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总成绩排名及拟进入体检人员名单" sheetId="1" r:id="rId1"/>
    <sheet name="Sheet2" sheetId="2" r:id="rId2"/>
    <sheet name="Sheet3" sheetId="3" r:id="rId3"/>
  </sheets>
  <externalReferences>
    <externalReference r:id="rId4"/>
  </externalReferences>
  <definedNames>
    <definedName name="_xlnm._FilterDatabase" localSheetId="0" hidden="1">总成绩排名及拟进入体检人员名单!$2:$38</definedName>
    <definedName name="_xlnm.Print_Titles" localSheetId="0">总成绩排名及拟进入体检人员名单!$2:$2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<sst xmlns="http://schemas.openxmlformats.org/spreadsheetml/2006/main" count="199" uniqueCount="113">
  <si>
    <t>黔南州2024年面向社会公开招聘国有企业工作人员总成绩排名及拟进入体检人员名单</t>
  </si>
  <si>
    <r>
      <rPr>
        <sz val="12"/>
        <rFont val="黑体"/>
        <charset val="134"/>
      </rPr>
      <t>序号</t>
    </r>
  </si>
  <si>
    <r>
      <rPr>
        <sz val="12"/>
        <rFont val="黑体"/>
        <charset val="134"/>
      </rPr>
      <t>地区</t>
    </r>
  </si>
  <si>
    <r>
      <rPr>
        <sz val="12"/>
        <rFont val="黑体"/>
        <charset val="134"/>
      </rPr>
      <t>面试准考证号</t>
    </r>
  </si>
  <si>
    <r>
      <rPr>
        <sz val="12"/>
        <rFont val="黑体"/>
        <charset val="134"/>
      </rPr>
      <t>姓名</t>
    </r>
  </si>
  <si>
    <t>招聘单位名称</t>
  </si>
  <si>
    <t>单位代码</t>
  </si>
  <si>
    <r>
      <rPr>
        <sz val="12"/>
        <rFont val="黑体"/>
        <charset val="134"/>
      </rPr>
      <t>招聘岗位名称</t>
    </r>
  </si>
  <si>
    <t>岗位代码</t>
  </si>
  <si>
    <r>
      <rPr>
        <sz val="12"/>
        <rFont val="黑体"/>
        <charset val="134"/>
      </rPr>
      <t>笔试成绩</t>
    </r>
  </si>
  <si>
    <r>
      <rPr>
        <sz val="12"/>
        <rFont val="黑体"/>
        <charset val="134"/>
      </rPr>
      <t>面试成绩</t>
    </r>
  </si>
  <si>
    <r>
      <rPr>
        <sz val="12"/>
        <rFont val="黑体"/>
        <charset val="134"/>
      </rPr>
      <t>总成绩（按百分制折算后）</t>
    </r>
  </si>
  <si>
    <r>
      <rPr>
        <sz val="12"/>
        <rFont val="黑体"/>
        <charset val="134"/>
      </rPr>
      <t>排名</t>
    </r>
  </si>
  <si>
    <r>
      <rPr>
        <sz val="12"/>
        <rFont val="黑体"/>
        <charset val="134"/>
      </rPr>
      <t>岗位实际招聘人数</t>
    </r>
  </si>
  <si>
    <r>
      <rPr>
        <sz val="12"/>
        <rFont val="黑体"/>
        <charset val="134"/>
      </rPr>
      <t>是否拟进入体检环节</t>
    </r>
  </si>
  <si>
    <r>
      <rPr>
        <sz val="12"/>
        <rFont val="黑体"/>
        <charset val="134"/>
      </rPr>
      <t>备注</t>
    </r>
  </si>
  <si>
    <t>273301</t>
  </si>
  <si>
    <t>毛南</t>
  </si>
  <si>
    <t>贵州好花红国有资本运营有限公司</t>
  </si>
  <si>
    <t>法务人员</t>
  </si>
  <si>
    <t>是</t>
  </si>
  <si>
    <t>273302</t>
  </si>
  <si>
    <t>岑小美</t>
  </si>
  <si>
    <t/>
  </si>
  <si>
    <t>273303</t>
  </si>
  <si>
    <t>秦蕾</t>
  </si>
  <si>
    <t>273304</t>
  </si>
  <si>
    <t>蒋宏兴</t>
  </si>
  <si>
    <t>黔南水利水电勘测设计研究院有限公司</t>
  </si>
  <si>
    <t>工程设计</t>
  </si>
  <si>
    <t>273305</t>
  </si>
  <si>
    <t>刘举</t>
  </si>
  <si>
    <t>273306</t>
  </si>
  <si>
    <t>韦启龙</t>
  </si>
  <si>
    <t>贵州弘能科建建设有限公司</t>
  </si>
  <si>
    <t>施工员</t>
  </si>
  <si>
    <t>273307</t>
  </si>
  <si>
    <t>王攀锋</t>
  </si>
  <si>
    <t>273308</t>
  </si>
  <si>
    <t>杨光强</t>
  </si>
  <si>
    <t>273311</t>
  </si>
  <si>
    <t>安晓丽</t>
  </si>
  <si>
    <t>预算员</t>
  </si>
  <si>
    <t>273309</t>
  </si>
  <si>
    <t>陈安民</t>
  </si>
  <si>
    <t>273310</t>
  </si>
  <si>
    <t>郑行</t>
  </si>
  <si>
    <t>273312</t>
  </si>
  <si>
    <t>陈国顺</t>
  </si>
  <si>
    <t>材料员</t>
  </si>
  <si>
    <t>273314</t>
  </si>
  <si>
    <t>张梅</t>
  </si>
  <si>
    <t>273313</t>
  </si>
  <si>
    <t>王正卿</t>
  </si>
  <si>
    <t>273315</t>
  </si>
  <si>
    <t>胡苇</t>
  </si>
  <si>
    <t>都匀市匀创文化传媒有限公司</t>
  </si>
  <si>
    <t>市场销售</t>
  </si>
  <si>
    <t>273317</t>
  </si>
  <si>
    <t>毛松</t>
  </si>
  <si>
    <t>273316</t>
  </si>
  <si>
    <t>吴盛世</t>
  </si>
  <si>
    <t>缺考</t>
  </si>
  <si>
    <t>——</t>
  </si>
  <si>
    <t>273401</t>
  </si>
  <si>
    <t>张瀚予</t>
  </si>
  <si>
    <t>项目管理</t>
  </si>
  <si>
    <t>273403</t>
  </si>
  <si>
    <t>杨健伟</t>
  </si>
  <si>
    <t>273402</t>
  </si>
  <si>
    <t>卢毅</t>
  </si>
  <si>
    <t>273318</t>
  </si>
  <si>
    <t>刘涵</t>
  </si>
  <si>
    <t>贵州兴园工业发展有限公司</t>
  </si>
  <si>
    <t>审计风控部审计管理岗工作员</t>
  </si>
  <si>
    <t>273404</t>
  </si>
  <si>
    <t>兰祥曦</t>
  </si>
  <si>
    <t>贵州省珠江源实业集团有限责任公司</t>
  </si>
  <si>
    <t>风控法务部工作人员</t>
  </si>
  <si>
    <t>273406</t>
  </si>
  <si>
    <t>吴雪琪</t>
  </si>
  <si>
    <t>273405</t>
  </si>
  <si>
    <t>代钧辉</t>
  </si>
  <si>
    <t>273407</t>
  </si>
  <si>
    <t>缪征锜</t>
  </si>
  <si>
    <t>资产运营管理部工作人员</t>
  </si>
  <si>
    <t>273408</t>
  </si>
  <si>
    <t>陆治任</t>
  </si>
  <si>
    <t>273409</t>
  </si>
  <si>
    <t>管旭</t>
  </si>
  <si>
    <t>273410</t>
  </si>
  <si>
    <t>邹佳兴</t>
  </si>
  <si>
    <t>人力资源部工作人员</t>
  </si>
  <si>
    <t>273412</t>
  </si>
  <si>
    <t>谢兴菊</t>
  </si>
  <si>
    <t>273411</t>
  </si>
  <si>
    <t>娄颖</t>
  </si>
  <si>
    <t>273413</t>
  </si>
  <si>
    <t>万继红</t>
  </si>
  <si>
    <t>贵州水族文化旅游产业投资开发有限责任公司</t>
  </si>
  <si>
    <t>行政部工作人员</t>
  </si>
  <si>
    <t>273414</t>
  </si>
  <si>
    <t>宋飞燕</t>
  </si>
  <si>
    <t>273415</t>
  </si>
  <si>
    <t>陈俊锟</t>
  </si>
  <si>
    <t>273416</t>
  </si>
  <si>
    <t>王一羽</t>
  </si>
  <si>
    <t>三都县珠江源运输服务有限公司</t>
  </si>
  <si>
    <t>综合科工作人员</t>
  </si>
  <si>
    <t>273417</t>
  </si>
  <si>
    <t>王小兵</t>
  </si>
  <si>
    <t>273418</t>
  </si>
  <si>
    <t>王定法</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</si>
</sst>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0.00\)"/>
    <numFmt numFmtId="177" formatCode="0_);\(0\)"/>
  </numFmts>
  <fonts count="30">
    <font>
      <sz val="11"/>
      <color theme="1"/>
      <name val="宋体"/>
      <charset val="134"/>
      <scheme val="minor"/>
    </font>
    <font>
      <sz val="11"/>
      <color indexed="8"/>
      <name val="宋体"/>
      <charset val="134"/>
      <scheme val="minor"/>
    </font>
    <font>
      <sz val="12"/>
      <color indexed="8"/>
      <name val="宋体"/>
      <charset val="134"/>
      <scheme val="minor"/>
    </font>
    <font>
      <sz val="10"/>
      <name val="Arial"/>
      <charset val="134"/>
    </font>
    <font>
      <sz val="18"/>
      <color rgb="FF000000"/>
      <name val="方正小标宋简体"/>
      <charset val="134"/>
    </font>
    <font>
      <sz val="18"/>
      <color indexed="8"/>
      <name val="Times New Roman"/>
      <charset val="134"/>
    </font>
    <font>
      <sz val="12"/>
      <name val="Times New Roman"/>
      <charset val="134"/>
    </font>
    <font>
      <sz val="12"/>
      <name val="黑体"/>
      <charset val="134"/>
    </font>
    <font>
      <sz val="12"/>
      <color indexed="8"/>
      <name val="Times New Roman"/>
      <charset val="134"/>
    </font>
    <font>
      <sz val="12"/>
      <color rgb="FF000000"/>
      <name val="Times New Roman"/>
      <charset val="134"/>
    </font>
    <font>
      <sz val="12"/>
      <name val="Arial"/>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2" borderId="2"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3" applyNumberFormat="0" applyFill="0" applyAlignment="0" applyProtection="0">
      <alignment vertical="center"/>
    </xf>
    <xf numFmtId="0" fontId="17" fillId="0" borderId="3" applyNumberFormat="0" applyFill="0" applyAlignment="0" applyProtection="0">
      <alignment vertical="center"/>
    </xf>
    <xf numFmtId="0" fontId="18" fillId="0" borderId="4" applyNumberFormat="0" applyFill="0" applyAlignment="0" applyProtection="0">
      <alignment vertical="center"/>
    </xf>
    <xf numFmtId="0" fontId="18" fillId="0" borderId="0" applyNumberFormat="0" applyFill="0" applyBorder="0" applyAlignment="0" applyProtection="0">
      <alignment vertical="center"/>
    </xf>
    <xf numFmtId="0" fontId="19" fillId="3" borderId="5" applyNumberFormat="0" applyAlignment="0" applyProtection="0">
      <alignment vertical="center"/>
    </xf>
    <xf numFmtId="0" fontId="20" fillId="4" borderId="6" applyNumberFormat="0" applyAlignment="0" applyProtection="0">
      <alignment vertical="center"/>
    </xf>
    <xf numFmtId="0" fontId="21" fillId="4" borderId="5" applyNumberFormat="0" applyAlignment="0" applyProtection="0">
      <alignment vertical="center"/>
    </xf>
    <xf numFmtId="0" fontId="22" fillId="5" borderId="7" applyNumberFormat="0" applyAlignment="0" applyProtection="0">
      <alignment vertical="center"/>
    </xf>
    <xf numFmtId="0" fontId="23" fillId="0" borderId="8" applyNumberFormat="0" applyFill="0" applyAlignment="0" applyProtection="0">
      <alignment vertical="center"/>
    </xf>
    <xf numFmtId="0" fontId="24" fillId="0" borderId="9"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8" fillId="32" borderId="0" applyNumberFormat="0" applyBorder="0" applyAlignment="0" applyProtection="0">
      <alignment vertical="center"/>
    </xf>
    <xf numFmtId="0" fontId="3" fillId="0" borderId="0"/>
  </cellStyleXfs>
  <cellXfs count="24">
    <xf numFmtId="0" fontId="0" fillId="0" borderId="0" xfId="0">
      <alignment vertical="center"/>
    </xf>
    <xf numFmtId="0" fontId="1" fillId="0" borderId="0" xfId="0" applyFont="1" applyFill="1" applyAlignment="1">
      <alignment vertical="center"/>
    </xf>
    <xf numFmtId="0" fontId="2" fillId="0" borderId="0" xfId="0" applyFont="1" applyFill="1" applyAlignment="1">
      <alignment vertical="center"/>
    </xf>
    <xf numFmtId="176" fontId="1" fillId="0" borderId="0" xfId="0" applyNumberFormat="1" applyFont="1" applyFill="1" applyAlignment="1">
      <alignment horizontal="center" vertical="center"/>
    </xf>
    <xf numFmtId="176" fontId="1" fillId="0" borderId="0" xfId="0" applyNumberFormat="1" applyFont="1" applyFill="1" applyAlignment="1">
      <alignment vertical="center"/>
    </xf>
    <xf numFmtId="177" fontId="1" fillId="0" borderId="0" xfId="0" applyNumberFormat="1" applyFont="1" applyFill="1" applyAlignment="1">
      <alignment vertical="center"/>
    </xf>
    <xf numFmtId="0" fontId="1" fillId="0" borderId="0" xfId="0" applyFont="1" applyFill="1" applyAlignment="1">
      <alignment vertical="center" wrapText="1"/>
    </xf>
    <xf numFmtId="0" fontId="1" fillId="0" borderId="0" xfId="0" applyNumberFormat="1" applyFont="1" applyFill="1" applyAlignment="1">
      <alignment horizontal="center" vertical="center"/>
    </xf>
    <xf numFmtId="0" fontId="3" fillId="0" borderId="0" xfId="49"/>
    <xf numFmtId="0" fontId="4" fillId="0" borderId="0" xfId="0" applyFont="1" applyFill="1" applyAlignment="1">
      <alignment horizontal="center" vertical="center" wrapText="1"/>
    </xf>
    <xf numFmtId="0" fontId="5" fillId="0" borderId="0" xfId="0" applyFont="1" applyFill="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xf>
    <xf numFmtId="0" fontId="9"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5" fillId="0" borderId="0" xfId="0" applyFont="1" applyFill="1" applyAlignment="1">
      <alignment vertical="center" wrapText="1"/>
    </xf>
    <xf numFmtId="176" fontId="8" fillId="0" borderId="1" xfId="0" applyNumberFormat="1" applyFont="1" applyFill="1" applyBorder="1" applyAlignment="1">
      <alignment horizontal="center" vertical="center" wrapText="1"/>
    </xf>
    <xf numFmtId="177" fontId="8" fillId="0" borderId="1" xfId="0" applyNumberFormat="1" applyFont="1" applyFill="1" applyBorder="1" applyAlignment="1">
      <alignment horizontal="center" vertical="center"/>
    </xf>
    <xf numFmtId="177" fontId="8" fillId="0" borderId="1" xfId="0" applyNumberFormat="1" applyFont="1" applyFill="1" applyBorder="1" applyAlignment="1">
      <alignment horizontal="center" vertical="center" wrapText="1"/>
    </xf>
    <xf numFmtId="0" fontId="2" fillId="0" borderId="0" xfId="0" applyNumberFormat="1" applyFont="1" applyFill="1" applyAlignment="1">
      <alignment horizontal="center" vertical="center"/>
    </xf>
    <xf numFmtId="176" fontId="8" fillId="0" borderId="1" xfId="0" applyNumberFormat="1" applyFont="1" applyFill="1" applyBorder="1" applyAlignment="1">
      <alignment horizontal="center" vertical="center"/>
    </xf>
    <xf numFmtId="176" fontId="2" fillId="0" borderId="0" xfId="0" applyNumberFormat="1" applyFont="1" applyFill="1" applyAlignment="1">
      <alignment horizontal="center" vertical="center"/>
    </xf>
    <xf numFmtId="0" fontId="10" fillId="0" borderId="0" xfId="49" applyFont="1"/>
    <xf numFmtId="0" fontId="8" fillId="0" borderId="1" xfId="0" applyFont="1" applyFill="1" applyBorder="1" applyAlignment="1" quotePrefix="1">
      <alignment horizontal="center" vertical="center"/>
    </xf>
    <xf numFmtId="0" fontId="8" fillId="0" borderId="1" xfId="0" applyFont="1" applyFill="1" applyBorder="1" applyAlignment="1" quotePrefix="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13"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0154;&#25165;&#36164;&#26009;&#65288;pyc&#65289;\3--&#20154;&#25165;\1--&#20844;&#24320;&#25307;&#32856;\2024&#24180;&#19979;&#21322;&#24180;&#20225;&#20107;&#19994;&#21333;&#20301;&#20844;&#24320;&#25307;&#32856;\2024&#19979;&#21322;&#24180;&#22269;&#26377;&#20225;&#19994;&#25968;&#25454;&#32479;&#35745;.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总成绩 (备份6.3)"/>
      <sheetName val="总成绩 (教育试讲) "/>
      <sheetName val="总成绩 (按抽签排序)"/>
      <sheetName val="基础"/>
      <sheetName val="岗位"/>
      <sheetName val="报名"/>
      <sheetName val="缴费"/>
      <sheetName val="笔试成绩"/>
      <sheetName val="面试"/>
      <sheetName val="Sheet1"/>
      <sheetName val="县市汇总排名"/>
      <sheetName val="体检总 (2)"/>
      <sheetName val="体检总 (备份)"/>
      <sheetName val="体检男"/>
      <sheetName val="体检女"/>
      <sheetName val="体能测评结果"/>
      <sheetName val="总成绩已公布"/>
      <sheetName val="进一步检查和复检1"/>
      <sheetName val="6月18日复查"/>
      <sheetName val="6月18日体检分组"/>
      <sheetName val="第一批考察名单"/>
      <sheetName val="第二批考察名单"/>
      <sheetName val="第三批考察名单"/>
    </sheetNames>
    <sheetDataSet>
      <sheetData sheetId="0"/>
      <sheetData sheetId="1"/>
      <sheetData sheetId="2"/>
      <sheetData sheetId="3">
        <row r="1">
          <cell r="B1" t="str">
            <v>地区</v>
          </cell>
        </row>
        <row r="1">
          <cell r="E1" t="str">
            <v>单位代码</v>
          </cell>
        </row>
        <row r="1">
          <cell r="G1" t="str">
            <v>岗位代码</v>
          </cell>
        </row>
        <row r="2">
          <cell r="B2" t="str">
            <v>州直</v>
          </cell>
        </row>
        <row r="2">
          <cell r="E2">
            <v>1001</v>
          </cell>
        </row>
        <row r="2">
          <cell r="G2">
            <v>27301100101</v>
          </cell>
        </row>
        <row r="3">
          <cell r="B3" t="str">
            <v>州直</v>
          </cell>
        </row>
        <row r="3">
          <cell r="E3">
            <v>1002</v>
          </cell>
        </row>
        <row r="3">
          <cell r="G3">
            <v>27301100201</v>
          </cell>
        </row>
        <row r="4">
          <cell r="B4" t="str">
            <v>州直</v>
          </cell>
        </row>
        <row r="4">
          <cell r="E4">
            <v>1002</v>
          </cell>
        </row>
        <row r="4">
          <cell r="G4">
            <v>27301100202</v>
          </cell>
        </row>
        <row r="5">
          <cell r="B5" t="str">
            <v>州直</v>
          </cell>
        </row>
        <row r="5">
          <cell r="E5">
            <v>1003</v>
          </cell>
        </row>
        <row r="5">
          <cell r="G5">
            <v>27301100301</v>
          </cell>
        </row>
        <row r="6">
          <cell r="B6" t="str">
            <v>州直</v>
          </cell>
        </row>
        <row r="6">
          <cell r="E6">
            <v>1003</v>
          </cell>
        </row>
        <row r="6">
          <cell r="G6">
            <v>27301100302</v>
          </cell>
        </row>
        <row r="7">
          <cell r="B7" t="str">
            <v>州直</v>
          </cell>
        </row>
        <row r="7">
          <cell r="E7">
            <v>1004</v>
          </cell>
        </row>
        <row r="7">
          <cell r="G7">
            <v>27301100401</v>
          </cell>
        </row>
        <row r="8">
          <cell r="B8" t="str">
            <v>州直</v>
          </cell>
        </row>
        <row r="8">
          <cell r="E8">
            <v>1004</v>
          </cell>
        </row>
        <row r="8">
          <cell r="G8">
            <v>27301100402</v>
          </cell>
        </row>
        <row r="9">
          <cell r="B9" t="str">
            <v>都匀市</v>
          </cell>
        </row>
        <row r="9">
          <cell r="E9">
            <v>1005</v>
          </cell>
        </row>
        <row r="9">
          <cell r="G9">
            <v>27302100501</v>
          </cell>
        </row>
        <row r="10">
          <cell r="B10" t="str">
            <v>都匀市</v>
          </cell>
        </row>
        <row r="10">
          <cell r="E10">
            <v>1005</v>
          </cell>
        </row>
        <row r="10">
          <cell r="G10">
            <v>27302100502</v>
          </cell>
        </row>
        <row r="11">
          <cell r="B11" t="str">
            <v>都匀市</v>
          </cell>
        </row>
        <row r="11">
          <cell r="E11">
            <v>1005</v>
          </cell>
        </row>
        <row r="11">
          <cell r="G11">
            <v>27302100503</v>
          </cell>
        </row>
        <row r="12">
          <cell r="B12" t="str">
            <v>都匀市</v>
          </cell>
        </row>
        <row r="12">
          <cell r="E12">
            <v>1006</v>
          </cell>
        </row>
        <row r="12">
          <cell r="G12">
            <v>27302100601</v>
          </cell>
        </row>
        <row r="13">
          <cell r="B13" t="str">
            <v>都匀市</v>
          </cell>
        </row>
        <row r="13">
          <cell r="E13">
            <v>1006</v>
          </cell>
        </row>
        <row r="13">
          <cell r="G13">
            <v>27302100602</v>
          </cell>
        </row>
        <row r="14">
          <cell r="B14" t="str">
            <v>龙里县</v>
          </cell>
        </row>
        <row r="14">
          <cell r="E14">
            <v>1007</v>
          </cell>
        </row>
        <row r="14">
          <cell r="G14">
            <v>27306100701</v>
          </cell>
        </row>
        <row r="15">
          <cell r="B15" t="str">
            <v>三都县</v>
          </cell>
        </row>
        <row r="15">
          <cell r="E15">
            <v>1008</v>
          </cell>
        </row>
        <row r="15">
          <cell r="G15">
            <v>27310100801</v>
          </cell>
        </row>
        <row r="16">
          <cell r="B16" t="str">
            <v>三都县</v>
          </cell>
        </row>
        <row r="16">
          <cell r="E16">
            <v>1008</v>
          </cell>
        </row>
        <row r="16">
          <cell r="G16">
            <v>27310100802</v>
          </cell>
        </row>
        <row r="17">
          <cell r="B17" t="str">
            <v>三都县</v>
          </cell>
        </row>
        <row r="17">
          <cell r="E17">
            <v>1008</v>
          </cell>
        </row>
        <row r="17">
          <cell r="G17">
            <v>27310100803</v>
          </cell>
        </row>
        <row r="18">
          <cell r="B18" t="str">
            <v>三都县</v>
          </cell>
        </row>
        <row r="18">
          <cell r="E18">
            <v>1009</v>
          </cell>
        </row>
        <row r="18">
          <cell r="G18">
            <v>27310100901</v>
          </cell>
        </row>
        <row r="19">
          <cell r="B19" t="str">
            <v>三都县</v>
          </cell>
        </row>
        <row r="19">
          <cell r="E19">
            <v>1010</v>
          </cell>
        </row>
        <row r="19">
          <cell r="G19">
            <v>27310101001</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C38"/>
  <sheetViews>
    <sheetView tabSelected="1" view="pageBreakPreview" zoomScaleNormal="100" workbookViewId="0">
      <pane ySplit="2" topLeftCell="A3" activePane="bottomLeft" state="frozen"/>
      <selection/>
      <selection pane="bottomLeft" activeCell="Q4" sqref="Q4"/>
    </sheetView>
  </sheetViews>
  <sheetFormatPr defaultColWidth="9" defaultRowHeight="13.5"/>
  <cols>
    <col min="1" max="1" width="6.625" style="1" customWidth="1"/>
    <col min="2" max="2" width="9.25" style="1" customWidth="1"/>
    <col min="3" max="3" width="9.625" style="1" customWidth="1"/>
    <col min="4" max="4" width="10.25" style="1" customWidth="1"/>
    <col min="5" max="5" width="28.25" style="1" customWidth="1"/>
    <col min="6" max="6" width="10.25" style="1" customWidth="1"/>
    <col min="7" max="7" width="22.375" style="1" customWidth="1"/>
    <col min="8" max="8" width="14" style="1" customWidth="1"/>
    <col min="9" max="9" width="11.125" style="3" customWidth="1"/>
    <col min="10" max="10" width="10.5" style="4" customWidth="1"/>
    <col min="11" max="11" width="11.875" style="4" customWidth="1"/>
    <col min="12" max="12" width="7.875" style="5" customWidth="1"/>
    <col min="13" max="13" width="9" style="1"/>
    <col min="14" max="14" width="10.5" style="1" customWidth="1"/>
    <col min="15" max="15" width="10.125" style="6" customWidth="1"/>
    <col min="16" max="16" width="9" style="7"/>
    <col min="17" max="17" width="22.2" style="7" customWidth="1"/>
    <col min="18" max="18" width="10.4333333333333" style="7" customWidth="1"/>
    <col min="19" max="19" width="14.4083333333333" style="7" customWidth="1"/>
    <col min="20" max="20" width="11.025" style="3" customWidth="1"/>
    <col min="21" max="24" width="9" style="7"/>
    <col min="25" max="16380" width="9" style="1"/>
    <col min="16381" max="16384" width="9" style="8"/>
  </cols>
  <sheetData>
    <row r="1" s="1" customFormat="1" ht="39" customHeight="1" spans="1:16383">
      <c r="A1" s="9" t="s">
        <v>0</v>
      </c>
      <c r="B1" s="10"/>
      <c r="C1" s="10"/>
      <c r="D1" s="10"/>
      <c r="E1" s="10"/>
      <c r="F1" s="10"/>
      <c r="G1" s="10"/>
      <c r="H1" s="10"/>
      <c r="I1" s="10"/>
      <c r="J1" s="10"/>
      <c r="K1" s="10"/>
      <c r="L1" s="10"/>
      <c r="M1" s="10"/>
      <c r="N1" s="10"/>
      <c r="O1" s="16"/>
      <c r="P1" s="7"/>
      <c r="Q1" s="7"/>
      <c r="R1" s="7"/>
      <c r="S1" s="7"/>
      <c r="T1" s="3"/>
      <c r="U1" s="7"/>
      <c r="V1" s="7"/>
      <c r="W1" s="7"/>
      <c r="X1" s="7"/>
      <c r="XFA1" s="8"/>
      <c r="XFB1" s="8"/>
      <c r="XFC1" s="8"/>
    </row>
    <row r="2" s="1" customFormat="1" ht="42.75" spans="1:24">
      <c r="A2" s="11" t="s">
        <v>1</v>
      </c>
      <c r="B2" s="11" t="s">
        <v>2</v>
      </c>
      <c r="C2" s="11" t="s">
        <v>3</v>
      </c>
      <c r="D2" s="11" t="s">
        <v>4</v>
      </c>
      <c r="E2" s="12" t="s">
        <v>5</v>
      </c>
      <c r="F2" s="12" t="s">
        <v>6</v>
      </c>
      <c r="G2" s="11" t="s">
        <v>7</v>
      </c>
      <c r="H2" s="12" t="s">
        <v>8</v>
      </c>
      <c r="I2" s="11" t="s">
        <v>9</v>
      </c>
      <c r="J2" s="11" t="s">
        <v>10</v>
      </c>
      <c r="K2" s="11" t="s">
        <v>11</v>
      </c>
      <c r="L2" s="11" t="s">
        <v>12</v>
      </c>
      <c r="M2" s="11" t="s">
        <v>13</v>
      </c>
      <c r="N2" s="11" t="s">
        <v>14</v>
      </c>
      <c r="O2" s="11" t="s">
        <v>15</v>
      </c>
      <c r="P2" s="7"/>
      <c r="Q2" s="7"/>
      <c r="R2" s="7"/>
      <c r="S2" s="7"/>
      <c r="T2" s="3"/>
      <c r="U2" s="7"/>
      <c r="V2" s="7"/>
      <c r="W2" s="7"/>
      <c r="X2" s="7"/>
    </row>
    <row r="3" s="2" customFormat="1" ht="28.5" spans="1:16382">
      <c r="A3" s="13">
        <v>1</v>
      </c>
      <c r="B3" s="14" t="str" cm="1">
        <f t="array" ref="B3">INDEX([1]基础!$B:$B,MATCH($H3,[1]基础!$G:$G,0))</f>
        <v>州直</v>
      </c>
      <c r="C3" s="13" t="s">
        <v>16</v>
      </c>
      <c r="D3" s="24" t="s">
        <v>17</v>
      </c>
      <c r="E3" s="25" t="s">
        <v>18</v>
      </c>
      <c r="F3" s="15" cm="1">
        <f t="array" ref="F3">INDEX([1]基础!$E:$E,MATCH($H3,[1]基础!$G:$G,0))</f>
        <v>1001</v>
      </c>
      <c r="G3" s="25" t="s">
        <v>19</v>
      </c>
      <c r="H3" s="15">
        <v>27301100101</v>
      </c>
      <c r="I3" s="17">
        <v>120.88</v>
      </c>
      <c r="J3" s="17">
        <v>79.6</v>
      </c>
      <c r="K3" s="17">
        <v>80.09</v>
      </c>
      <c r="L3" s="18">
        <v>1</v>
      </c>
      <c r="M3" s="19">
        <v>1</v>
      </c>
      <c r="N3" s="15" t="s">
        <v>20</v>
      </c>
      <c r="O3" s="15"/>
      <c r="P3" s="20"/>
      <c r="Q3" s="20"/>
      <c r="R3" s="20"/>
      <c r="S3" s="20"/>
      <c r="T3" s="22"/>
      <c r="U3" s="22"/>
      <c r="V3" s="20"/>
      <c r="W3" s="20"/>
      <c r="X3" s="20"/>
      <c r="XFA3" s="23"/>
      <c r="XFB3" s="23"/>
    </row>
    <row r="4" s="2" customFormat="1" ht="28.5" spans="1:16382">
      <c r="A4" s="13">
        <v>2</v>
      </c>
      <c r="B4" s="14" t="str" cm="1">
        <f t="array" ref="B4">INDEX([1]基础!$B:$B,MATCH($H4,[1]基础!$G:$G,0))</f>
        <v>州直</v>
      </c>
      <c r="C4" s="13" t="s">
        <v>21</v>
      </c>
      <c r="D4" s="24" t="s">
        <v>22</v>
      </c>
      <c r="E4" s="25" t="s">
        <v>18</v>
      </c>
      <c r="F4" s="15" cm="1">
        <f t="array" ref="F4">INDEX([1]基础!$E:$E,MATCH($H4,[1]基础!$G:$G,0))</f>
        <v>1001</v>
      </c>
      <c r="G4" s="25" t="s">
        <v>19</v>
      </c>
      <c r="H4" s="15">
        <v>27301100101</v>
      </c>
      <c r="I4" s="17">
        <v>116.35</v>
      </c>
      <c r="J4" s="17">
        <v>76.6</v>
      </c>
      <c r="K4" s="17">
        <v>77.08</v>
      </c>
      <c r="L4" s="18">
        <v>2</v>
      </c>
      <c r="M4" s="19">
        <v>1</v>
      </c>
      <c r="N4" s="15" t="s">
        <v>23</v>
      </c>
      <c r="O4" s="15"/>
      <c r="P4" s="20"/>
      <c r="Q4" s="20"/>
      <c r="R4" s="20"/>
      <c r="S4" s="20"/>
      <c r="T4" s="22"/>
      <c r="U4" s="22"/>
      <c r="V4" s="20"/>
      <c r="W4" s="20"/>
      <c r="X4" s="20"/>
      <c r="XFA4" s="23"/>
      <c r="XFB4" s="23"/>
    </row>
    <row r="5" s="2" customFormat="1" ht="28.5" spans="1:16382">
      <c r="A5" s="13">
        <v>3</v>
      </c>
      <c r="B5" s="14" t="str" cm="1">
        <f t="array" ref="B5">INDEX([1]基础!$B:$B,MATCH($H5,[1]基础!$G:$G,0))</f>
        <v>州直</v>
      </c>
      <c r="C5" s="13" t="s">
        <v>24</v>
      </c>
      <c r="D5" s="24" t="s">
        <v>25</v>
      </c>
      <c r="E5" s="25" t="s">
        <v>18</v>
      </c>
      <c r="F5" s="15" cm="1">
        <f t="array" ref="F5">INDEX([1]基础!$E:$E,MATCH($H5,[1]基础!$G:$G,0))</f>
        <v>1001</v>
      </c>
      <c r="G5" s="25" t="s">
        <v>19</v>
      </c>
      <c r="H5" s="15">
        <v>27301100101</v>
      </c>
      <c r="I5" s="17">
        <v>113.47</v>
      </c>
      <c r="J5" s="17">
        <v>78.2</v>
      </c>
      <c r="K5" s="17">
        <v>76.92</v>
      </c>
      <c r="L5" s="18">
        <v>3</v>
      </c>
      <c r="M5" s="19">
        <v>1</v>
      </c>
      <c r="N5" s="15" t="s">
        <v>23</v>
      </c>
      <c r="O5" s="15"/>
      <c r="P5" s="20"/>
      <c r="Q5" s="20"/>
      <c r="R5" s="20"/>
      <c r="S5" s="20"/>
      <c r="T5" s="22"/>
      <c r="U5" s="22"/>
      <c r="V5" s="20"/>
      <c r="W5" s="20"/>
      <c r="X5" s="20"/>
      <c r="XFA5" s="23"/>
      <c r="XFB5" s="23"/>
    </row>
    <row r="6" s="2" customFormat="1" ht="28.5" spans="1:16382">
      <c r="A6" s="13">
        <v>4</v>
      </c>
      <c r="B6" s="14" t="str" cm="1">
        <f t="array" ref="B6">INDEX([1]基础!$B:$B,MATCH($H6,[1]基础!$G:$G,0))</f>
        <v>州直</v>
      </c>
      <c r="C6" s="13" t="s">
        <v>26</v>
      </c>
      <c r="D6" s="24" t="s">
        <v>27</v>
      </c>
      <c r="E6" s="25" t="s">
        <v>28</v>
      </c>
      <c r="F6" s="15" cm="1">
        <f t="array" ref="F6">INDEX([1]基础!$E:$E,MATCH($H6,[1]基础!$G:$G,0))</f>
        <v>1004</v>
      </c>
      <c r="G6" s="25" t="s">
        <v>29</v>
      </c>
      <c r="H6" s="15">
        <v>27301100401</v>
      </c>
      <c r="I6" s="17">
        <v>119.45</v>
      </c>
      <c r="J6" s="17">
        <v>77.4</v>
      </c>
      <c r="K6" s="17">
        <v>78.52</v>
      </c>
      <c r="L6" s="18">
        <v>1</v>
      </c>
      <c r="M6" s="19">
        <v>1</v>
      </c>
      <c r="N6" s="15" t="s">
        <v>20</v>
      </c>
      <c r="O6" s="15"/>
      <c r="P6" s="20"/>
      <c r="Q6" s="20"/>
      <c r="R6" s="20"/>
      <c r="S6" s="20"/>
      <c r="T6" s="22"/>
      <c r="U6" s="22"/>
      <c r="V6" s="20"/>
      <c r="W6" s="20"/>
      <c r="X6" s="20"/>
      <c r="XFA6" s="23"/>
      <c r="XFB6" s="23"/>
    </row>
    <row r="7" s="2" customFormat="1" ht="28.5" spans="1:16382">
      <c r="A7" s="13">
        <v>5</v>
      </c>
      <c r="B7" s="14" t="str" cm="1">
        <f t="array" ref="B7">INDEX([1]基础!$B:$B,MATCH($H7,[1]基础!$G:$G,0))</f>
        <v>州直</v>
      </c>
      <c r="C7" s="13" t="s">
        <v>30</v>
      </c>
      <c r="D7" s="24" t="s">
        <v>31</v>
      </c>
      <c r="E7" s="25" t="s">
        <v>28</v>
      </c>
      <c r="F7" s="15" cm="1">
        <f t="array" ref="F7">INDEX([1]基础!$E:$E,MATCH($H7,[1]基础!$G:$G,0))</f>
        <v>1004</v>
      </c>
      <c r="G7" s="25" t="s">
        <v>29</v>
      </c>
      <c r="H7" s="15">
        <v>27301100401</v>
      </c>
      <c r="I7" s="17">
        <v>110.48</v>
      </c>
      <c r="J7" s="17">
        <v>77.6</v>
      </c>
      <c r="K7" s="17">
        <v>75.63</v>
      </c>
      <c r="L7" s="18">
        <v>2</v>
      </c>
      <c r="M7" s="19">
        <v>1</v>
      </c>
      <c r="N7" s="15" t="s">
        <v>23</v>
      </c>
      <c r="O7" s="15"/>
      <c r="P7" s="20"/>
      <c r="Q7" s="20"/>
      <c r="R7" s="20"/>
      <c r="S7" s="20"/>
      <c r="T7" s="22"/>
      <c r="U7" s="22"/>
      <c r="V7" s="20"/>
      <c r="W7" s="20"/>
      <c r="X7" s="20"/>
      <c r="XFA7" s="23"/>
      <c r="XFB7" s="23"/>
    </row>
    <row r="8" s="2" customFormat="1" ht="15.75" spans="1:16382">
      <c r="A8" s="13">
        <v>6</v>
      </c>
      <c r="B8" s="14" t="str" cm="1">
        <f t="array" ref="B8">INDEX([1]基础!$B:$B,MATCH($H8,[1]基础!$G:$G,0))</f>
        <v>都匀市</v>
      </c>
      <c r="C8" s="13" t="s">
        <v>32</v>
      </c>
      <c r="D8" s="24" t="s">
        <v>33</v>
      </c>
      <c r="E8" s="25" t="s">
        <v>34</v>
      </c>
      <c r="F8" s="15" cm="1">
        <f t="array" ref="F8">INDEX([1]基础!$E:$E,MATCH($H8,[1]基础!$G:$G,0))</f>
        <v>1005</v>
      </c>
      <c r="G8" s="25" t="s">
        <v>35</v>
      </c>
      <c r="H8" s="15">
        <v>27302100501</v>
      </c>
      <c r="I8" s="17">
        <v>105.2</v>
      </c>
      <c r="J8" s="17">
        <v>75.2</v>
      </c>
      <c r="K8" s="17">
        <v>72.67</v>
      </c>
      <c r="L8" s="18">
        <v>1</v>
      </c>
      <c r="M8" s="19">
        <v>1</v>
      </c>
      <c r="N8" s="15" t="s">
        <v>20</v>
      </c>
      <c r="O8" s="15"/>
      <c r="P8" s="20"/>
      <c r="Q8" s="20"/>
      <c r="R8" s="20"/>
      <c r="S8" s="20"/>
      <c r="T8" s="22"/>
      <c r="U8" s="22"/>
      <c r="V8" s="20"/>
      <c r="W8" s="20"/>
      <c r="X8" s="20"/>
      <c r="XFA8" s="23"/>
      <c r="XFB8" s="23"/>
    </row>
    <row r="9" s="2" customFormat="1" ht="15.75" spans="1:16382">
      <c r="A9" s="13">
        <v>7</v>
      </c>
      <c r="B9" s="14" t="str" cm="1">
        <f t="array" ref="B9">INDEX([1]基础!$B:$B,MATCH($H9,[1]基础!$G:$G,0))</f>
        <v>都匀市</v>
      </c>
      <c r="C9" s="13" t="s">
        <v>36</v>
      </c>
      <c r="D9" s="24" t="s">
        <v>37</v>
      </c>
      <c r="E9" s="25" t="s">
        <v>34</v>
      </c>
      <c r="F9" s="15" cm="1">
        <f t="array" ref="F9">INDEX([1]基础!$E:$E,MATCH($H9,[1]基础!$G:$G,0))</f>
        <v>1005</v>
      </c>
      <c r="G9" s="25" t="s">
        <v>35</v>
      </c>
      <c r="H9" s="15">
        <v>27302100501</v>
      </c>
      <c r="I9" s="17">
        <v>102.4</v>
      </c>
      <c r="J9" s="17">
        <v>74</v>
      </c>
      <c r="K9" s="17">
        <v>71.13</v>
      </c>
      <c r="L9" s="18">
        <v>2</v>
      </c>
      <c r="M9" s="19">
        <v>1</v>
      </c>
      <c r="N9" s="15" t="s">
        <v>23</v>
      </c>
      <c r="O9" s="15"/>
      <c r="P9" s="20"/>
      <c r="Q9" s="20"/>
      <c r="R9" s="20"/>
      <c r="S9" s="20"/>
      <c r="T9" s="22"/>
      <c r="U9" s="22"/>
      <c r="V9" s="20"/>
      <c r="W9" s="20"/>
      <c r="X9" s="20"/>
      <c r="XFA9" s="23"/>
      <c r="XFB9" s="23"/>
    </row>
    <row r="10" s="2" customFormat="1" ht="15.75" spans="1:16382">
      <c r="A10" s="13">
        <v>8</v>
      </c>
      <c r="B10" s="14" t="str" cm="1">
        <f t="array" ref="B10">INDEX([1]基础!$B:$B,MATCH($H10,[1]基础!$G:$G,0))</f>
        <v>都匀市</v>
      </c>
      <c r="C10" s="13" t="s">
        <v>38</v>
      </c>
      <c r="D10" s="24" t="s">
        <v>39</v>
      </c>
      <c r="E10" s="25" t="s">
        <v>34</v>
      </c>
      <c r="F10" s="15" cm="1">
        <f t="array" ref="F10">INDEX([1]基础!$E:$E,MATCH($H10,[1]基础!$G:$G,0))</f>
        <v>1005</v>
      </c>
      <c r="G10" s="25" t="s">
        <v>35</v>
      </c>
      <c r="H10" s="15">
        <v>27302100501</v>
      </c>
      <c r="I10" s="17">
        <v>102.09</v>
      </c>
      <c r="J10" s="17">
        <v>71.8</v>
      </c>
      <c r="K10" s="17">
        <v>69.93</v>
      </c>
      <c r="L10" s="18">
        <v>3</v>
      </c>
      <c r="M10" s="19">
        <v>1</v>
      </c>
      <c r="N10" s="15" t="s">
        <v>23</v>
      </c>
      <c r="O10" s="15"/>
      <c r="P10" s="20"/>
      <c r="Q10" s="20"/>
      <c r="R10" s="20"/>
      <c r="S10" s="20"/>
      <c r="T10" s="22"/>
      <c r="U10" s="22"/>
      <c r="V10" s="20"/>
      <c r="W10" s="20"/>
      <c r="X10" s="20"/>
      <c r="XFA10" s="23"/>
      <c r="XFB10" s="23"/>
    </row>
    <row r="11" s="2" customFormat="1" ht="15.75" spans="1:16382">
      <c r="A11" s="13">
        <v>9</v>
      </c>
      <c r="B11" s="14" t="str" cm="1">
        <f t="array" ref="B11">INDEX([1]基础!$B:$B,MATCH($H11,[1]基础!$G:$G,0))</f>
        <v>都匀市</v>
      </c>
      <c r="C11" s="13" t="s">
        <v>40</v>
      </c>
      <c r="D11" s="24" t="s">
        <v>41</v>
      </c>
      <c r="E11" s="25" t="s">
        <v>34</v>
      </c>
      <c r="F11" s="15" cm="1">
        <f t="array" ref="F11">INDEX([1]基础!$E:$E,MATCH($H11,[1]基础!$G:$G,0))</f>
        <v>1005</v>
      </c>
      <c r="G11" s="25" t="s">
        <v>42</v>
      </c>
      <c r="H11" s="15">
        <v>27302100502</v>
      </c>
      <c r="I11" s="17">
        <v>106.09</v>
      </c>
      <c r="J11" s="17">
        <v>78.6</v>
      </c>
      <c r="K11" s="17">
        <v>74.66</v>
      </c>
      <c r="L11" s="18">
        <v>1</v>
      </c>
      <c r="M11" s="19">
        <v>1</v>
      </c>
      <c r="N11" s="15" t="s">
        <v>20</v>
      </c>
      <c r="O11" s="15"/>
      <c r="P11" s="20"/>
      <c r="Q11" s="20"/>
      <c r="R11" s="20"/>
      <c r="S11" s="20"/>
      <c r="T11" s="22"/>
      <c r="U11" s="22"/>
      <c r="V11" s="20"/>
      <c r="W11" s="20"/>
      <c r="X11" s="20"/>
      <c r="XFA11" s="23"/>
      <c r="XFB11" s="23"/>
    </row>
    <row r="12" s="2" customFormat="1" ht="15.75" spans="1:16382">
      <c r="A12" s="13">
        <v>10</v>
      </c>
      <c r="B12" s="14" t="str" cm="1">
        <f t="array" ref="B12">INDEX([1]基础!$B:$B,MATCH($H12,[1]基础!$G:$G,0))</f>
        <v>都匀市</v>
      </c>
      <c r="C12" s="13" t="s">
        <v>43</v>
      </c>
      <c r="D12" s="24" t="s">
        <v>44</v>
      </c>
      <c r="E12" s="25" t="s">
        <v>34</v>
      </c>
      <c r="F12" s="15" cm="1">
        <f t="array" ref="F12">INDEX([1]基础!$E:$E,MATCH($H12,[1]基础!$G:$G,0))</f>
        <v>1005</v>
      </c>
      <c r="G12" s="25" t="s">
        <v>42</v>
      </c>
      <c r="H12" s="15">
        <v>27302100502</v>
      </c>
      <c r="I12" s="17">
        <v>109.56</v>
      </c>
      <c r="J12" s="17">
        <v>74.8</v>
      </c>
      <c r="K12" s="17">
        <v>73.92</v>
      </c>
      <c r="L12" s="18">
        <v>2</v>
      </c>
      <c r="M12" s="19">
        <v>1</v>
      </c>
      <c r="N12" s="15" t="s">
        <v>23</v>
      </c>
      <c r="O12" s="15"/>
      <c r="P12" s="20"/>
      <c r="Q12" s="20"/>
      <c r="R12" s="20"/>
      <c r="S12" s="20"/>
      <c r="T12" s="22"/>
      <c r="U12" s="22"/>
      <c r="V12" s="20"/>
      <c r="W12" s="20"/>
      <c r="X12" s="20"/>
      <c r="XFA12" s="23"/>
      <c r="XFB12" s="23"/>
    </row>
    <row r="13" s="2" customFormat="1" ht="15.75" spans="1:16382">
      <c r="A13" s="13">
        <v>11</v>
      </c>
      <c r="B13" s="14" t="str" cm="1">
        <f t="array" ref="B13">INDEX([1]基础!$B:$B,MATCH($H13,[1]基础!$G:$G,0))</f>
        <v>都匀市</v>
      </c>
      <c r="C13" s="13" t="s">
        <v>45</v>
      </c>
      <c r="D13" s="24" t="s">
        <v>46</v>
      </c>
      <c r="E13" s="25" t="s">
        <v>34</v>
      </c>
      <c r="F13" s="15" cm="1">
        <f t="array" ref="F13">INDEX([1]基础!$E:$E,MATCH($H13,[1]基础!$G:$G,0))</f>
        <v>1005</v>
      </c>
      <c r="G13" s="25" t="s">
        <v>42</v>
      </c>
      <c r="H13" s="15">
        <v>27302100502</v>
      </c>
      <c r="I13" s="17">
        <v>106.69</v>
      </c>
      <c r="J13" s="17">
        <v>75</v>
      </c>
      <c r="K13" s="17">
        <v>73.06</v>
      </c>
      <c r="L13" s="18">
        <v>3</v>
      </c>
      <c r="M13" s="19">
        <v>1</v>
      </c>
      <c r="N13" s="15" t="s">
        <v>23</v>
      </c>
      <c r="O13" s="15"/>
      <c r="P13" s="20"/>
      <c r="Q13" s="20"/>
      <c r="R13" s="20"/>
      <c r="S13" s="20"/>
      <c r="T13" s="22"/>
      <c r="U13" s="22"/>
      <c r="V13" s="20"/>
      <c r="W13" s="20"/>
      <c r="X13" s="20"/>
      <c r="XFA13" s="23"/>
      <c r="XFB13" s="23"/>
    </row>
    <row r="14" s="2" customFormat="1" ht="15.75" spans="1:16382">
      <c r="A14" s="13">
        <v>12</v>
      </c>
      <c r="B14" s="14" t="str" cm="1">
        <f t="array" ref="B14">INDEX([1]基础!$B:$B,MATCH($H14,[1]基础!$G:$G,0))</f>
        <v>都匀市</v>
      </c>
      <c r="C14" s="13" t="s">
        <v>47</v>
      </c>
      <c r="D14" s="24" t="s">
        <v>48</v>
      </c>
      <c r="E14" s="25" t="s">
        <v>34</v>
      </c>
      <c r="F14" s="15" cm="1">
        <f t="array" ref="F14">INDEX([1]基础!$E:$E,MATCH($H14,[1]基础!$G:$G,0))</f>
        <v>1005</v>
      </c>
      <c r="G14" s="25" t="s">
        <v>49</v>
      </c>
      <c r="H14" s="15">
        <v>27302100503</v>
      </c>
      <c r="I14" s="17">
        <v>117.67</v>
      </c>
      <c r="J14" s="17">
        <v>76.6</v>
      </c>
      <c r="K14" s="17">
        <v>77.52</v>
      </c>
      <c r="L14" s="18">
        <v>1</v>
      </c>
      <c r="M14" s="19">
        <v>1</v>
      </c>
      <c r="N14" s="15" t="s">
        <v>20</v>
      </c>
      <c r="O14" s="15"/>
      <c r="P14" s="20"/>
      <c r="Q14" s="20"/>
      <c r="R14" s="20"/>
      <c r="S14" s="20"/>
      <c r="T14" s="22"/>
      <c r="U14" s="22"/>
      <c r="V14" s="20"/>
      <c r="W14" s="20"/>
      <c r="X14" s="20"/>
      <c r="XFA14" s="23"/>
      <c r="XFB14" s="23"/>
    </row>
    <row r="15" s="2" customFormat="1" ht="15.75" spans="1:16382">
      <c r="A15" s="13">
        <v>13</v>
      </c>
      <c r="B15" s="14" t="str" cm="1">
        <f t="array" ref="B15">INDEX([1]基础!$B:$B,MATCH($H15,[1]基础!$G:$G,0))</f>
        <v>都匀市</v>
      </c>
      <c r="C15" s="13" t="s">
        <v>50</v>
      </c>
      <c r="D15" s="24" t="s">
        <v>51</v>
      </c>
      <c r="E15" s="25" t="s">
        <v>34</v>
      </c>
      <c r="F15" s="15" cm="1">
        <f t="array" ref="F15">INDEX([1]基础!$E:$E,MATCH($H15,[1]基础!$G:$G,0))</f>
        <v>1005</v>
      </c>
      <c r="G15" s="25" t="s">
        <v>49</v>
      </c>
      <c r="H15" s="15">
        <v>27302100503</v>
      </c>
      <c r="I15" s="17">
        <v>113.84</v>
      </c>
      <c r="J15" s="17">
        <v>79</v>
      </c>
      <c r="K15" s="17">
        <v>77.45</v>
      </c>
      <c r="L15" s="18">
        <v>2</v>
      </c>
      <c r="M15" s="19">
        <v>1</v>
      </c>
      <c r="N15" s="15" t="s">
        <v>23</v>
      </c>
      <c r="O15" s="15"/>
      <c r="P15" s="20"/>
      <c r="Q15" s="20"/>
      <c r="R15" s="20"/>
      <c r="S15" s="20"/>
      <c r="T15" s="22"/>
      <c r="U15" s="22"/>
      <c r="V15" s="20"/>
      <c r="W15" s="20"/>
      <c r="X15" s="20"/>
      <c r="XFA15" s="23"/>
      <c r="XFB15" s="23"/>
    </row>
    <row r="16" s="2" customFormat="1" ht="15.75" spans="1:16382">
      <c r="A16" s="13">
        <v>14</v>
      </c>
      <c r="B16" s="14" t="str" cm="1">
        <f t="array" ref="B16">INDEX([1]基础!$B:$B,MATCH($H16,[1]基础!$G:$G,0))</f>
        <v>都匀市</v>
      </c>
      <c r="C16" s="13" t="s">
        <v>52</v>
      </c>
      <c r="D16" s="24" t="s">
        <v>53</v>
      </c>
      <c r="E16" s="25" t="s">
        <v>34</v>
      </c>
      <c r="F16" s="15" cm="1">
        <f t="array" ref="F16">INDEX([1]基础!$E:$E,MATCH($H16,[1]基础!$G:$G,0))</f>
        <v>1005</v>
      </c>
      <c r="G16" s="25" t="s">
        <v>49</v>
      </c>
      <c r="H16" s="15">
        <v>27302100503</v>
      </c>
      <c r="I16" s="17">
        <v>115.43</v>
      </c>
      <c r="J16" s="17">
        <v>73.4</v>
      </c>
      <c r="K16" s="17">
        <v>75.18</v>
      </c>
      <c r="L16" s="18">
        <v>3</v>
      </c>
      <c r="M16" s="19">
        <v>1</v>
      </c>
      <c r="N16" s="15" t="s">
        <v>23</v>
      </c>
      <c r="O16" s="15"/>
      <c r="P16" s="20"/>
      <c r="Q16" s="20"/>
      <c r="R16" s="20"/>
      <c r="S16" s="20"/>
      <c r="T16" s="22"/>
      <c r="U16" s="22"/>
      <c r="V16" s="20"/>
      <c r="W16" s="20"/>
      <c r="X16" s="20"/>
      <c r="XFA16" s="23"/>
      <c r="XFB16" s="23"/>
    </row>
    <row r="17" s="2" customFormat="1" ht="15.75" spans="1:16382">
      <c r="A17" s="13">
        <v>15</v>
      </c>
      <c r="B17" s="14" t="str" cm="1">
        <f t="array" ref="B17">INDEX([1]基础!$B:$B,MATCH($H17,[1]基础!$G:$G,0))</f>
        <v>都匀市</v>
      </c>
      <c r="C17" s="13" t="s">
        <v>54</v>
      </c>
      <c r="D17" s="24" t="s">
        <v>55</v>
      </c>
      <c r="E17" s="25" t="s">
        <v>56</v>
      </c>
      <c r="F17" s="15" cm="1">
        <f t="array" ref="F17">INDEX([1]基础!$E:$E,MATCH($H17,[1]基础!$G:$G,0))</f>
        <v>1006</v>
      </c>
      <c r="G17" s="25" t="s">
        <v>57</v>
      </c>
      <c r="H17" s="15">
        <v>27302100601</v>
      </c>
      <c r="I17" s="17">
        <v>111.74</v>
      </c>
      <c r="J17" s="17">
        <v>73.6</v>
      </c>
      <c r="K17" s="17">
        <v>74.05</v>
      </c>
      <c r="L17" s="18">
        <v>1</v>
      </c>
      <c r="M17" s="19">
        <v>1</v>
      </c>
      <c r="N17" s="15" t="s">
        <v>20</v>
      </c>
      <c r="O17" s="15"/>
      <c r="P17" s="20"/>
      <c r="Q17" s="20"/>
      <c r="R17" s="20"/>
      <c r="S17" s="20"/>
      <c r="T17" s="22"/>
      <c r="U17" s="22"/>
      <c r="V17" s="20"/>
      <c r="W17" s="20"/>
      <c r="X17" s="20"/>
      <c r="XFA17" s="23"/>
      <c r="XFB17" s="23"/>
    </row>
    <row r="18" s="2" customFormat="1" ht="15.75" spans="1:16382">
      <c r="A18" s="13">
        <v>16</v>
      </c>
      <c r="B18" s="14" t="str" cm="1">
        <f t="array" ref="B18">INDEX([1]基础!$B:$B,MATCH($H18,[1]基础!$G:$G,0))</f>
        <v>都匀市</v>
      </c>
      <c r="C18" s="13" t="s">
        <v>58</v>
      </c>
      <c r="D18" s="24" t="s">
        <v>59</v>
      </c>
      <c r="E18" s="25" t="s">
        <v>56</v>
      </c>
      <c r="F18" s="15" cm="1">
        <f t="array" ref="F18">INDEX([1]基础!$E:$E,MATCH($H18,[1]基础!$G:$G,0))</f>
        <v>1006</v>
      </c>
      <c r="G18" s="25" t="s">
        <v>57</v>
      </c>
      <c r="H18" s="15">
        <v>27302100601</v>
      </c>
      <c r="I18" s="17">
        <v>106.86</v>
      </c>
      <c r="J18" s="17">
        <v>73.6</v>
      </c>
      <c r="K18" s="17">
        <v>72.42</v>
      </c>
      <c r="L18" s="18">
        <v>2</v>
      </c>
      <c r="M18" s="19">
        <v>1</v>
      </c>
      <c r="N18" s="15" t="s">
        <v>23</v>
      </c>
      <c r="O18" s="15"/>
      <c r="P18" s="20"/>
      <c r="Q18" s="20"/>
      <c r="R18" s="20"/>
      <c r="S18" s="20"/>
      <c r="T18" s="22"/>
      <c r="U18" s="22"/>
      <c r="V18" s="20"/>
      <c r="W18" s="20"/>
      <c r="X18" s="20"/>
      <c r="XFA18" s="23"/>
      <c r="XFB18" s="23"/>
    </row>
    <row r="19" s="2" customFormat="1" ht="15.75" spans="1:16382">
      <c r="A19" s="13">
        <v>17</v>
      </c>
      <c r="B19" s="14" t="str" cm="1">
        <f t="array" ref="B19">INDEX([1]基础!$B:$B,MATCH($H19,[1]基础!$G:$G,0))</f>
        <v>都匀市</v>
      </c>
      <c r="C19" s="13" t="s">
        <v>60</v>
      </c>
      <c r="D19" s="24" t="s">
        <v>61</v>
      </c>
      <c r="E19" s="25" t="s">
        <v>56</v>
      </c>
      <c r="F19" s="15" cm="1">
        <f t="array" ref="F19">INDEX([1]基础!$E:$E,MATCH($H19,[1]基础!$G:$G,0))</f>
        <v>1006</v>
      </c>
      <c r="G19" s="25" t="s">
        <v>57</v>
      </c>
      <c r="H19" s="15">
        <v>27302100601</v>
      </c>
      <c r="I19" s="17">
        <v>108.56</v>
      </c>
      <c r="J19" s="17" t="s">
        <v>62</v>
      </c>
      <c r="K19" s="17" t="s">
        <v>63</v>
      </c>
      <c r="L19" s="18" t="s">
        <v>63</v>
      </c>
      <c r="M19" s="19">
        <v>1</v>
      </c>
      <c r="N19" s="15" t="s">
        <v>23</v>
      </c>
      <c r="O19" s="15"/>
      <c r="P19" s="20"/>
      <c r="Q19" s="20"/>
      <c r="R19" s="20"/>
      <c r="S19" s="20"/>
      <c r="T19" s="22"/>
      <c r="U19" s="22"/>
      <c r="V19" s="20"/>
      <c r="W19" s="20"/>
      <c r="X19" s="20"/>
      <c r="XFA19" s="23"/>
      <c r="XFB19" s="23"/>
    </row>
    <row r="20" s="2" customFormat="1" ht="15.75" spans="1:16382">
      <c r="A20" s="13">
        <v>18</v>
      </c>
      <c r="B20" s="14" t="str" cm="1">
        <f t="array" ref="B20">INDEX([1]基础!$B:$B,MATCH($H20,[1]基础!$G:$G,0))</f>
        <v>都匀市</v>
      </c>
      <c r="C20" s="13" t="s">
        <v>64</v>
      </c>
      <c r="D20" s="24" t="s">
        <v>65</v>
      </c>
      <c r="E20" s="25" t="s">
        <v>56</v>
      </c>
      <c r="F20" s="15" cm="1">
        <f t="array" ref="F20">INDEX([1]基础!$E:$E,MATCH($H20,[1]基础!$G:$G,0))</f>
        <v>1006</v>
      </c>
      <c r="G20" s="25" t="s">
        <v>66</v>
      </c>
      <c r="H20" s="15">
        <v>27302100602</v>
      </c>
      <c r="I20" s="17">
        <v>112.11</v>
      </c>
      <c r="J20" s="17">
        <v>79.4</v>
      </c>
      <c r="K20" s="17">
        <v>77.07</v>
      </c>
      <c r="L20" s="18">
        <v>1</v>
      </c>
      <c r="M20" s="19">
        <v>1</v>
      </c>
      <c r="N20" s="15" t="s">
        <v>20</v>
      </c>
      <c r="O20" s="15"/>
      <c r="P20" s="20"/>
      <c r="Q20" s="20"/>
      <c r="R20" s="20"/>
      <c r="S20" s="20"/>
      <c r="T20" s="22"/>
      <c r="U20" s="22"/>
      <c r="V20" s="20"/>
      <c r="W20" s="20"/>
      <c r="X20" s="20"/>
      <c r="XFA20" s="23"/>
      <c r="XFB20" s="23"/>
    </row>
    <row r="21" s="2" customFormat="1" ht="15.75" spans="1:16382">
      <c r="A21" s="13">
        <v>19</v>
      </c>
      <c r="B21" s="14" t="str" cm="1">
        <f t="array" ref="B21">INDEX([1]基础!$B:$B,MATCH($H21,[1]基础!$G:$G,0))</f>
        <v>都匀市</v>
      </c>
      <c r="C21" s="13" t="s">
        <v>67</v>
      </c>
      <c r="D21" s="24" t="s">
        <v>68</v>
      </c>
      <c r="E21" s="25" t="s">
        <v>56</v>
      </c>
      <c r="F21" s="15" cm="1">
        <f t="array" ref="F21">INDEX([1]基础!$E:$E,MATCH($H21,[1]基础!$G:$G,0))</f>
        <v>1006</v>
      </c>
      <c r="G21" s="25" t="s">
        <v>66</v>
      </c>
      <c r="H21" s="15">
        <v>27302100602</v>
      </c>
      <c r="I21" s="17">
        <v>105.61</v>
      </c>
      <c r="J21" s="17">
        <v>82.6</v>
      </c>
      <c r="K21" s="17">
        <v>76.5</v>
      </c>
      <c r="L21" s="18">
        <v>2</v>
      </c>
      <c r="M21" s="19">
        <v>1</v>
      </c>
      <c r="N21" s="15" t="s">
        <v>23</v>
      </c>
      <c r="O21" s="15"/>
      <c r="P21" s="20"/>
      <c r="Q21" s="20"/>
      <c r="R21" s="20"/>
      <c r="S21" s="20"/>
      <c r="T21" s="22"/>
      <c r="U21" s="22"/>
      <c r="V21" s="20"/>
      <c r="W21" s="20"/>
      <c r="X21" s="20"/>
      <c r="XFA21" s="23"/>
      <c r="XFB21" s="23"/>
    </row>
    <row r="22" s="2" customFormat="1" ht="15.75" spans="1:16382">
      <c r="A22" s="13">
        <v>20</v>
      </c>
      <c r="B22" s="14" t="str" cm="1">
        <f t="array" ref="B22">INDEX([1]基础!$B:$B,MATCH($H22,[1]基础!$G:$G,0))</f>
        <v>都匀市</v>
      </c>
      <c r="C22" s="13" t="s">
        <v>69</v>
      </c>
      <c r="D22" s="24" t="s">
        <v>70</v>
      </c>
      <c r="E22" s="25" t="s">
        <v>56</v>
      </c>
      <c r="F22" s="15" cm="1">
        <f t="array" ref="F22">INDEX([1]基础!$E:$E,MATCH($H22,[1]基础!$G:$G,0))</f>
        <v>1006</v>
      </c>
      <c r="G22" s="25" t="s">
        <v>66</v>
      </c>
      <c r="H22" s="15">
        <v>27302100602</v>
      </c>
      <c r="I22" s="17">
        <v>111.67</v>
      </c>
      <c r="J22" s="17">
        <v>71.6</v>
      </c>
      <c r="K22" s="17">
        <v>73.02</v>
      </c>
      <c r="L22" s="18">
        <v>3</v>
      </c>
      <c r="M22" s="19">
        <v>1</v>
      </c>
      <c r="N22" s="15" t="s">
        <v>23</v>
      </c>
      <c r="O22" s="15"/>
      <c r="P22" s="20"/>
      <c r="Q22" s="20"/>
      <c r="R22" s="20"/>
      <c r="S22" s="20"/>
      <c r="T22" s="22"/>
      <c r="U22" s="22"/>
      <c r="V22" s="20"/>
      <c r="W22" s="20"/>
      <c r="X22" s="20"/>
      <c r="XFA22" s="23"/>
      <c r="XFB22" s="23"/>
    </row>
    <row r="23" s="2" customFormat="1" ht="42.75" spans="1:16382">
      <c r="A23" s="13">
        <v>21</v>
      </c>
      <c r="B23" s="14" t="str" cm="1">
        <f t="array" ref="B23">INDEX([1]基础!$B:$B,MATCH($H23,[1]基础!$G:$G,0))</f>
        <v>龙里县</v>
      </c>
      <c r="C23" s="13" t="s">
        <v>71</v>
      </c>
      <c r="D23" s="24" t="s">
        <v>72</v>
      </c>
      <c r="E23" s="25" t="s">
        <v>73</v>
      </c>
      <c r="F23" s="15" cm="1">
        <f t="array" ref="F23">INDEX([1]基础!$E:$E,MATCH($H23,[1]基础!$G:$G,0))</f>
        <v>1007</v>
      </c>
      <c r="G23" s="25" t="s">
        <v>74</v>
      </c>
      <c r="H23" s="15">
        <v>27306100701</v>
      </c>
      <c r="I23" s="17">
        <v>113.14</v>
      </c>
      <c r="J23" s="17">
        <v>76.2</v>
      </c>
      <c r="K23" s="17">
        <v>75.81</v>
      </c>
      <c r="L23" s="18">
        <v>1</v>
      </c>
      <c r="M23" s="19">
        <v>1</v>
      </c>
      <c r="N23" s="15" t="s">
        <v>20</v>
      </c>
      <c r="O23" s="15"/>
      <c r="P23" s="20"/>
      <c r="Q23" s="20"/>
      <c r="R23" s="20"/>
      <c r="S23" s="20"/>
      <c r="T23" s="22"/>
      <c r="U23" s="22"/>
      <c r="V23" s="20"/>
      <c r="W23" s="20"/>
      <c r="X23" s="20"/>
      <c r="XFA23" s="23"/>
      <c r="XFB23" s="23"/>
    </row>
    <row r="24" s="2" customFormat="1" ht="28.5" spans="1:16382">
      <c r="A24" s="13">
        <v>22</v>
      </c>
      <c r="B24" s="14" t="str" cm="1">
        <f t="array" ref="B24">INDEX([1]基础!$B:$B,MATCH($H24,[1]基础!$G:$G,0))</f>
        <v>三都县</v>
      </c>
      <c r="C24" s="13" t="s">
        <v>75</v>
      </c>
      <c r="D24" s="24" t="s">
        <v>76</v>
      </c>
      <c r="E24" s="25" t="s">
        <v>77</v>
      </c>
      <c r="F24" s="15" cm="1">
        <f t="array" ref="F24">INDEX([1]基础!$E:$E,MATCH($H24,[1]基础!$G:$G,0))</f>
        <v>1008</v>
      </c>
      <c r="G24" s="25" t="s">
        <v>78</v>
      </c>
      <c r="H24" s="15">
        <v>27310100801</v>
      </c>
      <c r="I24" s="17">
        <v>109.62</v>
      </c>
      <c r="J24" s="17">
        <v>77.2</v>
      </c>
      <c r="K24" s="17">
        <v>75.14</v>
      </c>
      <c r="L24" s="18">
        <v>1</v>
      </c>
      <c r="M24" s="19">
        <v>1</v>
      </c>
      <c r="N24" s="15" t="s">
        <v>20</v>
      </c>
      <c r="O24" s="15"/>
      <c r="P24" s="20"/>
      <c r="Q24" s="20"/>
      <c r="R24" s="20"/>
      <c r="S24" s="20"/>
      <c r="T24" s="22"/>
      <c r="U24" s="22"/>
      <c r="V24" s="20"/>
      <c r="W24" s="20"/>
      <c r="X24" s="20"/>
      <c r="XFA24" s="23"/>
      <c r="XFB24" s="23"/>
    </row>
    <row r="25" s="2" customFormat="1" ht="28.5" spans="1:16382">
      <c r="A25" s="13">
        <v>23</v>
      </c>
      <c r="B25" s="14" t="str" cm="1">
        <f t="array" ref="B25">INDEX([1]基础!$B:$B,MATCH($H25,[1]基础!$G:$G,0))</f>
        <v>三都县</v>
      </c>
      <c r="C25" s="13" t="s">
        <v>79</v>
      </c>
      <c r="D25" s="24" t="s">
        <v>80</v>
      </c>
      <c r="E25" s="25" t="s">
        <v>77</v>
      </c>
      <c r="F25" s="15" cm="1">
        <f t="array" ref="F25">INDEX([1]基础!$E:$E,MATCH($H25,[1]基础!$G:$G,0))</f>
        <v>1008</v>
      </c>
      <c r="G25" s="25" t="s">
        <v>78</v>
      </c>
      <c r="H25" s="15">
        <v>27310100801</v>
      </c>
      <c r="I25" s="17">
        <v>103.9</v>
      </c>
      <c r="J25" s="17">
        <v>79</v>
      </c>
      <c r="K25" s="17">
        <v>74.13</v>
      </c>
      <c r="L25" s="18">
        <v>2</v>
      </c>
      <c r="M25" s="19">
        <v>1</v>
      </c>
      <c r="N25" s="15" t="s">
        <v>23</v>
      </c>
      <c r="O25" s="15"/>
      <c r="P25" s="20"/>
      <c r="Q25" s="20"/>
      <c r="R25" s="20"/>
      <c r="S25" s="20"/>
      <c r="T25" s="22"/>
      <c r="U25" s="22"/>
      <c r="V25" s="20"/>
      <c r="W25" s="20"/>
      <c r="X25" s="20"/>
      <c r="XFA25" s="23"/>
      <c r="XFB25" s="23"/>
    </row>
    <row r="26" s="2" customFormat="1" ht="28.5" spans="1:16382">
      <c r="A26" s="13">
        <v>24</v>
      </c>
      <c r="B26" s="14" t="str" cm="1">
        <f t="array" ref="B26">INDEX([1]基础!$B:$B,MATCH($H26,[1]基础!$G:$G,0))</f>
        <v>三都县</v>
      </c>
      <c r="C26" s="13" t="s">
        <v>81</v>
      </c>
      <c r="D26" s="24" t="s">
        <v>82</v>
      </c>
      <c r="E26" s="25" t="s">
        <v>77</v>
      </c>
      <c r="F26" s="15" cm="1">
        <f t="array" ref="F26">INDEX([1]基础!$E:$E,MATCH($H26,[1]基础!$G:$G,0))</f>
        <v>1008</v>
      </c>
      <c r="G26" s="25" t="s">
        <v>78</v>
      </c>
      <c r="H26" s="15">
        <v>27310100801</v>
      </c>
      <c r="I26" s="17">
        <v>104.43</v>
      </c>
      <c r="J26" s="17">
        <v>73.6</v>
      </c>
      <c r="K26" s="17">
        <v>71.61</v>
      </c>
      <c r="L26" s="18">
        <v>3</v>
      </c>
      <c r="M26" s="19">
        <v>1</v>
      </c>
      <c r="N26" s="15" t="s">
        <v>23</v>
      </c>
      <c r="O26" s="15"/>
      <c r="P26" s="20"/>
      <c r="Q26" s="20"/>
      <c r="R26" s="20"/>
      <c r="S26" s="20"/>
      <c r="T26" s="22"/>
      <c r="U26" s="22"/>
      <c r="V26" s="20"/>
      <c r="W26" s="20"/>
      <c r="X26" s="20"/>
      <c r="XFA26" s="23"/>
      <c r="XFB26" s="23"/>
    </row>
    <row r="27" s="2" customFormat="1" ht="28.5" spans="1:16382">
      <c r="A27" s="13">
        <v>25</v>
      </c>
      <c r="B27" s="14" t="str" cm="1">
        <f t="array" ref="B27">INDEX([1]基础!$B:$B,MATCH($H27,[1]基础!$G:$G,0))</f>
        <v>三都县</v>
      </c>
      <c r="C27" s="13" t="s">
        <v>83</v>
      </c>
      <c r="D27" s="24" t="s">
        <v>84</v>
      </c>
      <c r="E27" s="25" t="s">
        <v>77</v>
      </c>
      <c r="F27" s="15" cm="1">
        <f t="array" ref="F27">INDEX([1]基础!$E:$E,MATCH($H27,[1]基础!$G:$G,0))</f>
        <v>1008</v>
      </c>
      <c r="G27" s="25" t="s">
        <v>85</v>
      </c>
      <c r="H27" s="15">
        <v>27310100802</v>
      </c>
      <c r="I27" s="17">
        <v>119</v>
      </c>
      <c r="J27" s="17">
        <v>81.8</v>
      </c>
      <c r="K27" s="17">
        <v>80.57</v>
      </c>
      <c r="L27" s="18">
        <v>1</v>
      </c>
      <c r="M27" s="19">
        <v>1</v>
      </c>
      <c r="N27" s="15" t="s">
        <v>20</v>
      </c>
      <c r="O27" s="15"/>
      <c r="P27" s="20"/>
      <c r="Q27" s="20"/>
      <c r="R27" s="20"/>
      <c r="S27" s="20"/>
      <c r="T27" s="22"/>
      <c r="U27" s="22"/>
      <c r="V27" s="20"/>
      <c r="W27" s="20"/>
      <c r="X27" s="20"/>
      <c r="XFA27" s="23"/>
      <c r="XFB27" s="23"/>
    </row>
    <row r="28" s="2" customFormat="1" ht="28.5" spans="1:16382">
      <c r="A28" s="13">
        <v>26</v>
      </c>
      <c r="B28" s="14" t="str" cm="1">
        <f t="array" ref="B28">INDEX([1]基础!$B:$B,MATCH($H28,[1]基础!$G:$G,0))</f>
        <v>三都县</v>
      </c>
      <c r="C28" s="13" t="s">
        <v>86</v>
      </c>
      <c r="D28" s="24" t="s">
        <v>87</v>
      </c>
      <c r="E28" s="25" t="s">
        <v>77</v>
      </c>
      <c r="F28" s="15" cm="1">
        <f t="array" ref="F28">INDEX([1]基础!$E:$E,MATCH($H28,[1]基础!$G:$G,0))</f>
        <v>1008</v>
      </c>
      <c r="G28" s="25" t="s">
        <v>85</v>
      </c>
      <c r="H28" s="15">
        <v>27310100802</v>
      </c>
      <c r="I28" s="17">
        <v>114.84</v>
      </c>
      <c r="J28" s="17">
        <v>77.4</v>
      </c>
      <c r="K28" s="17">
        <v>76.98</v>
      </c>
      <c r="L28" s="18">
        <v>2</v>
      </c>
      <c r="M28" s="19">
        <v>1</v>
      </c>
      <c r="N28" s="15" t="s">
        <v>23</v>
      </c>
      <c r="O28" s="15"/>
      <c r="P28" s="20"/>
      <c r="Q28" s="20"/>
      <c r="R28" s="20"/>
      <c r="S28" s="20"/>
      <c r="T28" s="22"/>
      <c r="U28" s="22"/>
      <c r="V28" s="20"/>
      <c r="W28" s="20"/>
      <c r="X28" s="20"/>
      <c r="XFA28" s="23"/>
      <c r="XFB28" s="23"/>
    </row>
    <row r="29" s="2" customFormat="1" ht="28.5" spans="1:16382">
      <c r="A29" s="13">
        <v>27</v>
      </c>
      <c r="B29" s="14" t="str" cm="1">
        <f t="array" ref="B29">INDEX([1]基础!$B:$B,MATCH($H29,[1]基础!$G:$G,0))</f>
        <v>三都县</v>
      </c>
      <c r="C29" s="13" t="s">
        <v>88</v>
      </c>
      <c r="D29" s="24" t="s">
        <v>89</v>
      </c>
      <c r="E29" s="25" t="s">
        <v>77</v>
      </c>
      <c r="F29" s="15" cm="1">
        <f t="array" ref="F29">INDEX([1]基础!$E:$E,MATCH($H29,[1]基础!$G:$G,0))</f>
        <v>1008</v>
      </c>
      <c r="G29" s="25" t="s">
        <v>85</v>
      </c>
      <c r="H29" s="15">
        <v>27310100802</v>
      </c>
      <c r="I29" s="17">
        <v>112.23</v>
      </c>
      <c r="J29" s="17">
        <v>74.2</v>
      </c>
      <c r="K29" s="17">
        <v>74.51</v>
      </c>
      <c r="L29" s="18">
        <v>3</v>
      </c>
      <c r="M29" s="19">
        <v>1</v>
      </c>
      <c r="N29" s="15" t="s">
        <v>23</v>
      </c>
      <c r="O29" s="15"/>
      <c r="P29" s="20"/>
      <c r="Q29" s="20"/>
      <c r="R29" s="20"/>
      <c r="S29" s="20"/>
      <c r="T29" s="22"/>
      <c r="U29" s="22"/>
      <c r="V29" s="20"/>
      <c r="W29" s="20"/>
      <c r="X29" s="20"/>
      <c r="XFA29" s="23"/>
      <c r="XFB29" s="23"/>
    </row>
    <row r="30" s="2" customFormat="1" ht="28.5" spans="1:16382">
      <c r="A30" s="13">
        <v>28</v>
      </c>
      <c r="B30" s="14" t="str" cm="1">
        <f t="array" ref="B30">INDEX([1]基础!$B:$B,MATCH($H30,[1]基础!$G:$G,0))</f>
        <v>三都县</v>
      </c>
      <c r="C30" s="13" t="s">
        <v>90</v>
      </c>
      <c r="D30" s="24" t="s">
        <v>91</v>
      </c>
      <c r="E30" s="25" t="s">
        <v>77</v>
      </c>
      <c r="F30" s="15" cm="1">
        <f t="array" ref="F30">INDEX([1]基础!$E:$E,MATCH($H30,[1]基础!$G:$G,0))</f>
        <v>1008</v>
      </c>
      <c r="G30" s="25" t="s">
        <v>92</v>
      </c>
      <c r="H30" s="15">
        <v>27310100803</v>
      </c>
      <c r="I30" s="17">
        <v>118.63</v>
      </c>
      <c r="J30" s="17">
        <v>77.2</v>
      </c>
      <c r="K30" s="17">
        <v>78.14</v>
      </c>
      <c r="L30" s="18">
        <v>1</v>
      </c>
      <c r="M30" s="19">
        <v>1</v>
      </c>
      <c r="N30" s="15" t="s">
        <v>20</v>
      </c>
      <c r="O30" s="15"/>
      <c r="P30" s="20"/>
      <c r="Q30" s="20"/>
      <c r="R30" s="20"/>
      <c r="S30" s="20"/>
      <c r="T30" s="22"/>
      <c r="U30" s="22"/>
      <c r="V30" s="20"/>
      <c r="W30" s="20"/>
      <c r="X30" s="20"/>
      <c r="XFA30" s="23"/>
      <c r="XFB30" s="23"/>
    </row>
    <row r="31" s="2" customFormat="1" ht="28.5" spans="1:16382">
      <c r="A31" s="13">
        <v>29</v>
      </c>
      <c r="B31" s="14" t="str" cm="1">
        <f t="array" ref="B31">INDEX([1]基础!$B:$B,MATCH($H31,[1]基础!$G:$G,0))</f>
        <v>三都县</v>
      </c>
      <c r="C31" s="13" t="s">
        <v>93</v>
      </c>
      <c r="D31" s="24" t="s">
        <v>94</v>
      </c>
      <c r="E31" s="25" t="s">
        <v>77</v>
      </c>
      <c r="F31" s="15" cm="1">
        <f t="array" ref="F31">INDEX([1]基础!$E:$E,MATCH($H31,[1]基础!$G:$G,0))</f>
        <v>1008</v>
      </c>
      <c r="G31" s="25" t="s">
        <v>92</v>
      </c>
      <c r="H31" s="15">
        <v>27310100803</v>
      </c>
      <c r="I31" s="17">
        <v>108.41</v>
      </c>
      <c r="J31" s="17">
        <v>81.8</v>
      </c>
      <c r="K31" s="17">
        <v>77.04</v>
      </c>
      <c r="L31" s="18">
        <v>2</v>
      </c>
      <c r="M31" s="19">
        <v>1</v>
      </c>
      <c r="N31" s="15" t="s">
        <v>23</v>
      </c>
      <c r="O31" s="15"/>
      <c r="P31" s="20"/>
      <c r="Q31" s="20"/>
      <c r="R31" s="20"/>
      <c r="S31" s="20"/>
      <c r="T31" s="22"/>
      <c r="U31" s="22"/>
      <c r="V31" s="20"/>
      <c r="W31" s="20"/>
      <c r="X31" s="20"/>
      <c r="XFA31" s="23"/>
      <c r="XFB31" s="23"/>
    </row>
    <row r="32" s="2" customFormat="1" ht="28.5" spans="1:16382">
      <c r="A32" s="13">
        <v>30</v>
      </c>
      <c r="B32" s="14" t="str" cm="1">
        <f t="array" ref="B32">INDEX([1]基础!$B:$B,MATCH($H32,[1]基础!$G:$G,0))</f>
        <v>三都县</v>
      </c>
      <c r="C32" s="13" t="s">
        <v>95</v>
      </c>
      <c r="D32" s="24" t="s">
        <v>96</v>
      </c>
      <c r="E32" s="25" t="s">
        <v>77</v>
      </c>
      <c r="F32" s="15" cm="1">
        <f t="array" ref="F32">INDEX([1]基础!$E:$E,MATCH($H32,[1]基础!$G:$G,0))</f>
        <v>1008</v>
      </c>
      <c r="G32" s="25" t="s">
        <v>92</v>
      </c>
      <c r="H32" s="15">
        <v>27310100803</v>
      </c>
      <c r="I32" s="17">
        <v>110.61</v>
      </c>
      <c r="J32" s="17">
        <v>77.4</v>
      </c>
      <c r="K32" s="17">
        <v>75.57</v>
      </c>
      <c r="L32" s="18">
        <v>3</v>
      </c>
      <c r="M32" s="19">
        <v>1</v>
      </c>
      <c r="N32" s="15" t="s">
        <v>23</v>
      </c>
      <c r="O32" s="15"/>
      <c r="P32" s="20"/>
      <c r="Q32" s="20"/>
      <c r="R32" s="20"/>
      <c r="S32" s="20"/>
      <c r="T32" s="22"/>
      <c r="U32" s="22"/>
      <c r="V32" s="20"/>
      <c r="W32" s="20"/>
      <c r="X32" s="20"/>
      <c r="XFA32" s="23"/>
      <c r="XFB32" s="23"/>
    </row>
    <row r="33" s="2" customFormat="1" ht="28.5" spans="1:16382">
      <c r="A33" s="13">
        <v>31</v>
      </c>
      <c r="B33" s="14" t="str" cm="1">
        <f t="array" ref="B33">INDEX([1]基础!$B:$B,MATCH($H33,[1]基础!$G:$G,0))</f>
        <v>三都县</v>
      </c>
      <c r="C33" s="13" t="s">
        <v>97</v>
      </c>
      <c r="D33" s="24" t="s">
        <v>98</v>
      </c>
      <c r="E33" s="25" t="s">
        <v>99</v>
      </c>
      <c r="F33" s="15" cm="1">
        <f t="array" ref="F33">INDEX([1]基础!$E:$E,MATCH($H33,[1]基础!$G:$G,0))</f>
        <v>1009</v>
      </c>
      <c r="G33" s="25" t="s">
        <v>100</v>
      </c>
      <c r="H33" s="15">
        <v>27310100901</v>
      </c>
      <c r="I33" s="17">
        <v>126.97</v>
      </c>
      <c r="J33" s="17">
        <v>81.6</v>
      </c>
      <c r="K33" s="17">
        <v>83.12</v>
      </c>
      <c r="L33" s="18">
        <v>1</v>
      </c>
      <c r="M33" s="19">
        <v>1</v>
      </c>
      <c r="N33" s="15" t="s">
        <v>20</v>
      </c>
      <c r="O33" s="15"/>
      <c r="P33" s="20"/>
      <c r="Q33" s="20"/>
      <c r="R33" s="20"/>
      <c r="S33" s="20"/>
      <c r="T33" s="22"/>
      <c r="U33" s="22"/>
      <c r="V33" s="20"/>
      <c r="W33" s="20"/>
      <c r="X33" s="20"/>
      <c r="XFA33" s="23"/>
      <c r="XFB33" s="23"/>
    </row>
    <row r="34" s="2" customFormat="1" ht="28.5" spans="1:16382">
      <c r="A34" s="13">
        <v>32</v>
      </c>
      <c r="B34" s="14" t="str" cm="1">
        <f t="array" ref="B34">INDEX([1]基础!$B:$B,MATCH($H34,[1]基础!$G:$G,0))</f>
        <v>三都县</v>
      </c>
      <c r="C34" s="13" t="s">
        <v>101</v>
      </c>
      <c r="D34" s="24" t="s">
        <v>102</v>
      </c>
      <c r="E34" s="25" t="s">
        <v>99</v>
      </c>
      <c r="F34" s="15" cm="1">
        <f t="array" ref="F34">INDEX([1]基础!$E:$E,MATCH($H34,[1]基础!$G:$G,0))</f>
        <v>1009</v>
      </c>
      <c r="G34" s="25" t="s">
        <v>100</v>
      </c>
      <c r="H34" s="15">
        <v>27310100901</v>
      </c>
      <c r="I34" s="17">
        <v>119.59</v>
      </c>
      <c r="J34" s="17">
        <v>79.8</v>
      </c>
      <c r="K34" s="17">
        <v>79.76</v>
      </c>
      <c r="L34" s="18">
        <v>2</v>
      </c>
      <c r="M34" s="19">
        <v>1</v>
      </c>
      <c r="N34" s="15" t="s">
        <v>23</v>
      </c>
      <c r="O34" s="15"/>
      <c r="P34" s="20"/>
      <c r="Q34" s="20"/>
      <c r="R34" s="20"/>
      <c r="S34" s="20"/>
      <c r="T34" s="22"/>
      <c r="U34" s="22"/>
      <c r="V34" s="20"/>
      <c r="W34" s="20"/>
      <c r="X34" s="20"/>
      <c r="XFA34" s="23"/>
      <c r="XFB34" s="23"/>
    </row>
    <row r="35" s="2" customFormat="1" ht="28.5" spans="1:16382">
      <c r="A35" s="13">
        <v>33</v>
      </c>
      <c r="B35" s="14" t="str" cm="1">
        <f t="array" ref="B35">INDEX([1]基础!$B:$B,MATCH($H35,[1]基础!$G:$G,0))</f>
        <v>三都县</v>
      </c>
      <c r="C35" s="13" t="s">
        <v>103</v>
      </c>
      <c r="D35" s="24" t="s">
        <v>104</v>
      </c>
      <c r="E35" s="25" t="s">
        <v>99</v>
      </c>
      <c r="F35" s="15" cm="1">
        <f t="array" ref="F35">INDEX([1]基础!$E:$E,MATCH($H35,[1]基础!$G:$G,0))</f>
        <v>1009</v>
      </c>
      <c r="G35" s="25" t="s">
        <v>100</v>
      </c>
      <c r="H35" s="15">
        <v>27310100901</v>
      </c>
      <c r="I35" s="17">
        <v>112.92</v>
      </c>
      <c r="J35" s="17">
        <v>78.4</v>
      </c>
      <c r="K35" s="17">
        <v>76.84</v>
      </c>
      <c r="L35" s="18">
        <v>3</v>
      </c>
      <c r="M35" s="19">
        <v>1</v>
      </c>
      <c r="N35" s="15" t="s">
        <v>23</v>
      </c>
      <c r="O35" s="15"/>
      <c r="P35" s="20"/>
      <c r="Q35" s="20"/>
      <c r="R35" s="20"/>
      <c r="S35" s="20"/>
      <c r="T35" s="22"/>
      <c r="U35" s="22"/>
      <c r="V35" s="20"/>
      <c r="W35" s="20"/>
      <c r="X35" s="20"/>
      <c r="XFA35" s="23"/>
      <c r="XFB35" s="23"/>
    </row>
    <row r="36" s="2" customFormat="1" ht="28.5" spans="1:16382">
      <c r="A36" s="13">
        <v>34</v>
      </c>
      <c r="B36" s="14" t="str" cm="1">
        <f t="array" ref="B36">INDEX([1]基础!$B:$B,MATCH($H36,[1]基础!$G:$G,0))</f>
        <v>三都县</v>
      </c>
      <c r="C36" s="13" t="s">
        <v>105</v>
      </c>
      <c r="D36" s="24" t="s">
        <v>106</v>
      </c>
      <c r="E36" s="25" t="s">
        <v>107</v>
      </c>
      <c r="F36" s="15" cm="1">
        <f t="array" ref="F36">INDEX([1]基础!$E:$E,MATCH($H36,[1]基础!$G:$G,0))</f>
        <v>1010</v>
      </c>
      <c r="G36" s="25" t="s">
        <v>108</v>
      </c>
      <c r="H36" s="15">
        <v>27310101001</v>
      </c>
      <c r="I36" s="17">
        <v>117.94</v>
      </c>
      <c r="J36" s="17">
        <v>76</v>
      </c>
      <c r="K36" s="17">
        <v>77.31</v>
      </c>
      <c r="L36" s="18">
        <v>1</v>
      </c>
      <c r="M36" s="19">
        <v>1</v>
      </c>
      <c r="N36" s="15" t="s">
        <v>20</v>
      </c>
      <c r="O36" s="15"/>
      <c r="P36" s="20"/>
      <c r="Q36" s="20"/>
      <c r="R36" s="20"/>
      <c r="S36" s="20"/>
      <c r="T36" s="22"/>
      <c r="U36" s="22"/>
      <c r="V36" s="20"/>
      <c r="W36" s="20"/>
      <c r="X36" s="20"/>
      <c r="XFA36" s="23"/>
      <c r="XFB36" s="23"/>
    </row>
    <row r="37" s="2" customFormat="1" ht="93" customHeight="1" spans="1:16382">
      <c r="A37" s="13">
        <v>35</v>
      </c>
      <c r="B37" s="14" t="str" cm="1">
        <f t="array" ref="B37">INDEX([1]基础!$B:$B,MATCH($H37,[1]基础!$G:$G,0))</f>
        <v>三都县</v>
      </c>
      <c r="C37" s="13" t="s">
        <v>109</v>
      </c>
      <c r="D37" s="24" t="s">
        <v>110</v>
      </c>
      <c r="E37" s="25" t="s">
        <v>107</v>
      </c>
      <c r="F37" s="15" cm="1">
        <f t="array" ref="F37">INDEX([1]基础!$E:$E,MATCH($H37,[1]基础!$G:$G,0))</f>
        <v>1010</v>
      </c>
      <c r="G37" s="25" t="s">
        <v>108</v>
      </c>
      <c r="H37" s="15">
        <v>27310101001</v>
      </c>
      <c r="I37" s="17">
        <v>107.77</v>
      </c>
      <c r="J37" s="17">
        <v>77.2</v>
      </c>
      <c r="K37" s="17">
        <v>74.52</v>
      </c>
      <c r="L37" s="18">
        <v>2</v>
      </c>
      <c r="M37" s="19">
        <v>1</v>
      </c>
      <c r="N37" s="15" t="s">
        <v>23</v>
      </c>
      <c r="O37" s="15"/>
      <c r="P37" s="20"/>
      <c r="Q37" s="20"/>
      <c r="R37" s="20"/>
      <c r="S37" s="20"/>
      <c r="T37" s="22"/>
      <c r="U37" s="22"/>
      <c r="V37" s="20"/>
      <c r="W37" s="20"/>
      <c r="X37" s="20"/>
      <c r="XFA37" s="23"/>
      <c r="XFB37" s="23"/>
    </row>
    <row r="38" s="2" customFormat="1" ht="28.5" spans="1:16382">
      <c r="A38" s="13">
        <v>36</v>
      </c>
      <c r="B38" s="14" t="str" cm="1">
        <f t="array" ref="B38">INDEX([1]基础!$B:$B,MATCH($H38,[1]基础!$G:$G,0))</f>
        <v>三都县</v>
      </c>
      <c r="C38" s="13" t="s">
        <v>111</v>
      </c>
      <c r="D38" s="24" t="s">
        <v>112</v>
      </c>
      <c r="E38" s="25" t="s">
        <v>107</v>
      </c>
      <c r="F38" s="15" cm="1">
        <f t="array" ref="F38">INDEX([1]基础!$E:$E,MATCH($H38,[1]基础!$G:$G,0))</f>
        <v>1010</v>
      </c>
      <c r="G38" s="25" t="s">
        <v>108</v>
      </c>
      <c r="H38" s="15">
        <v>27310101001</v>
      </c>
      <c r="I38" s="17">
        <v>106.91</v>
      </c>
      <c r="J38" s="21">
        <v>76.2</v>
      </c>
      <c r="K38" s="21">
        <v>73.74</v>
      </c>
      <c r="L38" s="18">
        <v>3</v>
      </c>
      <c r="M38" s="19">
        <v>1</v>
      </c>
      <c r="N38" s="15" t="s">
        <v>23</v>
      </c>
      <c r="O38" s="18"/>
      <c r="P38" s="20"/>
      <c r="Q38" s="20"/>
      <c r="R38" s="20"/>
      <c r="S38" s="20"/>
      <c r="T38" s="22"/>
      <c r="U38" s="22"/>
      <c r="V38" s="20"/>
      <c r="W38" s="20"/>
      <c r="X38" s="20"/>
      <c r="XFA38" s="23"/>
      <c r="XFB38" s="23"/>
    </row>
  </sheetData>
  <sheetProtection sheet="1" objects="1"/>
  <autoFilter ref="A2:XFD38">
    <extLst/>
  </autoFilter>
  <mergeCells count="1">
    <mergeCell ref="A1:O1"/>
  </mergeCells>
  <printOptions horizontalCentered="1"/>
  <pageMargins left="0.196527777777778" right="0.196527777777778" top="0.393055555555556" bottom="0.590277777777778" header="0.298611111111111" footer="0.298611111111111"/>
  <pageSetup paperSize="9" scale="81" fitToHeight="0" orientation="landscape" horizontalDpi="600"/>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总成绩排名及拟进入体检人员名单</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子冲</cp:lastModifiedBy>
  <dcterms:created xsi:type="dcterms:W3CDTF">2023-06-11T09:22:00Z</dcterms:created>
  <dcterms:modified xsi:type="dcterms:W3CDTF">2024-12-16T09:03:38Z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F5895F13795F4EB9A99FDD7EAD06CEFC_12</vt:lpwstr>
  </property>
  <property fmtid="{D5CDD505-2E9C-101B-9397-08002B2CF9AE}" pid="3" name="KSOProductBuildVer">
    <vt:lpwstr>2052-12.1.0.16399</vt:lpwstr>
  </property>
</Properties>
</file>