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3" activeTab="3"/>
  </bookViews>
  <sheets>
    <sheet name="幼儿园" sheetId="5" state="hidden" r:id="rId1"/>
    <sheet name="中小学" sheetId="3" state="hidden" r:id="rId2"/>
    <sheet name="笔试数据" sheetId="6" state="hidden" r:id="rId3"/>
    <sheet name="名单" sheetId="8" r:id="rId4"/>
    <sheet name="Sheet1" sheetId="4" state="hidden" r:id="rId5"/>
    <sheet name="Sheet2" sheetId="7" state="hidden" r:id="rId6"/>
  </sheets>
  <externalReferences>
    <externalReference r:id="rId7"/>
  </externalReferences>
  <definedNames>
    <definedName name="_xlnm._FilterDatabase" localSheetId="0" hidden="1">幼儿园!$A$1:$AN$797</definedName>
    <definedName name="_xlnm._FilterDatabase" localSheetId="1" hidden="1">中小学!$A$1:$AH$891</definedName>
    <definedName name="_xlnm._FilterDatabase" localSheetId="3" hidden="1">名单!$A$2:$H$32</definedName>
    <definedName name="_xlnm._FilterDatabase" localSheetId="2" hidden="1">笔试数据!$A$1:$AN$1398</definedName>
  </definedNames>
  <calcPr calcId="144525"/>
</workbook>
</file>

<file path=xl/sharedStrings.xml><?xml version="1.0" encoding="utf-8"?>
<sst xmlns="http://schemas.openxmlformats.org/spreadsheetml/2006/main" count="86853" uniqueCount="11730">
  <si>
    <t>序号</t>
  </si>
  <si>
    <t>报名号</t>
  </si>
  <si>
    <t>档案号</t>
  </si>
  <si>
    <t>准考证号</t>
  </si>
  <si>
    <t>姓名</t>
  </si>
  <si>
    <t>性别</t>
  </si>
  <si>
    <t>民族</t>
  </si>
  <si>
    <t>身份证号</t>
  </si>
  <si>
    <t>出生日期</t>
  </si>
  <si>
    <t>婚姻状况</t>
  </si>
  <si>
    <t>政治面貌</t>
  </si>
  <si>
    <t>学历</t>
  </si>
  <si>
    <t>毕业学校</t>
  </si>
  <si>
    <t>毕业时间</t>
  </si>
  <si>
    <t>所学专业</t>
  </si>
  <si>
    <t>是否师范类</t>
  </si>
  <si>
    <t>应届往届</t>
  </si>
  <si>
    <t>户籍所在地</t>
  </si>
  <si>
    <t>家庭住址</t>
  </si>
  <si>
    <t>电子邮件</t>
  </si>
  <si>
    <t>手机号</t>
  </si>
  <si>
    <t>教师资格</t>
  </si>
  <si>
    <t>任教学段</t>
  </si>
  <si>
    <t>任教学科</t>
  </si>
  <si>
    <t>报考计划类别</t>
  </si>
  <si>
    <t>是否愿意调剂</t>
  </si>
  <si>
    <t>报考区县</t>
  </si>
  <si>
    <t>报考学段</t>
  </si>
  <si>
    <t>报考学科</t>
  </si>
  <si>
    <t>是否满足优先聘用条件</t>
  </si>
  <si>
    <t>聘用条件内容</t>
  </si>
  <si>
    <t>是否加分</t>
  </si>
  <si>
    <t>考场</t>
  </si>
  <si>
    <t>考场号</t>
  </si>
  <si>
    <t>座位号</t>
  </si>
  <si>
    <t>20230608010101</t>
  </si>
  <si>
    <t>刘海珊</t>
  </si>
  <si>
    <t>女</t>
  </si>
  <si>
    <t>汉族</t>
  </si>
  <si>
    <t>522225200012167528</t>
  </si>
  <si>
    <t>2000-12-16</t>
  </si>
  <si>
    <t>未婚</t>
  </si>
  <si>
    <t>中国共产主义青年团团员</t>
  </si>
  <si>
    <t>大学专科毕业</t>
  </si>
  <si>
    <t>三明医学科技职业学院</t>
  </si>
  <si>
    <t>学前教育</t>
  </si>
  <si>
    <t>是</t>
  </si>
  <si>
    <t>往届</t>
  </si>
  <si>
    <t>贵州省铜仁市思南县</t>
  </si>
  <si>
    <t>贵州省铜仁市思南县邵家桥镇镇江阁村</t>
  </si>
  <si>
    <t>2540964339@qq.com</t>
  </si>
  <si>
    <t>18859865355</t>
  </si>
  <si>
    <t>教师资格证</t>
  </si>
  <si>
    <t>幼儿园</t>
  </si>
  <si>
    <t>地方“特岗计划”</t>
  </si>
  <si>
    <t>铜仁市/思南县</t>
  </si>
  <si>
    <t>否</t>
  </si>
  <si>
    <t/>
  </si>
  <si>
    <t>第一考场</t>
  </si>
  <si>
    <t>吴蓉</t>
  </si>
  <si>
    <t>522225199805282846</t>
  </si>
  <si>
    <t>1998-05-28</t>
  </si>
  <si>
    <t>已婚</t>
  </si>
  <si>
    <t>重庆航天职业技术学院</t>
  </si>
  <si>
    <t>贵州省思南县</t>
  </si>
  <si>
    <t>塘头镇庐山村</t>
  </si>
  <si>
    <t>2836271643@qq.com</t>
  </si>
  <si>
    <t>15223180494</t>
  </si>
  <si>
    <t>王俊红</t>
  </si>
  <si>
    <t>土家族</t>
  </si>
  <si>
    <t>522225199509252829</t>
  </si>
  <si>
    <t>1995-09-25</t>
  </si>
  <si>
    <t>群众</t>
  </si>
  <si>
    <t>铜仁幼儿师范高等专科学校</t>
  </si>
  <si>
    <t>2018-07-01</t>
  </si>
  <si>
    <t>贵州省思南县红旗村红旗组</t>
  </si>
  <si>
    <t>2061269498@qq.com</t>
  </si>
  <si>
    <t>18185618750</t>
  </si>
  <si>
    <t>冉雪飞</t>
  </si>
  <si>
    <t>522225199902152824</t>
  </si>
  <si>
    <t>1999-02-15</t>
  </si>
  <si>
    <t>大学本科毕业</t>
  </si>
  <si>
    <t>铜仁学院</t>
  </si>
  <si>
    <t>2023-07-01</t>
  </si>
  <si>
    <t>应届</t>
  </si>
  <si>
    <t>贵州省思南县塘头镇川洞村冉家坨组</t>
  </si>
  <si>
    <t>3042883065@qq.com</t>
  </si>
  <si>
    <t>18083594893</t>
  </si>
  <si>
    <t>张倩龄</t>
  </si>
  <si>
    <t>522225199705153668</t>
  </si>
  <si>
    <t>1997-05-15</t>
  </si>
  <si>
    <t>2022-07-01</t>
  </si>
  <si>
    <t>贵州省思南县孙家坝镇双红村泡桐树组</t>
  </si>
  <si>
    <t>2818716834@qq.com</t>
  </si>
  <si>
    <t>13638112874</t>
  </si>
  <si>
    <t>黎慧敏</t>
  </si>
  <si>
    <t>522225199706043620</t>
  </si>
  <si>
    <t>1997-06-04</t>
  </si>
  <si>
    <t>贵阳幼儿师范高等专科学校</t>
  </si>
  <si>
    <t>2020-07-01</t>
  </si>
  <si>
    <t>贵州思南</t>
  </si>
  <si>
    <t>贵州省思南县孙家坝镇</t>
  </si>
  <si>
    <t>1747068356@qq.com</t>
  </si>
  <si>
    <t>18708621194</t>
  </si>
  <si>
    <t>姜欣</t>
  </si>
  <si>
    <t>苗族</t>
  </si>
  <si>
    <t>52263119960716942X</t>
  </si>
  <si>
    <t>1996-07-16</t>
  </si>
  <si>
    <t>2019-07-01</t>
  </si>
  <si>
    <t>贵州省铜仁市思南县板桥镇毛坝村中毛坝组</t>
  </si>
  <si>
    <t>1282021615@qq.com</t>
  </si>
  <si>
    <t>15121439794</t>
  </si>
  <si>
    <t>汪莉</t>
  </si>
  <si>
    <t>522225200012127243</t>
  </si>
  <si>
    <t>2000-12-12</t>
  </si>
  <si>
    <t>贵州工程应用技术学院</t>
  </si>
  <si>
    <t>2023-06-20</t>
  </si>
  <si>
    <t>贵州省铜仁市思南县板桥镇水淹坝村水淹坝组</t>
  </si>
  <si>
    <t>1247142830@qq.com</t>
  </si>
  <si>
    <t>16685064518</t>
  </si>
  <si>
    <t>皮仕仙</t>
  </si>
  <si>
    <t>522225200101250040</t>
  </si>
  <si>
    <t>2001-01-25</t>
  </si>
  <si>
    <t>广西幼儿师范高等专科学校</t>
  </si>
  <si>
    <t>2021-06-30</t>
  </si>
  <si>
    <t>贵州省思南县关中坝街道办事处白沙井村皮家湾组17号</t>
  </si>
  <si>
    <t>2958715501@qq.com</t>
  </si>
  <si>
    <t>18185642818</t>
  </si>
  <si>
    <t>徐正艳</t>
  </si>
  <si>
    <t>522225199601282027</t>
  </si>
  <si>
    <t>1996-01-28</t>
  </si>
  <si>
    <t>贵州省铜仁市思南县许家坝镇</t>
  </si>
  <si>
    <t>贵州省铜仁市思南县许家坝镇万塘村徐家寨组</t>
  </si>
  <si>
    <t>2335505039@qq.com</t>
  </si>
  <si>
    <t>18212470362</t>
  </si>
  <si>
    <t>杨焦焦</t>
  </si>
  <si>
    <t>522225200101118744</t>
  </si>
  <si>
    <t>2001-01-11</t>
  </si>
  <si>
    <t>黔南民族幼儿师范高等高等专科学校</t>
  </si>
  <si>
    <t>贵州省思南县板桥镇水洞村窝坨组</t>
  </si>
  <si>
    <t>3377511062@qq.com</t>
  </si>
  <si>
    <t>18586629908</t>
  </si>
  <si>
    <t>张艳</t>
  </si>
  <si>
    <t>522225199911052825</t>
  </si>
  <si>
    <t>1999-11-05</t>
  </si>
  <si>
    <t>贵州省铜仁市思南县塘头镇泗河坝村红丰组</t>
  </si>
  <si>
    <t>199911052825@QQ.com</t>
  </si>
  <si>
    <t>15985600286</t>
  </si>
  <si>
    <t>王维婷</t>
  </si>
  <si>
    <t>522225200108158124</t>
  </si>
  <si>
    <t>2001-08-15</t>
  </si>
  <si>
    <t>贵州铜仁思南</t>
  </si>
  <si>
    <t>贵州省铜仁市思南县瓮溪镇河坝村神匡岩组</t>
  </si>
  <si>
    <t>2321637040@qq.com</t>
  </si>
  <si>
    <t>13595692511</t>
  </si>
  <si>
    <t>晏慧玲</t>
  </si>
  <si>
    <t>522225199705100021</t>
  </si>
  <si>
    <t>1997-05-10</t>
  </si>
  <si>
    <t>贵州省思南县关中坝街道办事处江东社区谢家湾组233号</t>
  </si>
  <si>
    <t>18785606574</t>
  </si>
  <si>
    <t>饶成秀</t>
  </si>
  <si>
    <t>522225200110080047</t>
  </si>
  <si>
    <t>2001-10-08</t>
  </si>
  <si>
    <t>黔南民族幼儿师范高等专科学校</t>
  </si>
  <si>
    <t>贵州省铜仁市思南县双塘街道办事处饶家坝村院子组8号</t>
  </si>
  <si>
    <t>3230457177@qq.com</t>
  </si>
  <si>
    <t>15599413132</t>
  </si>
  <si>
    <t>简丽丽</t>
  </si>
  <si>
    <t>522225199610082086</t>
  </si>
  <si>
    <t>1996-10-08</t>
  </si>
  <si>
    <t>贵州省铜仁市思南县许家坝镇杨家山村长五间组</t>
  </si>
  <si>
    <t>1299849981@qq.com</t>
  </si>
  <si>
    <t>18311737948</t>
  </si>
  <si>
    <t>幼儿园学前教育</t>
  </si>
  <si>
    <t>邹敏</t>
  </si>
  <si>
    <t>522225199812086667</t>
  </si>
  <si>
    <t>1998-12-08</t>
  </si>
  <si>
    <t>中国共产党党员</t>
  </si>
  <si>
    <t>贵州省铜仁市思南县香坝镇香坝社区</t>
  </si>
  <si>
    <t>17784867436</t>
  </si>
  <si>
    <t>大学生志愿服务西部计划</t>
  </si>
  <si>
    <t>简红桃</t>
  </si>
  <si>
    <t>522225199611112021</t>
  </si>
  <si>
    <t>1996-11-11</t>
  </si>
  <si>
    <t>遵义师范学院</t>
  </si>
  <si>
    <t>贵州省思南县许家坝镇笔架村桃子坝组</t>
  </si>
  <si>
    <t>2598015956@qq.com</t>
  </si>
  <si>
    <t>18722977869</t>
  </si>
  <si>
    <t>冉红</t>
  </si>
  <si>
    <t>522225199610212047</t>
  </si>
  <si>
    <t>1996-10-21</t>
  </si>
  <si>
    <t>六盘水幼儿师范高等专科学校</t>
  </si>
  <si>
    <t>2022-07-10</t>
  </si>
  <si>
    <t>贵州省思南县许家坝镇水车坝村合口塘组</t>
  </si>
  <si>
    <t>1694227400@qq.com</t>
  </si>
  <si>
    <t>15721732401</t>
  </si>
  <si>
    <t>覃美玲</t>
  </si>
  <si>
    <t>522225200011221262</t>
  </si>
  <si>
    <t>2000-11-22</t>
  </si>
  <si>
    <t>遵义职业技术学院</t>
  </si>
  <si>
    <t>思南县覃家坝</t>
  </si>
  <si>
    <t>思南县覃家坝村长五间组</t>
  </si>
  <si>
    <t>2975146779@qq.com</t>
  </si>
  <si>
    <t>18786994459</t>
  </si>
  <si>
    <t>张俊</t>
  </si>
  <si>
    <t>男</t>
  </si>
  <si>
    <t>522225199510192835</t>
  </si>
  <si>
    <t>1995-10-19</t>
  </si>
  <si>
    <t>贵州省思南县塘头镇</t>
  </si>
  <si>
    <t>思南县塘头镇一街126号</t>
  </si>
  <si>
    <t>17785001445</t>
  </si>
  <si>
    <t>张羽梅</t>
  </si>
  <si>
    <t>522225199510132066</t>
  </si>
  <si>
    <t>1995-10-13</t>
  </si>
  <si>
    <t>贵州省思南县许家坝镇堆上村柏角林组</t>
  </si>
  <si>
    <t>2577023513@qq.com</t>
  </si>
  <si>
    <t>15121637623</t>
  </si>
  <si>
    <t>罗莎莎</t>
  </si>
  <si>
    <t>522225199711013362</t>
  </si>
  <si>
    <t>1997-11-01</t>
  </si>
  <si>
    <t>贵州师范大学</t>
  </si>
  <si>
    <t>贵州省铜仁市思南县大坝场镇</t>
  </si>
  <si>
    <t>3274103793@qq.com</t>
  </si>
  <si>
    <t>15519751419</t>
  </si>
  <si>
    <t>冯应春</t>
  </si>
  <si>
    <t>522225199805198126</t>
  </si>
  <si>
    <t>1998-05-19</t>
  </si>
  <si>
    <t>2021-07-01</t>
  </si>
  <si>
    <t>贵州省铜仁市思南县瓮溪镇荆竹园村石坟组</t>
  </si>
  <si>
    <t>2768779534@qq.com</t>
  </si>
  <si>
    <t>18785644310</t>
  </si>
  <si>
    <t>沈会琴</t>
  </si>
  <si>
    <t>52222520010121842X</t>
  </si>
  <si>
    <t>2001-01-21</t>
  </si>
  <si>
    <t>贵州省思南县杨家坳乡中诚村柏杨坪组</t>
  </si>
  <si>
    <t>1806236868@qq.com</t>
  </si>
  <si>
    <t>13595609941</t>
  </si>
  <si>
    <t>赵丽琴</t>
  </si>
  <si>
    <t>522225200109213623</t>
  </si>
  <si>
    <t>2001-09-21</t>
  </si>
  <si>
    <t>贵州铜仁市思南县</t>
  </si>
  <si>
    <t>贵州省铜仁市思南县孙家坝镇大兴村上寨组</t>
  </si>
  <si>
    <t>3336528243@qq.com</t>
  </si>
  <si>
    <t>15286739347</t>
  </si>
  <si>
    <t>陆安芳</t>
  </si>
  <si>
    <t>522225200304303624</t>
  </si>
  <si>
    <t>2003-04-30</t>
  </si>
  <si>
    <t>贵州省铜仁市思南县孙家坝镇高峰村寨上组</t>
  </si>
  <si>
    <t>3039451169@qq.com</t>
  </si>
  <si>
    <t>17716682351</t>
  </si>
  <si>
    <t xml:space="preserve"> 幼儿园</t>
  </si>
  <si>
    <t>王小兰</t>
  </si>
  <si>
    <t>522225199801219049</t>
  </si>
  <si>
    <t>1998-01-21</t>
  </si>
  <si>
    <t>贵州师范学院</t>
  </si>
  <si>
    <t>2020-12-30</t>
  </si>
  <si>
    <t>贵州省思南县兴隆乡山羊岩村长江组</t>
  </si>
  <si>
    <t>18302647341</t>
  </si>
  <si>
    <t>冯泽艳</t>
  </si>
  <si>
    <t>522225200102100028</t>
  </si>
  <si>
    <t>2001-02-10</t>
  </si>
  <si>
    <t>贵州省思南县思唐街道办事处堰塘村小寨组9号</t>
  </si>
  <si>
    <t>1728357885@qq.com</t>
  </si>
  <si>
    <t>17808422386</t>
  </si>
  <si>
    <t>袁贵芳</t>
  </si>
  <si>
    <t>522225200001110083</t>
  </si>
  <si>
    <t>2000-01-11</t>
  </si>
  <si>
    <t>2020-06-28</t>
  </si>
  <si>
    <t>思南县</t>
  </si>
  <si>
    <t>贵州省思南县关中坝街道办事处</t>
  </si>
  <si>
    <t>2061267864@qq.com</t>
  </si>
  <si>
    <t>18085617052</t>
  </si>
  <si>
    <t>覃红玲</t>
  </si>
  <si>
    <t>522225199510075428</t>
  </si>
  <si>
    <t>1995-10-07</t>
  </si>
  <si>
    <t>吉林省教育学院</t>
  </si>
  <si>
    <t>2021-01-04</t>
  </si>
  <si>
    <t>贵州省铜仁市思南县宽坪乡良田坝村刘家寨组</t>
  </si>
  <si>
    <t>1652439402@qq.com</t>
  </si>
  <si>
    <t>18885672420</t>
  </si>
  <si>
    <t>第二考场</t>
  </si>
  <si>
    <t>肖江洪</t>
  </si>
  <si>
    <t>522225200010176316</t>
  </si>
  <si>
    <t>2000-10-17</t>
  </si>
  <si>
    <t>贵州省思南县枫芸乡长岭村肖家组</t>
  </si>
  <si>
    <t>2826751850@qq.com</t>
  </si>
  <si>
    <t>15761374269</t>
  </si>
  <si>
    <t>熊金</t>
  </si>
  <si>
    <t>522225199810288468</t>
  </si>
  <si>
    <t>1998-10-28</t>
  </si>
  <si>
    <t>贵州省思南县杨家坳乡岑头盖村田家湾组</t>
  </si>
  <si>
    <t>1620711405@qq.com</t>
  </si>
  <si>
    <t>17584924219</t>
  </si>
  <si>
    <t>梁加兰</t>
  </si>
  <si>
    <t>522225199608036021</t>
  </si>
  <si>
    <t>1996-08-03</t>
  </si>
  <si>
    <t>铜仁幼儿园高等专科学校</t>
  </si>
  <si>
    <t>贵州省思南县胡家湾乡黄坝村老房子组</t>
  </si>
  <si>
    <t>2421254966@qq.com</t>
  </si>
  <si>
    <t>18285641276</t>
  </si>
  <si>
    <t>张欢</t>
  </si>
  <si>
    <t>522225199911048148</t>
  </si>
  <si>
    <t>1999-11-04</t>
  </si>
  <si>
    <t>贵州铜仁</t>
  </si>
  <si>
    <t>贵州省铜仁市思南县瓮溪镇</t>
  </si>
  <si>
    <t>2064019316@qq.com</t>
  </si>
  <si>
    <t>17585160928</t>
  </si>
  <si>
    <t>中小学教师资格考试合格证明</t>
  </si>
  <si>
    <t>李应旭</t>
  </si>
  <si>
    <t>522225199510282021</t>
  </si>
  <si>
    <t>1995-10-28</t>
  </si>
  <si>
    <t>贵州省思南县许家坝镇笔架村通树槽组</t>
  </si>
  <si>
    <t>1941779733@qq.com</t>
  </si>
  <si>
    <t>18311707050</t>
  </si>
  <si>
    <t>幼儿教师资格证</t>
  </si>
  <si>
    <t>陈锐</t>
  </si>
  <si>
    <t>522225199810190049</t>
  </si>
  <si>
    <t>1998-10-19</t>
  </si>
  <si>
    <t>贵州省思南县关中坝街道办事处江东社区五中组</t>
  </si>
  <si>
    <t>15286787419</t>
  </si>
  <si>
    <t>黎敏黔</t>
  </si>
  <si>
    <t>522225199906013661</t>
  </si>
  <si>
    <t>1999-06-01</t>
  </si>
  <si>
    <t>贵州省铜仁市思南县孙家坝镇双山村双井组</t>
  </si>
  <si>
    <t>2929163289@qq.com</t>
  </si>
  <si>
    <t>16685800561</t>
  </si>
  <si>
    <t>参加过半年以上实习支教的师范院校毕业生</t>
  </si>
  <si>
    <t>张爱丽</t>
  </si>
  <si>
    <t>522225199801203629</t>
  </si>
  <si>
    <t>1998-01-20</t>
  </si>
  <si>
    <t>广西城市职业大学</t>
  </si>
  <si>
    <t>2020-06-30</t>
  </si>
  <si>
    <t>思南</t>
  </si>
  <si>
    <t>贵州省铜仁市思南县孙家坝镇双红村杨家都组</t>
  </si>
  <si>
    <t>2043643176@qq.com</t>
  </si>
  <si>
    <t>15185978174</t>
  </si>
  <si>
    <t>丁旭琳</t>
  </si>
  <si>
    <t>仡佬族</t>
  </si>
  <si>
    <t>522225199812202429</t>
  </si>
  <si>
    <t>1998-12-20</t>
  </si>
  <si>
    <t>毕节职业技术学院</t>
  </si>
  <si>
    <t>贵州省思南县合朋溪镇井坝村通木元组</t>
  </si>
  <si>
    <t>13765603643</t>
  </si>
  <si>
    <t>杨娟</t>
  </si>
  <si>
    <t>522225199910146627</t>
  </si>
  <si>
    <t>1999-10-14</t>
  </si>
  <si>
    <t>铜仁万山</t>
  </si>
  <si>
    <t>铜仁万山丹都街道</t>
  </si>
  <si>
    <t>3298952812@qq.com</t>
  </si>
  <si>
    <t>18285695281</t>
  </si>
  <si>
    <t>吴安羽</t>
  </si>
  <si>
    <t>522225199705121228</t>
  </si>
  <si>
    <t>1997-05-12</t>
  </si>
  <si>
    <t>六盘水师范学院</t>
  </si>
  <si>
    <t>贵州省铜仁市思南县鹦鹉溪镇新马路组</t>
  </si>
  <si>
    <t>贵州省铜仁市思南县江岸名都</t>
  </si>
  <si>
    <t>1716358527@qq.com</t>
  </si>
  <si>
    <t>18386505282</t>
  </si>
  <si>
    <t>幼儿园教师资格</t>
  </si>
  <si>
    <t>朱洪文</t>
  </si>
  <si>
    <t>522225199910102835</t>
  </si>
  <si>
    <t>1999-10-10</t>
  </si>
  <si>
    <t>贵州省思南县塘头镇白鱼村十组</t>
  </si>
  <si>
    <t>18886329989</t>
  </si>
  <si>
    <t>田玉竹</t>
  </si>
  <si>
    <t>522225199907087566</t>
  </si>
  <si>
    <t>1999-07-08</t>
  </si>
  <si>
    <t>铜仁幼儿师范高等专科</t>
  </si>
  <si>
    <t>邵家桥镇</t>
  </si>
  <si>
    <t>2337099441@qq.com</t>
  </si>
  <si>
    <t>18385972854</t>
  </si>
  <si>
    <t>龙小芳</t>
  </si>
  <si>
    <t>穿青人</t>
  </si>
  <si>
    <t>520203199502056323</t>
  </si>
  <si>
    <t>1995-02-05</t>
  </si>
  <si>
    <t>贵州省思南县宽坪乡</t>
  </si>
  <si>
    <t>贵州省思南县宽坪乡张湾村寨下组</t>
  </si>
  <si>
    <t>2682101300@qq.com</t>
  </si>
  <si>
    <t>15885164524</t>
  </si>
  <si>
    <t>杨广芹</t>
  </si>
  <si>
    <t>522225199804171220</t>
  </si>
  <si>
    <t>1998-04-17</t>
  </si>
  <si>
    <t>贵州省思南县鹦鹉溪镇阴家山村</t>
  </si>
  <si>
    <t>3397394120@qq.com</t>
  </si>
  <si>
    <t>15877111018</t>
  </si>
  <si>
    <t>付明婵</t>
  </si>
  <si>
    <t>522225199406110422</t>
  </si>
  <si>
    <t>1994-06-11</t>
  </si>
  <si>
    <t>2016-01-10</t>
  </si>
  <si>
    <t>274604532@qq.com</t>
  </si>
  <si>
    <t>15185849503</t>
  </si>
  <si>
    <t>张丽琴</t>
  </si>
  <si>
    <t>522225200010027548</t>
  </si>
  <si>
    <t>2000-10-02</t>
  </si>
  <si>
    <t>共青科技职业学院</t>
  </si>
  <si>
    <t>学期教育</t>
  </si>
  <si>
    <t>铜仁市思南县</t>
  </si>
  <si>
    <t>贵州省铜仁市思南县邵家桥镇</t>
  </si>
  <si>
    <t>2205544584@qq.com</t>
  </si>
  <si>
    <t>15808567454</t>
  </si>
  <si>
    <t>杨碧玉</t>
  </si>
  <si>
    <t>522225199702023243</t>
  </si>
  <si>
    <t>1997-02-02</t>
  </si>
  <si>
    <t>贵州省思南县大坝场镇龙坪村岭上组</t>
  </si>
  <si>
    <t>3394067908@qq.com</t>
  </si>
  <si>
    <t>13595651583</t>
  </si>
  <si>
    <t>鲁万平</t>
  </si>
  <si>
    <t>522225199708103623</t>
  </si>
  <si>
    <t>1997-08-10</t>
  </si>
  <si>
    <t>贵州省铜仁市思南县孙家坝镇</t>
  </si>
  <si>
    <t>2324819855@qq.com</t>
  </si>
  <si>
    <t>18311799746</t>
  </si>
  <si>
    <t>杨凯旋</t>
  </si>
  <si>
    <t>522225199805187523</t>
  </si>
  <si>
    <t>1998-05-18</t>
  </si>
  <si>
    <t>贵州省思南县邵家桥镇平原村</t>
  </si>
  <si>
    <t>18083220310</t>
  </si>
  <si>
    <t>喻海燕</t>
  </si>
  <si>
    <t>52222519980601128X</t>
  </si>
  <si>
    <t>1998-06-01</t>
  </si>
  <si>
    <t>贵州省思南县双塘街道办事处何家寨村王家坨组</t>
  </si>
  <si>
    <t>18985859153</t>
  </si>
  <si>
    <t>汪隆荣</t>
  </si>
  <si>
    <t>522225199610147249</t>
  </si>
  <si>
    <t>1996-10-14</t>
  </si>
  <si>
    <t>2017-12-30</t>
  </si>
  <si>
    <t>贵州省思南县板桥镇水淹坝村晒坝组</t>
  </si>
  <si>
    <t>18786095815</t>
  </si>
  <si>
    <t>安亚红</t>
  </si>
  <si>
    <t>522225200011078160</t>
  </si>
  <si>
    <t>2000-11-07</t>
  </si>
  <si>
    <t>贵州省铜仁市</t>
  </si>
  <si>
    <t>贵州省铜仁市思南县邵家桥镇镇江阁村小河口组</t>
  </si>
  <si>
    <t>2399850501@qq.com</t>
  </si>
  <si>
    <t>18286688010</t>
  </si>
  <si>
    <t>冉小艳</t>
  </si>
  <si>
    <t>522225199609266320</t>
  </si>
  <si>
    <t>1996-09-26</t>
  </si>
  <si>
    <t>贵州省思南县枫芸乡枫芸村坡上组</t>
  </si>
  <si>
    <t>贵州省思南县枫芸乡枫芸社区坡上组</t>
  </si>
  <si>
    <t>2912366941@qq.com</t>
  </si>
  <si>
    <t>17585834092</t>
  </si>
  <si>
    <t>冷朝婵</t>
  </si>
  <si>
    <t>522225200103239822</t>
  </si>
  <si>
    <t>2001-03-23</t>
  </si>
  <si>
    <t>2019-06-30</t>
  </si>
  <si>
    <t>贵州省思南县瓮溪镇场井村荆竹园组</t>
  </si>
  <si>
    <t>2786560072@qq.com</t>
  </si>
  <si>
    <t>18722999323</t>
  </si>
  <si>
    <t>梁红</t>
  </si>
  <si>
    <t>522225199902056103</t>
  </si>
  <si>
    <t>1999-02-05</t>
  </si>
  <si>
    <t>贵州省铜仁市思南县胡家湾乡黄龙泉村</t>
  </si>
  <si>
    <t>786235991@qq.com</t>
  </si>
  <si>
    <t>18785151407</t>
  </si>
  <si>
    <t>王学芬</t>
  </si>
  <si>
    <t>522225200001042447</t>
  </si>
  <si>
    <t>2000-01-04</t>
  </si>
  <si>
    <t>贵州省铜仁市思南县合朋溪镇荞子溪村后坝组</t>
  </si>
  <si>
    <t>1782467595@qq.com</t>
  </si>
  <si>
    <t>15121656834</t>
  </si>
  <si>
    <t>田兰</t>
  </si>
  <si>
    <t>522225199502083620</t>
  </si>
  <si>
    <t>1995-02-08</t>
  </si>
  <si>
    <t>贵州省思南县孙家坝镇大兴村栗子槽组</t>
  </si>
  <si>
    <t>1806928886@qq.com</t>
  </si>
  <si>
    <t>18685662654</t>
  </si>
  <si>
    <t>周惠琴</t>
  </si>
  <si>
    <t>522225200011136922</t>
  </si>
  <si>
    <t>2000-11-13</t>
  </si>
  <si>
    <t>贵州省思南县长坝镇湾里头组</t>
  </si>
  <si>
    <t>贵州省铜仁市思南县长坝镇湾里头组</t>
  </si>
  <si>
    <t>1938505102@qq.com</t>
  </si>
  <si>
    <t>15108566704</t>
  </si>
  <si>
    <t>冉崇会</t>
  </si>
  <si>
    <t>522225199804106322</t>
  </si>
  <si>
    <t>1998-04-10</t>
  </si>
  <si>
    <t>贵州民族大学人文科技学院</t>
  </si>
  <si>
    <t>贵州省思南县枫芸乡环岩村柏杨坪组</t>
  </si>
  <si>
    <t>1074173071@qq.com</t>
  </si>
  <si>
    <t>18385897849</t>
  </si>
  <si>
    <t>第三考场</t>
  </si>
  <si>
    <t>吕英</t>
  </si>
  <si>
    <t>522225199805261244</t>
  </si>
  <si>
    <t>1998-05-26</t>
  </si>
  <si>
    <t>贵州省思南县关中坝街道</t>
  </si>
  <si>
    <t>关中坝街道办事处黄家山村吕家山组</t>
  </si>
  <si>
    <t>1906387909@qq.com</t>
  </si>
  <si>
    <t>18722964886</t>
  </si>
  <si>
    <t>冉瑞桃</t>
  </si>
  <si>
    <t>522225199508306346</t>
  </si>
  <si>
    <t>1995-08-30</t>
  </si>
  <si>
    <t>2017-01-10</t>
  </si>
  <si>
    <t>贵州省思南县枫芸乡尖山村梁家寨组</t>
  </si>
  <si>
    <t>2513378001@qq.com</t>
  </si>
  <si>
    <t>18932054390</t>
  </si>
  <si>
    <t>佘艾红</t>
  </si>
  <si>
    <t>52222520011222872X</t>
  </si>
  <si>
    <t>2001-12-22</t>
  </si>
  <si>
    <t>贵州省铜仁市思南县天桥乡黄河村河坝组</t>
  </si>
  <si>
    <t>2544958894@qq.com</t>
  </si>
  <si>
    <t>15688016641</t>
  </si>
  <si>
    <t>余艳</t>
  </si>
  <si>
    <t>蒙古族</t>
  </si>
  <si>
    <t>522225200005138120</t>
  </si>
  <si>
    <t>2000-05-13</t>
  </si>
  <si>
    <t>凯里学院</t>
  </si>
  <si>
    <t>贵州省思南县瓮溪镇瓮溪社区居民组</t>
  </si>
  <si>
    <t>2966158537@qq.com</t>
  </si>
  <si>
    <t>19117694756</t>
  </si>
  <si>
    <t>陈慧芳</t>
  </si>
  <si>
    <t>522225200008301624</t>
  </si>
  <si>
    <t>2000-08-30</t>
  </si>
  <si>
    <t>宿州职业技术学院</t>
  </si>
  <si>
    <t>2022-07-06</t>
  </si>
  <si>
    <t>贵州省铜仁市思南县宽坪乡前进村</t>
  </si>
  <si>
    <t>2777203947@qq.com</t>
  </si>
  <si>
    <t>18385859383</t>
  </si>
  <si>
    <t>张媛媛</t>
  </si>
  <si>
    <t>522225199903274823</t>
  </si>
  <si>
    <t>1999-03-27</t>
  </si>
  <si>
    <t>广西外国语学院</t>
  </si>
  <si>
    <t>贵州省思南县思林乡</t>
  </si>
  <si>
    <t>13678566314</t>
  </si>
  <si>
    <t>田依蕾</t>
  </si>
  <si>
    <t>522225200105061220</t>
  </si>
  <si>
    <t>2001-05-06</t>
  </si>
  <si>
    <t>贵州省铜仁市思南县鹦鹉溪镇</t>
  </si>
  <si>
    <t>2879642043@qq.com</t>
  </si>
  <si>
    <t>19185064993</t>
  </si>
  <si>
    <t>冉慧迪</t>
  </si>
  <si>
    <t>522225200104014828</t>
  </si>
  <si>
    <t>2001-04-01</t>
  </si>
  <si>
    <t>闽南师范大学</t>
  </si>
  <si>
    <t>2022-06-30</t>
  </si>
  <si>
    <t>铜仁市思南县思林乡坝竹村1号</t>
  </si>
  <si>
    <t>2572086036@qq.com</t>
  </si>
  <si>
    <t>15286750365</t>
  </si>
  <si>
    <t>苏揭</t>
  </si>
  <si>
    <t>522225200009160042</t>
  </si>
  <si>
    <t>2000-09-16</t>
  </si>
  <si>
    <t>盐城幼儿师范高等专科学校</t>
  </si>
  <si>
    <t>2023-06-30</t>
  </si>
  <si>
    <t>贵州省铜仁市思南县大坝场镇明星村老鹰弯组</t>
  </si>
  <si>
    <t>19185675782</t>
  </si>
  <si>
    <t>赵美玲</t>
  </si>
  <si>
    <t>522225200101247589</t>
  </si>
  <si>
    <t>2001-01-24</t>
  </si>
  <si>
    <t>贵州省铜仁市思南县邵家桥镇东风村白杨坪组</t>
  </si>
  <si>
    <t>1933672896@qq.com</t>
  </si>
  <si>
    <t>18785623930</t>
  </si>
  <si>
    <t>徐倩</t>
  </si>
  <si>
    <t>522225199506230069</t>
  </si>
  <si>
    <t>1995-06-23</t>
  </si>
  <si>
    <t>海南热带海洋学院</t>
  </si>
  <si>
    <t>2019-06-06</t>
  </si>
  <si>
    <t>思唐镇</t>
  </si>
  <si>
    <t>2510091868@qq.com</t>
  </si>
  <si>
    <t>19917065797</t>
  </si>
  <si>
    <t>卢娟</t>
  </si>
  <si>
    <t>522225199910017905</t>
  </si>
  <si>
    <t>1999-10-01</t>
  </si>
  <si>
    <t>安顺学院</t>
  </si>
  <si>
    <t>贵州省铜仁市思南县三道水乡过天村卢家寨组</t>
  </si>
  <si>
    <t>18785632963</t>
  </si>
  <si>
    <t>杨茂霞</t>
  </si>
  <si>
    <t>522225199504128124</t>
  </si>
  <si>
    <t>1995-04-12</t>
  </si>
  <si>
    <t>2017-07-01</t>
  </si>
  <si>
    <t>贵州省思南县瓮溪镇汤家坝村黄泥沟组</t>
  </si>
  <si>
    <t>18198642313@163.com</t>
  </si>
  <si>
    <t>18198642313</t>
  </si>
  <si>
    <t>石琴琴</t>
  </si>
  <si>
    <t>522228199611152428</t>
  </si>
  <si>
    <t>1996-11-15</t>
  </si>
  <si>
    <t>贵阳学院</t>
  </si>
  <si>
    <t>贵州省铜仁市思南县凉水井镇联合村沙坝塘组</t>
  </si>
  <si>
    <t>13511932604</t>
  </si>
  <si>
    <t>田永翠</t>
  </si>
  <si>
    <t>522225199809226024</t>
  </si>
  <si>
    <t>1998-09-22</t>
  </si>
  <si>
    <t>贵州省思南县胡家湾乡沙子坎村前丰组</t>
  </si>
  <si>
    <t>1327151324@qq.com</t>
  </si>
  <si>
    <t>18286609342</t>
  </si>
  <si>
    <t>田茂兰</t>
  </si>
  <si>
    <t>522225199603046028</t>
  </si>
  <si>
    <t>1996-03-04</t>
  </si>
  <si>
    <t>贵州省铜仁市思南县胡家湾乡南盆村闹水溪组</t>
  </si>
  <si>
    <t>2849362576@qq.com</t>
  </si>
  <si>
    <t>17708565569</t>
  </si>
  <si>
    <t>吴小艳</t>
  </si>
  <si>
    <t>522225200004028448</t>
  </si>
  <si>
    <t>2000-04-02</t>
  </si>
  <si>
    <t>贵州省思南县杨家坳乡川塘村川上组</t>
  </si>
  <si>
    <t>2485357419@qq.com</t>
  </si>
  <si>
    <t>19985369794</t>
  </si>
  <si>
    <t>袁立</t>
  </si>
  <si>
    <t>522225200005190068</t>
  </si>
  <si>
    <t>2000-05-19</t>
  </si>
  <si>
    <t>贵州省思南县思唐镇思唐办事处江星村双娥号20附1组</t>
  </si>
  <si>
    <t>3311858216@qq.com</t>
  </si>
  <si>
    <t>18984186090</t>
  </si>
  <si>
    <t>余秋燕</t>
  </si>
  <si>
    <t>522225199909076684</t>
  </si>
  <si>
    <t>1999-09-07</t>
  </si>
  <si>
    <t>思南县香坝镇</t>
  </si>
  <si>
    <t>19985803690</t>
  </si>
  <si>
    <t>汪欢欢</t>
  </si>
  <si>
    <t>522225200206237280</t>
  </si>
  <si>
    <t>2002-06-23</t>
  </si>
  <si>
    <t>2562997186@qq.com</t>
  </si>
  <si>
    <t>18685664805</t>
  </si>
  <si>
    <t>梁娅</t>
  </si>
  <si>
    <t>522225199510278460</t>
  </si>
  <si>
    <t>1995-10-27</t>
  </si>
  <si>
    <t>贵州省思南县杨家坳乡邵家渡村青杠林组</t>
  </si>
  <si>
    <t>2637734721@qq.com</t>
  </si>
  <si>
    <t>18311781552</t>
  </si>
  <si>
    <t>王娅玲</t>
  </si>
  <si>
    <t>522225199706264829</t>
  </si>
  <si>
    <t>1997-06-26</t>
  </si>
  <si>
    <t>贵州省铜仁市思南县思林乡大格坨村杨竹溪组</t>
  </si>
  <si>
    <t>2608671718@qq.com</t>
  </si>
  <si>
    <t>18083235426</t>
  </si>
  <si>
    <t>刘国素</t>
  </si>
  <si>
    <t>52222519970913902X</t>
  </si>
  <si>
    <t>1997-09-13</t>
  </si>
  <si>
    <t>石家庄幼儿师范高等专科学校</t>
  </si>
  <si>
    <t>铜仁市思南县兴隆乡乡飞跃村刘家寨组</t>
  </si>
  <si>
    <t>1729796993@qq.com</t>
  </si>
  <si>
    <t>18385908096</t>
  </si>
  <si>
    <t>左旭</t>
  </si>
  <si>
    <t>522225199711192460</t>
  </si>
  <si>
    <t>1997-11-19</t>
  </si>
  <si>
    <t>贵州省思南县双塘街道办事处高庄村</t>
  </si>
  <si>
    <t>2822102348@qq.com</t>
  </si>
  <si>
    <t>19184363344</t>
  </si>
  <si>
    <t>朱应珍</t>
  </si>
  <si>
    <t>522225200102243221</t>
  </si>
  <si>
    <t>2001-02-24</t>
  </si>
  <si>
    <t>铜仁思南</t>
  </si>
  <si>
    <t>贵州省铜仁市思南县大坝场镇杨家寨村圈腰塘组</t>
  </si>
  <si>
    <t>2174338213@qq.com</t>
  </si>
  <si>
    <t>16685063394</t>
  </si>
  <si>
    <t>谢欣然</t>
  </si>
  <si>
    <t>522225199908042829</t>
  </si>
  <si>
    <t>1999-08-04</t>
  </si>
  <si>
    <t>贵州省思南县塘头镇甲秀社区</t>
  </si>
  <si>
    <t>2903768456@qq.com</t>
  </si>
  <si>
    <t>18886340126</t>
  </si>
  <si>
    <t>余明英</t>
  </si>
  <si>
    <t>522225199701193224</t>
  </si>
  <si>
    <t>1997-01-19</t>
  </si>
  <si>
    <t>铜仁市思南县大坝场镇邱家寨村张家坪组</t>
  </si>
  <si>
    <t>2446993625@qq.com</t>
  </si>
  <si>
    <t>19985866932</t>
  </si>
  <si>
    <t>林慧娟</t>
  </si>
  <si>
    <t>522225200105131620</t>
  </si>
  <si>
    <t>2001-05-13</t>
  </si>
  <si>
    <t>贵州省铜仁市思南县张家寨镇林家寨村长五间组</t>
  </si>
  <si>
    <t>17684066981@qq.com</t>
  </si>
  <si>
    <t>17684066981</t>
  </si>
  <si>
    <t>罗露琳</t>
  </si>
  <si>
    <t>522225200107243626</t>
  </si>
  <si>
    <t>2001-07-24</t>
  </si>
  <si>
    <t>贵州省铜仁市思南县孙家坝镇扎溪村扎溪组</t>
  </si>
  <si>
    <t>3114948161@qq.com</t>
  </si>
  <si>
    <t>13595620064</t>
  </si>
  <si>
    <t>毛莎莎</t>
  </si>
  <si>
    <t>522225199909090048</t>
  </si>
  <si>
    <t>1999-09-09</t>
  </si>
  <si>
    <t>兴义民族师范学院</t>
  </si>
  <si>
    <t>贵州省思南县关中坝街道办事处三塘村盘江组36号</t>
  </si>
  <si>
    <t>2664652248@qq.com</t>
  </si>
  <si>
    <t>19384410103</t>
  </si>
  <si>
    <t>第四考场</t>
  </si>
  <si>
    <t>吕芳</t>
  </si>
  <si>
    <t>522225199709191223</t>
  </si>
  <si>
    <t>1997-09-19</t>
  </si>
  <si>
    <t>贵阳幼儿师范高等专科</t>
  </si>
  <si>
    <t>贵州思南县江岸名都</t>
  </si>
  <si>
    <t>15085983563</t>
  </si>
  <si>
    <t>石颖</t>
  </si>
  <si>
    <t>522225199810286323</t>
  </si>
  <si>
    <t>铜仁市思南县许家坝镇</t>
  </si>
  <si>
    <t>3206851975@qq.com</t>
  </si>
  <si>
    <t>18286656641</t>
  </si>
  <si>
    <t>王敏敏</t>
  </si>
  <si>
    <t>522225200204068727</t>
  </si>
  <si>
    <t>2002-04-06</t>
  </si>
  <si>
    <t>贵州省</t>
  </si>
  <si>
    <t>贵州省铜仁市思南县天桥乡</t>
  </si>
  <si>
    <t>2273585256@qq.com</t>
  </si>
  <si>
    <t>15688035238</t>
  </si>
  <si>
    <t>何龙玲</t>
  </si>
  <si>
    <t>522225200004231622</t>
  </si>
  <si>
    <t>2000-04-23</t>
  </si>
  <si>
    <t>贵州省铜仁市思南县张家寨镇林家村</t>
  </si>
  <si>
    <t>335587961@qq.com</t>
  </si>
  <si>
    <t>18285641653</t>
  </si>
  <si>
    <t>张歆悦</t>
  </si>
  <si>
    <t>522225199911107582</t>
  </si>
  <si>
    <t>1999-11-10</t>
  </si>
  <si>
    <t>贵州省观山湖区中铁逸都A区</t>
  </si>
  <si>
    <t>2569919744@qq.com</t>
  </si>
  <si>
    <t>19985561494</t>
  </si>
  <si>
    <t>涂秋娅</t>
  </si>
  <si>
    <t>522225200206210424</t>
  </si>
  <si>
    <t>2002-06-21</t>
  </si>
  <si>
    <t>贵州省铜仁市思南县关中坝街道息乐溪村木岩底组</t>
  </si>
  <si>
    <t>2141825156@qq.com</t>
  </si>
  <si>
    <t>18083244617</t>
  </si>
  <si>
    <t>徐娇</t>
  </si>
  <si>
    <t>522225199510140824</t>
  </si>
  <si>
    <t>1995-10-14</t>
  </si>
  <si>
    <t>贵州省思南县大河坝镇河坝村大坪组</t>
  </si>
  <si>
    <t>1694046535@qq.com</t>
  </si>
  <si>
    <t>18285182934</t>
  </si>
  <si>
    <t>何青青</t>
  </si>
  <si>
    <t>522225200004207542</t>
  </si>
  <si>
    <t>2000-04-20</t>
  </si>
  <si>
    <t>贵州省铜仁市思南县邵家桥镇凤鸣场村长五间组</t>
  </si>
  <si>
    <t>1397710907@qq.com</t>
  </si>
  <si>
    <t>18385935654</t>
  </si>
  <si>
    <t>刘倩倩</t>
  </si>
  <si>
    <t>522225199909183244</t>
  </si>
  <si>
    <t>1999-09-18</t>
  </si>
  <si>
    <t>重庆机电职业技术大学</t>
  </si>
  <si>
    <t>2023-06-28</t>
  </si>
  <si>
    <t>贵州省铜仁市思南县大坝场镇明星村老鹰湾组</t>
  </si>
  <si>
    <t>2890288495@qq.com</t>
  </si>
  <si>
    <t>17823268463</t>
  </si>
  <si>
    <t>胡晓玲</t>
  </si>
  <si>
    <t>522225199801246346</t>
  </si>
  <si>
    <t>1998-01-24</t>
  </si>
  <si>
    <t>贵州省思南县枫芸乡金星村长沟组</t>
  </si>
  <si>
    <t>2956405397@qq.com</t>
  </si>
  <si>
    <t>18285605469</t>
  </si>
  <si>
    <r>
      <rPr>
        <sz val="11"/>
        <rFont val="宋体"/>
        <charset val="134"/>
      </rPr>
      <t>地方</t>
    </r>
    <r>
      <rPr>
        <sz val="11"/>
        <rFont val="Calibri"/>
        <charset val="134"/>
      </rPr>
      <t>“</t>
    </r>
    <r>
      <rPr>
        <sz val="11"/>
        <rFont val="宋体"/>
        <charset val="134"/>
      </rPr>
      <t>特岗计划</t>
    </r>
    <r>
      <rPr>
        <sz val="11"/>
        <rFont val="Calibri"/>
        <charset val="134"/>
      </rPr>
      <t>”</t>
    </r>
  </si>
  <si>
    <r>
      <rPr>
        <sz val="11"/>
        <rFont val="宋体"/>
        <charset val="134"/>
      </rPr>
      <t>铜仁市</t>
    </r>
    <r>
      <rPr>
        <sz val="11"/>
        <rFont val="Calibri"/>
        <charset val="134"/>
      </rPr>
      <t>/</t>
    </r>
    <r>
      <rPr>
        <sz val="11"/>
        <rFont val="宋体"/>
        <charset val="134"/>
      </rPr>
      <t>思南县</t>
    </r>
  </si>
  <si>
    <t>王广慧</t>
  </si>
  <si>
    <t>522225200108022489</t>
  </si>
  <si>
    <t>2001-08-02</t>
  </si>
  <si>
    <t>宜春幼儿师范高等专科学校</t>
  </si>
  <si>
    <t>2023-06-18</t>
  </si>
  <si>
    <t>2825802816@qq.com</t>
  </si>
  <si>
    <t>17346656462</t>
  </si>
  <si>
    <t>田露露</t>
  </si>
  <si>
    <t>522225199901276622</t>
  </si>
  <si>
    <t>1999-01-27</t>
  </si>
  <si>
    <t>2019-12-30</t>
  </si>
  <si>
    <t>贵州省铜仁市思南县香坝镇背流坝村大寨组</t>
  </si>
  <si>
    <t>1511967182@qq.com</t>
  </si>
  <si>
    <t>15599484173</t>
  </si>
  <si>
    <t>幼儿园教师资格证</t>
  </si>
  <si>
    <t>吴兴碧</t>
  </si>
  <si>
    <t>522225199809018129</t>
  </si>
  <si>
    <t>1998-09-01</t>
  </si>
  <si>
    <t>贵州省铜仁市思南县瓮溪镇联盟村中坝组</t>
  </si>
  <si>
    <t>贵州省铜仁市思南县瓮溪镇余林村罗家坝组</t>
  </si>
  <si>
    <t>2660102104@qq.com</t>
  </si>
  <si>
    <t>18286677974</t>
  </si>
  <si>
    <t>杨智敏</t>
  </si>
  <si>
    <t>522225199908283243</t>
  </si>
  <si>
    <t>1999-08-28</t>
  </si>
  <si>
    <t>陕西国际商贸学院</t>
  </si>
  <si>
    <t>贵州省铜仁市思南县大坝场镇桂花村中寨组</t>
  </si>
  <si>
    <t>2429512466@qq.com</t>
  </si>
  <si>
    <t>18083208306</t>
  </si>
  <si>
    <t>蒲玲蓉</t>
  </si>
  <si>
    <t>522225199611050828</t>
  </si>
  <si>
    <t>1996-11-05</t>
  </si>
  <si>
    <t>广东第二师范学院</t>
  </si>
  <si>
    <t>2019-07-10</t>
  </si>
  <si>
    <t>思南县双塘街道云山社区</t>
  </si>
  <si>
    <t>18685686554</t>
  </si>
  <si>
    <t>赵朝芬</t>
  </si>
  <si>
    <t>52222519920916662X</t>
  </si>
  <si>
    <t>1992-09-16</t>
  </si>
  <si>
    <t>大学专科教育</t>
  </si>
  <si>
    <t>华南师范大学</t>
  </si>
  <si>
    <t>2014-06-20</t>
  </si>
  <si>
    <r>
      <rPr>
        <sz val="11"/>
        <rFont val="宋体"/>
        <charset val="134"/>
      </rPr>
      <t>贵州省思南县思唐街道办事处文化街</t>
    </r>
    <r>
      <rPr>
        <sz val="11"/>
        <rFont val="Calibri"/>
        <charset val="134"/>
      </rPr>
      <t>164</t>
    </r>
    <r>
      <rPr>
        <sz val="11"/>
        <rFont val="宋体"/>
        <charset val="134"/>
      </rPr>
      <t>号</t>
    </r>
  </si>
  <si>
    <t>964251539@qq.com</t>
  </si>
  <si>
    <t>18585985616</t>
  </si>
  <si>
    <t>黄兰</t>
  </si>
  <si>
    <t>522225199704221227</t>
  </si>
  <si>
    <t>1997-04-22</t>
  </si>
  <si>
    <t>国家开放大学</t>
  </si>
  <si>
    <t>2016-01-31</t>
  </si>
  <si>
    <t>思南县鹦鹉溪镇阴家山村</t>
  </si>
  <si>
    <t>18286691455</t>
  </si>
  <si>
    <t>李文琴</t>
  </si>
  <si>
    <t>522225200001260022</t>
  </si>
  <si>
    <t>2000-01-26</t>
  </si>
  <si>
    <t>贵州省铜仁市思南县关中坝街道办事处映山村</t>
  </si>
  <si>
    <t>1745718659@qq.com</t>
  </si>
  <si>
    <t>13721569371</t>
  </si>
  <si>
    <t>王安仙</t>
  </si>
  <si>
    <t>522225199810300041</t>
  </si>
  <si>
    <t>1998-10-30</t>
  </si>
  <si>
    <t>贵州省铜仁市思南县关中坝</t>
  </si>
  <si>
    <t>1877882607@qq.com</t>
  </si>
  <si>
    <t>18285615020</t>
  </si>
  <si>
    <t>陈绪</t>
  </si>
  <si>
    <t>522225199611219021</t>
  </si>
  <si>
    <t>1996-11-21</t>
  </si>
  <si>
    <t>2020-07-20</t>
  </si>
  <si>
    <t>595588804@qq.com</t>
  </si>
  <si>
    <t>17685169166</t>
  </si>
  <si>
    <t>胡晴</t>
  </si>
  <si>
    <t>522225199510010042</t>
  </si>
  <si>
    <t>1995-10-01</t>
  </si>
  <si>
    <t>2014-01-10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</si>
  <si>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贵州省铜仁市思南县中伟中央广场二栋</t>
    </r>
    <r>
      <rPr>
        <sz val="11"/>
        <rFont val="Calibri"/>
        <charset val="134"/>
      </rPr>
      <t>1303</t>
    </r>
  </si>
  <si>
    <t>15685649930</t>
  </si>
  <si>
    <t>廖帮凤</t>
  </si>
  <si>
    <t>522225199612268124</t>
  </si>
  <si>
    <t>1996-12-26</t>
  </si>
  <si>
    <t>贵州省思南县瓮溪镇大寨村大寨坪组</t>
  </si>
  <si>
    <t>2030903593@qq.com</t>
  </si>
  <si>
    <t>18311719227</t>
  </si>
  <si>
    <t>卢文凤</t>
  </si>
  <si>
    <t>522225200006157569</t>
  </si>
  <si>
    <t>2000-06-15</t>
  </si>
  <si>
    <t>贵州省铜仁市思南县邵家桥镇龚家林村</t>
  </si>
  <si>
    <t>1636832997@qq.com</t>
  </si>
  <si>
    <t>18311842105</t>
  </si>
  <si>
    <t>刘星星</t>
  </si>
  <si>
    <t>522225200110171221</t>
  </si>
  <si>
    <t>2001-10-17</t>
  </si>
  <si>
    <t>贵州省思南县鹦鹉溪镇鹦鹉社区中街组</t>
  </si>
  <si>
    <t>2734906687@qq.com</t>
  </si>
  <si>
    <t>15185952956</t>
  </si>
  <si>
    <t>姚福香</t>
  </si>
  <si>
    <t>522225200009287828</t>
  </si>
  <si>
    <t>2000-09-28</t>
  </si>
  <si>
    <t>贵州省铜仁市思南县三道水乡河心村和坪组</t>
  </si>
  <si>
    <t>2750448309@qq.com</t>
  </si>
  <si>
    <t>18984656600</t>
  </si>
  <si>
    <t>熊仙</t>
  </si>
  <si>
    <t>522225199901232021</t>
  </si>
  <si>
    <t>1999-01-23</t>
  </si>
  <si>
    <t>贵州省思南县许家坝镇桠上组</t>
  </si>
  <si>
    <t>2201781826@qq.com</t>
  </si>
  <si>
    <t>18385959746</t>
  </si>
  <si>
    <t>黄玉</t>
  </si>
  <si>
    <t>522225200011258129</t>
  </si>
  <si>
    <t>2000-11-25</t>
  </si>
  <si>
    <t>贵州省铜仁市思南县瓮溪镇瓮溪村杨山塆组</t>
  </si>
  <si>
    <t>2522197013@qq.com</t>
  </si>
  <si>
    <t>18285604728</t>
  </si>
  <si>
    <t>黄新玉</t>
  </si>
  <si>
    <t>522225199809215122</t>
  </si>
  <si>
    <t>1998-09-21</t>
  </si>
  <si>
    <t>2019-09-01</t>
  </si>
  <si>
    <t>铜仁</t>
  </si>
  <si>
    <r>
      <rPr>
        <sz val="11"/>
        <rFont val="宋体"/>
        <charset val="134"/>
      </rPr>
      <t>金色港湾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205</t>
    </r>
  </si>
  <si>
    <t>2774286997@qq.com</t>
  </si>
  <si>
    <t>19185695686</t>
  </si>
  <si>
    <t>秦洪英</t>
  </si>
  <si>
    <t>522225200010298743</t>
  </si>
  <si>
    <t>2000-10-29</t>
  </si>
  <si>
    <t>贵州省思南县香坝镇栋青拗村安山组</t>
  </si>
  <si>
    <t>许家坝客运站</t>
  </si>
  <si>
    <t>3013588603@qq.com</t>
  </si>
  <si>
    <t>18785661600</t>
  </si>
  <si>
    <t>席文旭</t>
  </si>
  <si>
    <t>522225199505260020</t>
  </si>
  <si>
    <t>1995-05-26</t>
  </si>
  <si>
    <t>咸宁职业技术学院</t>
  </si>
  <si>
    <r>
      <rPr>
        <sz val="11"/>
        <rFont val="宋体"/>
        <charset val="134"/>
      </rPr>
      <t>贵州省思南县关中坝街道办事处江东社区桥东组</t>
    </r>
    <r>
      <rPr>
        <sz val="11"/>
        <rFont val="Calibri"/>
        <charset val="134"/>
      </rPr>
      <t>43</t>
    </r>
    <r>
      <rPr>
        <sz val="11"/>
        <rFont val="宋体"/>
        <charset val="134"/>
      </rPr>
      <t>号</t>
    </r>
  </si>
  <si>
    <t>917317523@qq.com</t>
  </si>
  <si>
    <t>18311864903</t>
  </si>
  <si>
    <t>第五考场</t>
  </si>
  <si>
    <t>旷林林</t>
  </si>
  <si>
    <t>522225199805150843</t>
  </si>
  <si>
    <t>1998-05-15</t>
  </si>
  <si>
    <r>
      <rPr>
        <sz val="11"/>
        <rFont val="宋体"/>
        <charset val="134"/>
      </rPr>
      <t>贵州省思南县祥和花园</t>
    </r>
    <r>
      <rPr>
        <sz val="11"/>
        <rFont val="Calibri"/>
        <charset val="134"/>
      </rPr>
      <t>15</t>
    </r>
    <r>
      <rPr>
        <sz val="11"/>
        <rFont val="宋体"/>
        <charset val="134"/>
      </rPr>
      <t>栋一单元</t>
    </r>
  </si>
  <si>
    <t>2959490695@qq.com</t>
  </si>
  <si>
    <t>18286645719</t>
  </si>
  <si>
    <t>田晓琴</t>
  </si>
  <si>
    <t>522225199903102028</t>
  </si>
  <si>
    <t>1999-03-10</t>
  </si>
  <si>
    <r>
      <rPr>
        <sz val="11"/>
        <rFont val="宋体"/>
        <charset val="134"/>
      </rPr>
      <t>贵州省思南县思唐街道办事处城北街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</si>
  <si>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贵州省铜仁市思南县思唐街道办事处城北街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</si>
  <si>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2224239069@qq.com</t>
  </si>
  <si>
    <t>18585979443</t>
  </si>
  <si>
    <t>杨婷婷</t>
  </si>
  <si>
    <t>522225199711184022</t>
  </si>
  <si>
    <t>1997-11-18</t>
  </si>
  <si>
    <t>贵州省铜仁市思南县文家店镇大坪村茶尔岩组</t>
  </si>
  <si>
    <t>1846677153@qq.com</t>
  </si>
  <si>
    <t>18722959600</t>
  </si>
  <si>
    <t>游廷英</t>
  </si>
  <si>
    <t>522225199901158124</t>
  </si>
  <si>
    <t>1999-01-15</t>
  </si>
  <si>
    <t>学前教育专业</t>
  </si>
  <si>
    <t>贵州省铜仁市思南县瓮溪镇荆竹园村南卡组</t>
  </si>
  <si>
    <t>2585907329@qq.com</t>
  </si>
  <si>
    <t>18485651434</t>
  </si>
  <si>
    <t>涂阿芳</t>
  </si>
  <si>
    <t>522225200005088725</t>
  </si>
  <si>
    <t>2000-05-08</t>
  </si>
  <si>
    <t>贵州省铜仁市思南县天桥乡三溪村顶上组</t>
  </si>
  <si>
    <t>2147752224@qq.com</t>
  </si>
  <si>
    <t>18311840496</t>
  </si>
  <si>
    <t>陈艳</t>
  </si>
  <si>
    <t>522225199712071628</t>
  </si>
  <si>
    <t>1997-12-07</t>
  </si>
  <si>
    <t>2018-06-30</t>
  </si>
  <si>
    <t>贵州省思南县张家寨镇</t>
  </si>
  <si>
    <t>1621732095@qq.com</t>
  </si>
  <si>
    <t>17585880101</t>
  </si>
  <si>
    <t>何冬明</t>
  </si>
  <si>
    <t>52222520001104012X</t>
  </si>
  <si>
    <t>2000-11-04</t>
  </si>
  <si>
    <t>吉安职业技术学院</t>
  </si>
  <si>
    <t>贵州省铜仁市思南县亭子坝镇盆丰村鸭子头组</t>
  </si>
  <si>
    <t>15286714895</t>
  </si>
  <si>
    <t>崔敏</t>
  </si>
  <si>
    <t>522225199702226024</t>
  </si>
  <si>
    <t>1997-02-22</t>
  </si>
  <si>
    <t>贵州铜仁思南县百里江山印</t>
  </si>
  <si>
    <t>1449096080@qq.com</t>
  </si>
  <si>
    <t>18311720256</t>
  </si>
  <si>
    <t>安庆婵</t>
  </si>
  <si>
    <t>522225199306304422</t>
  </si>
  <si>
    <t>1993-06-30</t>
  </si>
  <si>
    <t>2016-07-01</t>
  </si>
  <si>
    <t>贵州省思南县许家坝镇蒲家寨村新房子组</t>
  </si>
  <si>
    <t>2382530124@qq.com</t>
  </si>
  <si>
    <t>13765602737</t>
  </si>
  <si>
    <t>蒲娜娜</t>
  </si>
  <si>
    <t>522225199606102021</t>
  </si>
  <si>
    <t>1996-06-10</t>
  </si>
  <si>
    <t>贵州省思南县许家坝镇龙塘坝村付家组</t>
  </si>
  <si>
    <t>1826492347@qq.com</t>
  </si>
  <si>
    <t>15186023496</t>
  </si>
  <si>
    <t>蒲开春</t>
  </si>
  <si>
    <t>522225199505302083</t>
  </si>
  <si>
    <t>1995-05-30</t>
  </si>
  <si>
    <t>贵州省铜仁市思南县许家坝镇龙塘坝村付家组</t>
  </si>
  <si>
    <t>1330821534@qq.com</t>
  </si>
  <si>
    <t>18786718865</t>
  </si>
  <si>
    <t>何浩岚</t>
  </si>
  <si>
    <t>522225200010193642</t>
  </si>
  <si>
    <t>2000-10-19</t>
  </si>
  <si>
    <t>1140798652@qq.com</t>
  </si>
  <si>
    <t>17588778683</t>
  </si>
  <si>
    <t>宋保琴</t>
  </si>
  <si>
    <t>522225200108229041</t>
  </si>
  <si>
    <t>2001-08-22</t>
  </si>
  <si>
    <t>鹤壁职业技术学院</t>
  </si>
  <si>
    <t>2023-06-10</t>
  </si>
  <si>
    <t>贵州省思南县兴隆乡天山村李家山组</t>
  </si>
  <si>
    <t>3072200587@qq.com</t>
  </si>
  <si>
    <t>18485669926</t>
  </si>
  <si>
    <t>师范生教师职业能力证书</t>
  </si>
  <si>
    <t>幼儿教师</t>
  </si>
  <si>
    <t>袁思敏</t>
  </si>
  <si>
    <t>522225200002063389</t>
  </si>
  <si>
    <t>2000-02-06</t>
  </si>
  <si>
    <t>大学本科教育</t>
  </si>
  <si>
    <t>贵州省思南县大坝场镇明星村袁上组</t>
  </si>
  <si>
    <t>贵州省思南县大坝场镇建设路</t>
  </si>
  <si>
    <t>1106132591@qq.com</t>
  </si>
  <si>
    <t>15308532254</t>
  </si>
  <si>
    <t>邓仕芬</t>
  </si>
  <si>
    <t>522225200005131623</t>
  </si>
  <si>
    <t>贵州省铜仁市思南县张家寨镇邓家寨村邓下组</t>
  </si>
  <si>
    <t>2942310757@qq.com</t>
  </si>
  <si>
    <t>16608563507</t>
  </si>
  <si>
    <t>幼儿教育</t>
  </si>
  <si>
    <t>肖青青</t>
  </si>
  <si>
    <t>52222520010903086X</t>
  </si>
  <si>
    <t>2001-09-03</t>
  </si>
  <si>
    <t>贵州省铜仁市思南县大河坝镇白家坳村</t>
  </si>
  <si>
    <t>3441156632@qq.com</t>
  </si>
  <si>
    <t>15597912537</t>
  </si>
  <si>
    <t>任旭丹</t>
  </si>
  <si>
    <t>522225200101148425</t>
  </si>
  <si>
    <t>2001-01-14</t>
  </si>
  <si>
    <t>贵州省铜仁市思南县杨家坳乡小风溪村任家岩组</t>
  </si>
  <si>
    <t>3062618399@qq.com</t>
  </si>
  <si>
    <t>19984463796</t>
  </si>
  <si>
    <t>李雅芳</t>
  </si>
  <si>
    <t>522225199806202043</t>
  </si>
  <si>
    <t>1998-06-20</t>
  </si>
  <si>
    <t>贵州省思南县许家坝镇三雷坝村李家坪组</t>
  </si>
  <si>
    <t>1780847887@qq.com</t>
  </si>
  <si>
    <t>13595605066</t>
  </si>
  <si>
    <t>蒲秀芬</t>
  </si>
  <si>
    <t>522225200109144824</t>
  </si>
  <si>
    <t>2001-09-14</t>
  </si>
  <si>
    <t>2019-06-01</t>
  </si>
  <si>
    <t>贵州省思南县思林乡大格坨村桐子湾组</t>
  </si>
  <si>
    <t>3259951342@qq.com</t>
  </si>
  <si>
    <t>18311815846</t>
  </si>
  <si>
    <t>徐凯双</t>
  </si>
  <si>
    <t>522628199708135845</t>
  </si>
  <si>
    <t>1997-08-13</t>
  </si>
  <si>
    <t>贵州省铜仁市思南县孙家坝镇上街组</t>
  </si>
  <si>
    <t>1310464285@qq.com</t>
  </si>
  <si>
    <t>15121472551</t>
  </si>
  <si>
    <t>谢丝艳</t>
  </si>
  <si>
    <t>522225200003040082</t>
  </si>
  <si>
    <t>2000-03-04</t>
  </si>
  <si>
    <t>贵州省铜仁市思南县凉水井镇青杠林村青杠林组</t>
  </si>
  <si>
    <r>
      <rPr>
        <sz val="11"/>
        <rFont val="宋体"/>
        <charset val="134"/>
      </rPr>
      <t>贵州省铜仁市思南县许家坝镇风情街</t>
    </r>
    <r>
      <rPr>
        <sz val="11"/>
        <rFont val="Calibri"/>
        <charset val="134"/>
      </rPr>
      <t>67</t>
    </r>
    <r>
      <rPr>
        <sz val="11"/>
        <rFont val="宋体"/>
        <charset val="134"/>
      </rPr>
      <t>号</t>
    </r>
  </si>
  <si>
    <t>2102564681@qq.com</t>
  </si>
  <si>
    <t>17684202094</t>
  </si>
  <si>
    <t>李敏</t>
  </si>
  <si>
    <t>522225199703150826</t>
  </si>
  <si>
    <t>1997-03-15</t>
  </si>
  <si>
    <t>2892195509@qq.com</t>
  </si>
  <si>
    <t>18785609726</t>
  </si>
  <si>
    <t>刘青青</t>
  </si>
  <si>
    <t>522225199806066627</t>
  </si>
  <si>
    <t>1998-06-06</t>
  </si>
  <si>
    <t>贵州省铜仁市思南县香坝镇桶口村岩底下组</t>
  </si>
  <si>
    <t>3140076871@qq.com</t>
  </si>
  <si>
    <t>18785110674</t>
  </si>
  <si>
    <t>田小雪</t>
  </si>
  <si>
    <t>522225200208153267</t>
  </si>
  <si>
    <t>2002-08-15</t>
  </si>
  <si>
    <t>贵州省思南县邵家桥镇洪江村大田坎组</t>
  </si>
  <si>
    <t>2085125844@qq.com</t>
  </si>
  <si>
    <t>18083246447</t>
  </si>
  <si>
    <t>周晓燕</t>
  </si>
  <si>
    <t>522225200104017826</t>
  </si>
  <si>
    <t>贵州省铜仁市思南县三道水乡河心村大坪组</t>
  </si>
  <si>
    <t>贵州省铜仁市思南县三道水乡</t>
  </si>
  <si>
    <t>603918432@qq.com</t>
  </si>
  <si>
    <t>18285675617</t>
  </si>
  <si>
    <t>王琴</t>
  </si>
  <si>
    <t>522225199711216629</t>
  </si>
  <si>
    <t>1997-11-21</t>
  </si>
  <si>
    <t>贵州省思南县香坝镇老君山村鲁家山组</t>
  </si>
  <si>
    <t>3148479891@qq.com</t>
  </si>
  <si>
    <t>15086294403</t>
  </si>
  <si>
    <t>晏芳</t>
  </si>
  <si>
    <t>522225200202121248</t>
  </si>
  <si>
    <t>2002-02-12</t>
  </si>
  <si>
    <t>贵州省思南县鹦鹉社区田坝头组</t>
  </si>
  <si>
    <t>358030718@qq.com</t>
  </si>
  <si>
    <t>13595628094</t>
  </si>
  <si>
    <t>宋怀念</t>
  </si>
  <si>
    <t>522225199811146947</t>
  </si>
  <si>
    <t>1998-11-14</t>
  </si>
  <si>
    <t>铜仁市思南县长坝镇水井湾组</t>
  </si>
  <si>
    <t>18785620142</t>
  </si>
  <si>
    <t>石华梅</t>
  </si>
  <si>
    <t>522225200110190422</t>
  </si>
  <si>
    <t>2001-10-19</t>
  </si>
  <si>
    <t>毕节幼儿师范高等专科学校</t>
  </si>
  <si>
    <r>
      <rPr>
        <sz val="11"/>
        <rFont val="宋体"/>
        <charset val="134"/>
      </rPr>
      <t>贵州省思南县思唐街道办事处安化街</t>
    </r>
    <r>
      <rPr>
        <sz val="11"/>
        <rFont val="Calibri"/>
        <charset val="134"/>
      </rPr>
      <t>460</t>
    </r>
    <r>
      <rPr>
        <sz val="11"/>
        <rFont val="宋体"/>
        <charset val="134"/>
      </rPr>
      <t>号</t>
    </r>
  </si>
  <si>
    <t>1037205179@qq.com</t>
  </si>
  <si>
    <t>18385935447</t>
  </si>
  <si>
    <t>杨思佳</t>
  </si>
  <si>
    <t>522225200103123221</t>
  </si>
  <si>
    <t>2001-03-12</t>
  </si>
  <si>
    <t>广东省江门幼儿师范高等专科学校</t>
  </si>
  <si>
    <t>2023-01-10</t>
  </si>
  <si>
    <r>
      <rPr>
        <sz val="11"/>
        <rFont val="宋体"/>
        <charset val="134"/>
      </rPr>
      <t>贵州省思南县思唐镇文化街</t>
    </r>
    <r>
      <rPr>
        <sz val="11"/>
        <rFont val="Calibri"/>
        <charset val="134"/>
      </rPr>
      <t>77</t>
    </r>
    <r>
      <rPr>
        <sz val="11"/>
        <rFont val="宋体"/>
        <charset val="134"/>
      </rPr>
      <t>附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</si>
  <si>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贵州省思南县思唐街道办事处文化街</t>
    </r>
    <r>
      <rPr>
        <sz val="11"/>
        <rFont val="Calibri"/>
        <charset val="134"/>
      </rPr>
      <t>77</t>
    </r>
    <r>
      <rPr>
        <sz val="11"/>
        <rFont val="宋体"/>
        <charset val="134"/>
      </rPr>
      <t>附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</si>
  <si>
    <t>1539829683@qq.com</t>
  </si>
  <si>
    <t>13702830641</t>
  </si>
  <si>
    <t>第六考场</t>
  </si>
  <si>
    <t>陈佳丽</t>
  </si>
  <si>
    <t>522225199904270023</t>
  </si>
  <si>
    <t>1999-04-27</t>
  </si>
  <si>
    <r>
      <rPr>
        <sz val="11"/>
        <rFont val="宋体"/>
        <charset val="134"/>
      </rPr>
      <t>贵州省铜仁市思南县双塘街道办事处桃园社区五峰组</t>
    </r>
    <r>
      <rPr>
        <sz val="11"/>
        <rFont val="Calibri"/>
        <charset val="134"/>
      </rPr>
      <t>27</t>
    </r>
    <r>
      <rPr>
        <sz val="11"/>
        <rFont val="宋体"/>
        <charset val="134"/>
      </rPr>
      <t>号</t>
    </r>
  </si>
  <si>
    <t>544869584@qq.com</t>
  </si>
  <si>
    <t>15121607026</t>
  </si>
  <si>
    <t>王朝燕</t>
  </si>
  <si>
    <t>522225199510057844</t>
  </si>
  <si>
    <t>1995-10-05</t>
  </si>
  <si>
    <t>贵州省思南县三道水乡新塘村</t>
  </si>
  <si>
    <t>18286684248</t>
  </si>
  <si>
    <t>王艳</t>
  </si>
  <si>
    <t>522225199801046707</t>
  </si>
  <si>
    <t>1998-01-04</t>
  </si>
  <si>
    <t>济源职业技术学院</t>
  </si>
  <si>
    <t>香坝镇南坝村铁厂沟组</t>
  </si>
  <si>
    <t>2637020870@qq.com</t>
  </si>
  <si>
    <t>19924738509</t>
  </si>
  <si>
    <t>杨丹</t>
  </si>
  <si>
    <t>522226200003173244</t>
  </si>
  <si>
    <t>2000-03-17</t>
  </si>
  <si>
    <t>贵州省思南县双塘街道办事处桃园社区老屋基组</t>
  </si>
  <si>
    <t>2251844714@qq.com</t>
  </si>
  <si>
    <t>18408560320</t>
  </si>
  <si>
    <t>田琦</t>
  </si>
  <si>
    <t>522225200204132047</t>
  </si>
  <si>
    <t>2002-04-13</t>
  </si>
  <si>
    <t>贵州省铜仁市思南县许家坝镇黔纲社区场口组</t>
  </si>
  <si>
    <t>2964987750@qq.com</t>
  </si>
  <si>
    <t>13885634509</t>
  </si>
  <si>
    <t>田香</t>
  </si>
  <si>
    <t>522225199701287562</t>
  </si>
  <si>
    <t>1997-01-28</t>
  </si>
  <si>
    <t>衢州学院</t>
  </si>
  <si>
    <t>贵州省思南县邵家桥镇洪江村河咀组</t>
  </si>
  <si>
    <t>2438784206@qq.com</t>
  </si>
  <si>
    <t>15085837365</t>
  </si>
  <si>
    <t>王晓雨</t>
  </si>
  <si>
    <t>522225199911197549</t>
  </si>
  <si>
    <t>1999-11-19</t>
  </si>
  <si>
    <t>贵州省思南县邵家桥镇王家寨村沟底下组</t>
  </si>
  <si>
    <t>贵贵州省思南县邵家桥镇王家寨村沟底下组</t>
  </si>
  <si>
    <t>2964216516@qq.com</t>
  </si>
  <si>
    <t>18886347945</t>
  </si>
  <si>
    <t>朱玉</t>
  </si>
  <si>
    <t>侗族</t>
  </si>
  <si>
    <t>522225199901068129</t>
  </si>
  <si>
    <t>1999-01-06</t>
  </si>
  <si>
    <t>贵州思南县</t>
  </si>
  <si>
    <t>贵州省思南县瓮溪镇瓮溪居民组</t>
  </si>
  <si>
    <t>21465551586@qq.com</t>
  </si>
  <si>
    <t>18311825426</t>
  </si>
  <si>
    <t>文永琴</t>
  </si>
  <si>
    <t>522225199703202040</t>
  </si>
  <si>
    <t>1997-03-20</t>
  </si>
  <si>
    <t>贵州省思南县许家坝镇万塘村黄家组</t>
  </si>
  <si>
    <t>2835239104@qq.com</t>
  </si>
  <si>
    <t>13098565256</t>
  </si>
  <si>
    <t>徐珍凤</t>
  </si>
  <si>
    <t>52222519981112086X</t>
  </si>
  <si>
    <t>1998-11-12</t>
  </si>
  <si>
    <t>贵州省铜仁市思南县大河坝镇猿山村上猿吊水组</t>
  </si>
  <si>
    <t>15286797810</t>
  </si>
  <si>
    <t>李亚琴</t>
  </si>
  <si>
    <t>522225199806132444</t>
  </si>
  <si>
    <t>1998-06-13</t>
  </si>
  <si>
    <t>贵州省铜仁市思南县合朋溪镇塘池村</t>
  </si>
  <si>
    <t>3089417012@qq.com</t>
  </si>
  <si>
    <t>15185960959</t>
  </si>
  <si>
    <t>陈爽</t>
  </si>
  <si>
    <t>522225200011096924</t>
  </si>
  <si>
    <t>2000-11-09</t>
  </si>
  <si>
    <t>贵州省铜仁市思南县长坝镇佘溪村木林组</t>
  </si>
  <si>
    <t>15185946124</t>
  </si>
  <si>
    <t>旷华兰</t>
  </si>
  <si>
    <t>522225199508080842</t>
  </si>
  <si>
    <t>1995-08-08</t>
  </si>
  <si>
    <t>贵州省思南县大河坝镇汤家坳组</t>
  </si>
  <si>
    <t>15286414720</t>
  </si>
  <si>
    <t>杜玲</t>
  </si>
  <si>
    <t>522225199808204421</t>
  </si>
  <si>
    <t>1998-08-20</t>
  </si>
  <si>
    <t>贵州省思南县青杠坡镇石从桠村拐子树组</t>
  </si>
  <si>
    <t>18485618870</t>
  </si>
  <si>
    <t>杨垒垒</t>
  </si>
  <si>
    <t>522225199510176317</t>
  </si>
  <si>
    <t>1995-10-17</t>
  </si>
  <si>
    <t>贵州省思南县枫芸乡齐心村苦竹林组</t>
  </si>
  <si>
    <t>1604066820@qq.com</t>
  </si>
  <si>
    <t>18744882095</t>
  </si>
  <si>
    <t>陈江红</t>
  </si>
  <si>
    <t>522225200002237609</t>
  </si>
  <si>
    <t>2000-02-23</t>
  </si>
  <si>
    <t>贵州省思南县邵家桥镇渔溪沟村</t>
  </si>
  <si>
    <t>贵州省思南县邵家桥镇渔溪沟村肖坡组</t>
  </si>
  <si>
    <t>2093334207@qq.com</t>
  </si>
  <si>
    <t>18286693308</t>
  </si>
  <si>
    <t>杨媛旭</t>
  </si>
  <si>
    <t>522225199808150822</t>
  </si>
  <si>
    <t>1998-08-15</t>
  </si>
  <si>
    <t>贵州省铜仁市思南县大河坝镇马河坝村坡上组</t>
  </si>
  <si>
    <t>1113558851@qq.com</t>
  </si>
  <si>
    <t>17684063423</t>
  </si>
  <si>
    <t>陈芳</t>
  </si>
  <si>
    <t>522225200006092021</t>
  </si>
  <si>
    <t>2000-06-09</t>
  </si>
  <si>
    <t>贵州省铜仁市思南县许家坝镇笔架村青杠堡组</t>
  </si>
  <si>
    <t>1955513552@qq.com</t>
  </si>
  <si>
    <t>18485642609</t>
  </si>
  <si>
    <t>袁爱莲</t>
  </si>
  <si>
    <t>522225199911127823</t>
  </si>
  <si>
    <t>1999-11-12</t>
  </si>
  <si>
    <t>贵州省思南县三道水乡永兴村袁家寨组</t>
  </si>
  <si>
    <t>2148982354@qq.com</t>
  </si>
  <si>
    <t>18385971990</t>
  </si>
  <si>
    <t>邵迪</t>
  </si>
  <si>
    <t>522225199906017603</t>
  </si>
  <si>
    <t>贵州师范大学求是学院</t>
  </si>
  <si>
    <t>贵州省铜仁市思南县邵家桥镇邵家桥社区中街组</t>
  </si>
  <si>
    <t>1172261943@qq.com</t>
  </si>
  <si>
    <t>18385965465</t>
  </si>
  <si>
    <t>文旭芳</t>
  </si>
  <si>
    <t>522225199808240107</t>
  </si>
  <si>
    <t>1998-08-24</t>
  </si>
  <si>
    <t>1390200150@qq.com</t>
  </si>
  <si>
    <t>19185635715</t>
  </si>
  <si>
    <t>姚远芳</t>
  </si>
  <si>
    <t>522225200203162025</t>
  </si>
  <si>
    <t>2002-03-16</t>
  </si>
  <si>
    <t>贵州省思南县许家坝镇潘家宅村清明巷子组</t>
  </si>
  <si>
    <t>1969816119@qq.com</t>
  </si>
  <si>
    <t>16683963693</t>
  </si>
  <si>
    <t>田艳</t>
  </si>
  <si>
    <t>522225199802018169</t>
  </si>
  <si>
    <t>1998-02-01</t>
  </si>
  <si>
    <t>贵州省思南县瓮溪镇瓮溪社区六一组</t>
  </si>
  <si>
    <t>1953462128@qq.com</t>
  </si>
  <si>
    <t>19306566066</t>
  </si>
  <si>
    <t>李成鹏</t>
  </si>
  <si>
    <t>522225199908252818</t>
  </si>
  <si>
    <t>1999-08-25</t>
  </si>
  <si>
    <r>
      <rPr>
        <sz val="11"/>
        <rFont val="宋体"/>
        <charset val="134"/>
      </rPr>
      <t>贵州</t>
    </r>
    <r>
      <rPr>
        <sz val="11"/>
        <rFont val="Calibri"/>
        <charset val="134"/>
      </rPr>
      <t>-</t>
    </r>
    <r>
      <rPr>
        <sz val="11"/>
        <rFont val="宋体"/>
        <charset val="134"/>
      </rPr>
      <t>铜仁市</t>
    </r>
    <r>
      <rPr>
        <sz val="11"/>
        <rFont val="Calibri"/>
        <charset val="134"/>
      </rPr>
      <t>-</t>
    </r>
    <r>
      <rPr>
        <sz val="11"/>
        <rFont val="宋体"/>
        <charset val="134"/>
      </rPr>
      <t>思南县</t>
    </r>
  </si>
  <si>
    <t>贵州省铜仁市思南县塘头镇桃山村赶场坝组</t>
  </si>
  <si>
    <t>3402247506@qq.com</t>
  </si>
  <si>
    <t>18311790692</t>
  </si>
  <si>
    <t>蒲秀春</t>
  </si>
  <si>
    <t>522225199807046927</t>
  </si>
  <si>
    <t>1998-07-04</t>
  </si>
  <si>
    <t>贵州省思南县长坝乡尖山村枫香沟组</t>
  </si>
  <si>
    <t>2192690383@qq.com</t>
  </si>
  <si>
    <t>15121660365</t>
  </si>
  <si>
    <t>石远恒</t>
  </si>
  <si>
    <t>522225199805121292</t>
  </si>
  <si>
    <t>1998-05-12</t>
  </si>
  <si>
    <t>贵州省思南县鹦鹉溪镇训家坝村西山组</t>
  </si>
  <si>
    <t>3075163091@qq.com</t>
  </si>
  <si>
    <t>18085600392</t>
  </si>
  <si>
    <t>熊成燕</t>
  </si>
  <si>
    <t>522225199709105487</t>
  </si>
  <si>
    <t>1997-09-10</t>
  </si>
  <si>
    <t>18586652163</t>
  </si>
  <si>
    <t>邓秋婵</t>
  </si>
  <si>
    <t>522225199808156941</t>
  </si>
  <si>
    <t>贵州省铜仁市思南县碑纪坳村刘家山组</t>
  </si>
  <si>
    <t>17588787732</t>
  </si>
  <si>
    <t>肖秋燕</t>
  </si>
  <si>
    <t>522225199407236924</t>
  </si>
  <si>
    <t>1994-07-23</t>
  </si>
  <si>
    <r>
      <rPr>
        <sz val="11"/>
        <rFont val="宋体"/>
        <charset val="134"/>
      </rPr>
      <t>贵州省思南县双塘街双塘大道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号锦绣苑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304</t>
    </r>
  </si>
  <si>
    <t>2439099664@qq.com</t>
  </si>
  <si>
    <t>18286687495</t>
  </si>
  <si>
    <t>孔丽</t>
  </si>
  <si>
    <t>522225199910174468</t>
  </si>
  <si>
    <t>1999-10-17</t>
  </si>
  <si>
    <t>贵州省铜仁市思南县青杠坡镇</t>
  </si>
  <si>
    <t>贵州省思南县青杠坡镇茶园村孔家组</t>
  </si>
  <si>
    <t>3143765837@qq.com</t>
  </si>
  <si>
    <t>18311840855</t>
  </si>
  <si>
    <t>第七考场</t>
  </si>
  <si>
    <t>李兵</t>
  </si>
  <si>
    <t>522225199811080415</t>
  </si>
  <si>
    <t>1998-11-08</t>
  </si>
  <si>
    <t>贵州省铜仁市思南县凉水井镇</t>
  </si>
  <si>
    <t>贵州省铜仁市思南县凉水井镇关口场村</t>
  </si>
  <si>
    <t>3055606959@qq.com</t>
  </si>
  <si>
    <t>15761342836</t>
  </si>
  <si>
    <t>文祖敏</t>
  </si>
  <si>
    <t>522225199809110822</t>
  </si>
  <si>
    <t>1998-09-11</t>
  </si>
  <si>
    <t>黔南民族师范学院</t>
  </si>
  <si>
    <t>贵州省思南县大河坝镇</t>
  </si>
  <si>
    <t>2757964095@qq.com</t>
  </si>
  <si>
    <t>18166767307</t>
  </si>
  <si>
    <t>李正竹</t>
  </si>
  <si>
    <t>522225199912132042</t>
  </si>
  <si>
    <t>1999-12-13</t>
  </si>
  <si>
    <t>贵州省思南县许家坝镇黔纲社区大坡组</t>
  </si>
  <si>
    <t>1359050836@qq.com</t>
  </si>
  <si>
    <t>15761334115</t>
  </si>
  <si>
    <t>张婷婷</t>
  </si>
  <si>
    <t>522225200109147566</t>
  </si>
  <si>
    <t>重庆传媒职业技术学院</t>
  </si>
  <si>
    <t>贵州省铜仁市思南县邵家桥镇镇江阁村官庄组</t>
  </si>
  <si>
    <t>2185941198@qq.com</t>
  </si>
  <si>
    <t>17585840835</t>
  </si>
  <si>
    <t>徐溦</t>
  </si>
  <si>
    <t>522225200002270046</t>
  </si>
  <si>
    <t>2000-02-27</t>
  </si>
  <si>
    <r>
      <rPr>
        <sz val="11"/>
        <rFont val="宋体"/>
        <charset val="134"/>
      </rPr>
      <t>贵州省思南县思唐街道办事处安化街</t>
    </r>
    <r>
      <rPr>
        <sz val="11"/>
        <rFont val="Calibri"/>
        <charset val="134"/>
      </rPr>
      <t>239</t>
    </r>
    <r>
      <rPr>
        <sz val="11"/>
        <rFont val="宋体"/>
        <charset val="134"/>
      </rPr>
      <t>附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</si>
  <si>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2273362068@qq.com</t>
  </si>
  <si>
    <t>17384167725</t>
  </si>
  <si>
    <t>杨红</t>
  </si>
  <si>
    <t>522225199611187824</t>
  </si>
  <si>
    <t>1996-11-18</t>
  </si>
  <si>
    <t>贵州省思南县三道水乡三河社区街上组</t>
  </si>
  <si>
    <t>1452078535@qq.com</t>
  </si>
  <si>
    <t>18285655402</t>
  </si>
  <si>
    <t>李梦迪</t>
  </si>
  <si>
    <t>522225200101302883</t>
  </si>
  <si>
    <t>2001-01-30</t>
  </si>
  <si>
    <t>贵州省思南县塘头镇坚强村五组</t>
  </si>
  <si>
    <t>3112308628@qq.com</t>
  </si>
  <si>
    <t>18885641800</t>
  </si>
  <si>
    <t>周梦娜</t>
  </si>
  <si>
    <t>522225199908066644</t>
  </si>
  <si>
    <t>贵州省思南县香坝镇楼房村田坝组</t>
  </si>
  <si>
    <t>2499608402@qq.com</t>
  </si>
  <si>
    <t>18311873730</t>
  </si>
  <si>
    <t>何强芬</t>
  </si>
  <si>
    <t>522225199602106682</t>
  </si>
  <si>
    <t>1996-02-10</t>
  </si>
  <si>
    <t>贵州省思南县香坝镇岗寨村青杠堡组</t>
  </si>
  <si>
    <t>2495527633@qq.com</t>
  </si>
  <si>
    <t>13658568715</t>
  </si>
  <si>
    <t>刘江英</t>
  </si>
  <si>
    <t>522225199811199029</t>
  </si>
  <si>
    <t>1998-11-19</t>
  </si>
  <si>
    <t>铜仁市幼儿师范高等专科学校</t>
  </si>
  <si>
    <t>贵州省思南县兴隆乡陈家坪村沟底下组</t>
  </si>
  <si>
    <t>2832242585@qq.com</t>
  </si>
  <si>
    <t>15185990746</t>
  </si>
  <si>
    <t>张乾慧</t>
  </si>
  <si>
    <t>522225199507270062</t>
  </si>
  <si>
    <t>1995-07-27</t>
  </si>
  <si>
    <t>华中师范大学</t>
  </si>
  <si>
    <t>贵州的思南县</t>
  </si>
  <si>
    <r>
      <rPr>
        <sz val="11"/>
        <rFont val="宋体"/>
        <charset val="134"/>
      </rPr>
      <t>贵州省思南县关中坝街道办事处江东社区金鳌头组</t>
    </r>
    <r>
      <rPr>
        <sz val="11"/>
        <rFont val="Calibri"/>
        <charset val="134"/>
      </rPr>
      <t>208</t>
    </r>
    <r>
      <rPr>
        <sz val="11"/>
        <rFont val="宋体"/>
        <charset val="134"/>
      </rPr>
      <t>号</t>
    </r>
  </si>
  <si>
    <t>923192372@qq.com</t>
  </si>
  <si>
    <t>18585980727</t>
  </si>
  <si>
    <t>郝才蓉</t>
  </si>
  <si>
    <t>522225199901037824</t>
  </si>
  <si>
    <t>1999-01-03</t>
  </si>
  <si>
    <t>贵州省铜仁市思南县三道水乡洋恩坝村</t>
  </si>
  <si>
    <t>1755811269@qq.com</t>
  </si>
  <si>
    <t>13329663591</t>
  </si>
  <si>
    <t>宋紫莎</t>
  </si>
  <si>
    <t>522225200111019029</t>
  </si>
  <si>
    <t>2001-11-01</t>
  </si>
  <si>
    <t>3525356763@qq.com</t>
  </si>
  <si>
    <t>18385947946</t>
  </si>
  <si>
    <t>赵小燕</t>
  </si>
  <si>
    <t>522225199510276625</t>
  </si>
  <si>
    <t>2017-01-31</t>
  </si>
  <si>
    <t>贵州省思南县香坝镇桶口村岩底组</t>
  </si>
  <si>
    <t>1761742370@QQ.com</t>
  </si>
  <si>
    <t>15628041605</t>
  </si>
  <si>
    <t>黄华</t>
  </si>
  <si>
    <t>522225199507235443</t>
  </si>
  <si>
    <t>1995-07-23</t>
  </si>
  <si>
    <r>
      <rPr>
        <sz val="11"/>
        <rFont val="宋体"/>
        <charset val="134"/>
      </rPr>
      <t>贵州省铜仁市思南县关中坝街道办事处多维国际小区</t>
    </r>
    <r>
      <rPr>
        <sz val="11"/>
        <rFont val="Calibri"/>
        <charset val="134"/>
      </rPr>
      <t>9</t>
    </r>
    <r>
      <rPr>
        <sz val="11"/>
        <rFont val="宋体"/>
        <charset val="134"/>
      </rPr>
      <t>栋</t>
    </r>
  </si>
  <si>
    <t>18184166566</t>
  </si>
  <si>
    <t>罗柠颖</t>
  </si>
  <si>
    <t>522225199405301622</t>
  </si>
  <si>
    <t>1994-05-30</t>
  </si>
  <si>
    <t>贵州省思南县张家寨镇檬子树村关坝组</t>
  </si>
  <si>
    <t>1294225351@qq.com</t>
  </si>
  <si>
    <t>15186039082</t>
  </si>
  <si>
    <t>邵嘉红</t>
  </si>
  <si>
    <t>522225200103037569</t>
  </si>
  <si>
    <t>2001-03-03</t>
  </si>
  <si>
    <t>贵州省铜仁市思南县邵家桥镇上头坝村河底下组</t>
  </si>
  <si>
    <t>3458916601@qq.com</t>
  </si>
  <si>
    <t>17808409372</t>
  </si>
  <si>
    <t>陈启娟</t>
  </si>
  <si>
    <t>522225200110204425</t>
  </si>
  <si>
    <t>2001-10-20</t>
  </si>
  <si>
    <t>贵州省铜仁市思南县青杠坡镇周家沟村柑子坝组</t>
  </si>
  <si>
    <t>2910007361@qq.com</t>
  </si>
  <si>
    <t>18886447876</t>
  </si>
  <si>
    <t>龙吴碧</t>
  </si>
  <si>
    <t>522225199808222822</t>
  </si>
  <si>
    <t>1998-08-22</t>
  </si>
  <si>
    <t>贵州省思南县塘头镇泗河坝村马家沟组</t>
  </si>
  <si>
    <t>1344459499@qq.com</t>
  </si>
  <si>
    <t>17608517332</t>
  </si>
  <si>
    <t>梁旭艳</t>
  </si>
  <si>
    <t>522225199507250061</t>
  </si>
  <si>
    <t>1995-07-25</t>
  </si>
  <si>
    <t>泉州华光职业学院</t>
  </si>
  <si>
    <t>贵州省铜仁市思南县胡家湾乡灯塔村包上组</t>
  </si>
  <si>
    <t>1509685102@qq.com</t>
  </si>
  <si>
    <t>17685366881</t>
  </si>
  <si>
    <t>杜英</t>
  </si>
  <si>
    <t>52222520000315758X</t>
  </si>
  <si>
    <t>2000-03-15</t>
  </si>
  <si>
    <t>贵州省思南县邵家桥镇杜家寨村四方井组</t>
  </si>
  <si>
    <t>1552058162@qq.com</t>
  </si>
  <si>
    <t>19885826447</t>
  </si>
  <si>
    <t>罗单</t>
  </si>
  <si>
    <t>522225199803103621</t>
  </si>
  <si>
    <t>1998-03-10</t>
  </si>
  <si>
    <t>贵州省铜仁市思南县孙家坝镇庙坝村笔架山龚朝土组</t>
  </si>
  <si>
    <t>995416812@qq.com</t>
  </si>
  <si>
    <t>15185827402</t>
  </si>
  <si>
    <t>安卫</t>
  </si>
  <si>
    <t>522225199512131219</t>
  </si>
  <si>
    <t>1995-12-13</t>
  </si>
  <si>
    <t>贵州省思南县鹦鹉溪镇蜘蛛坝村下寨组</t>
  </si>
  <si>
    <t>1969577019@qq.comcom</t>
  </si>
  <si>
    <t>15285201824</t>
  </si>
  <si>
    <t>杨孝琴</t>
  </si>
  <si>
    <t>52222519950820362X</t>
  </si>
  <si>
    <t>1995-08-20</t>
  </si>
  <si>
    <t>随州职业技术学院</t>
  </si>
  <si>
    <t>思南县大坝场镇</t>
  </si>
  <si>
    <t>2898617656@qq.com</t>
  </si>
  <si>
    <t>19117662891</t>
  </si>
  <si>
    <t>樊小梅</t>
  </si>
  <si>
    <t>52222520010213042X</t>
  </si>
  <si>
    <t>2001-02-13</t>
  </si>
  <si>
    <t>贵州省思南县关中坝街道办事处谢家寨村张田湾组</t>
  </si>
  <si>
    <t>3309389711@qq.com</t>
  </si>
  <si>
    <t>18485652897</t>
  </si>
  <si>
    <t>唐瑞</t>
  </si>
  <si>
    <t>522225199810069142</t>
  </si>
  <si>
    <t>1998-10-06</t>
  </si>
  <si>
    <t>贵州省铜仁市思南县城西村北门组</t>
  </si>
  <si>
    <t>1874161958@qq.com</t>
  </si>
  <si>
    <t>13312450892</t>
  </si>
  <si>
    <t>安婷</t>
  </si>
  <si>
    <t>522225199905053223</t>
  </si>
  <si>
    <t>1999-05-05</t>
  </si>
  <si>
    <t>1605855100@qq.com</t>
  </si>
  <si>
    <t>18166787352</t>
  </si>
  <si>
    <t>徐娅玲</t>
  </si>
  <si>
    <t>522225199807173643</t>
  </si>
  <si>
    <t>1998-07-17</t>
  </si>
  <si>
    <t>商丘职业技术学院</t>
  </si>
  <si>
    <t>贵州省思南县孙家坝镇石门坎村坳上组</t>
  </si>
  <si>
    <t>2642125572@qq.com</t>
  </si>
  <si>
    <t>18311782543</t>
  </si>
  <si>
    <t>彭美云</t>
  </si>
  <si>
    <t>522225200107102102</t>
  </si>
  <si>
    <t>2001-07-10</t>
  </si>
  <si>
    <t>贵州省铜仁市思南县许家坝镇堆上村勾家都组</t>
  </si>
  <si>
    <t>2899987929@qq.com</t>
  </si>
  <si>
    <t>18586656894</t>
  </si>
  <si>
    <t>万海容</t>
  </si>
  <si>
    <t>522225200107104423</t>
  </si>
  <si>
    <t>贵州省思南县青杠坡镇四野屯村万家组</t>
  </si>
  <si>
    <t>3419959500@qq.com</t>
  </si>
  <si>
    <t>19185064563</t>
  </si>
  <si>
    <t>第八考场</t>
  </si>
  <si>
    <t>何伟</t>
  </si>
  <si>
    <t>522225199808185814</t>
  </si>
  <si>
    <t>1998-08-18</t>
  </si>
  <si>
    <t>贵州省思南县亭子坝镇大河边村大河边组</t>
  </si>
  <si>
    <t>746372330@qq.com</t>
  </si>
  <si>
    <t>18385870113</t>
  </si>
  <si>
    <t>安敏丽</t>
  </si>
  <si>
    <t>522225199802244449</t>
  </si>
  <si>
    <t>1998-02-24</t>
  </si>
  <si>
    <t>铜仁幼儿高等专科学校</t>
  </si>
  <si>
    <t>贵州省铜仁市思南县青杠坡镇大唐社区</t>
  </si>
  <si>
    <t>贵州省思南县青杠坡镇大唐社区</t>
  </si>
  <si>
    <t>18385997383</t>
  </si>
  <si>
    <t>陈加俊</t>
  </si>
  <si>
    <t>522225200104130036</t>
  </si>
  <si>
    <t>2001-04-13</t>
  </si>
  <si>
    <t>贵州省思南县枫芸乡枫芸社区三王洞组</t>
  </si>
  <si>
    <t>2115001931@qq.com</t>
  </si>
  <si>
    <t>18690760413</t>
  </si>
  <si>
    <t>杨玉</t>
  </si>
  <si>
    <t>522225199708106621</t>
  </si>
  <si>
    <t>中国共产党预备党员</t>
  </si>
  <si>
    <t>贵州省思南县香坝镇凡家塆村坳上组</t>
  </si>
  <si>
    <t>1731276245@qq.com</t>
  </si>
  <si>
    <t>13308562280</t>
  </si>
  <si>
    <t>陈敏</t>
  </si>
  <si>
    <t>522225200106062081</t>
  </si>
  <si>
    <t>2001-06-06</t>
  </si>
  <si>
    <t>贵州省思南县许家坝镇笔架村下坝组</t>
  </si>
  <si>
    <t>2011350754@qq.com</t>
  </si>
  <si>
    <t>15885149451</t>
  </si>
  <si>
    <t>余佳</t>
  </si>
  <si>
    <t>522225199712207222</t>
  </si>
  <si>
    <t>1997-12-20</t>
  </si>
  <si>
    <t>贵州省思南县板桥镇毛坝村</t>
  </si>
  <si>
    <t>2488004218@qq.com</t>
  </si>
  <si>
    <t>13595687281</t>
  </si>
  <si>
    <t>张盼盼</t>
  </si>
  <si>
    <t>522225199912077223</t>
  </si>
  <si>
    <t>1999-12-07</t>
  </si>
  <si>
    <t>贵州省思南县板桥镇和平村十组</t>
  </si>
  <si>
    <t>3493699262@qq.com</t>
  </si>
  <si>
    <t>17808400680</t>
  </si>
  <si>
    <t>张翠</t>
  </si>
  <si>
    <t>522225199803054823</t>
  </si>
  <si>
    <t>1998-03-05</t>
  </si>
  <si>
    <t>贵州省铜仁地区思南县</t>
  </si>
  <si>
    <t>思南县思林乡</t>
  </si>
  <si>
    <t>2420521297@qq.com</t>
  </si>
  <si>
    <t>15285415842</t>
  </si>
  <si>
    <t>张敏</t>
  </si>
  <si>
    <t>522225200104218169</t>
  </si>
  <si>
    <t>2001-04-21</t>
  </si>
  <si>
    <t>重庆广播电视大学</t>
  </si>
  <si>
    <t>2022-02-27</t>
  </si>
  <si>
    <t>贵州省思南县文家店镇五星村肖坑塆组</t>
  </si>
  <si>
    <t>2519639531@qq.com</t>
  </si>
  <si>
    <t>16623034847</t>
  </si>
  <si>
    <t>刘磊</t>
  </si>
  <si>
    <t>522225199909139016</t>
  </si>
  <si>
    <t>1999-09-13</t>
  </si>
  <si>
    <t>鞍山师范学院</t>
  </si>
  <si>
    <t>2023-06-21</t>
  </si>
  <si>
    <t>贵州省思南县双塘街道双塘大道</t>
  </si>
  <si>
    <t>贵州省思南县双塘街道双塘大道19号和谐苑4栋2单元304</t>
  </si>
  <si>
    <t>1993788270@qq.com</t>
  </si>
  <si>
    <t>18524338195</t>
  </si>
  <si>
    <t>蒲平兰</t>
  </si>
  <si>
    <t>522225200110192022</t>
  </si>
  <si>
    <t>贵州省思南县许家坝镇龙塘坝村对香组</t>
  </si>
  <si>
    <t>1697326868@qq.com</t>
  </si>
  <si>
    <t>18185624891</t>
  </si>
  <si>
    <t>杜方艳</t>
  </si>
  <si>
    <t>522225199501132427</t>
  </si>
  <si>
    <t>1995-01-13</t>
  </si>
  <si>
    <t>西南大学</t>
  </si>
  <si>
    <t>贵州省思南县合朋溪镇塘池村塘池组</t>
  </si>
  <si>
    <t>1447613606@qq.com</t>
  </si>
  <si>
    <t>15329012184</t>
  </si>
  <si>
    <t>陈露露</t>
  </si>
  <si>
    <t>522225199505256320</t>
  </si>
  <si>
    <t>1995-05-25</t>
  </si>
  <si>
    <t>贵州省思南县枫芸乡河坡村梁家湾组</t>
  </si>
  <si>
    <t>1255785779@qq.com</t>
  </si>
  <si>
    <t>13765608006</t>
  </si>
  <si>
    <t>522225199212022424</t>
  </si>
  <si>
    <t>1992-12-02</t>
  </si>
  <si>
    <t>贵州--铜仁市--思南县</t>
  </si>
  <si>
    <t>贵州省思南县合朋溪镇抗家山村黄堰组</t>
  </si>
  <si>
    <t>18385876130</t>
  </si>
  <si>
    <t>何琴</t>
  </si>
  <si>
    <t>522225199209076624</t>
  </si>
  <si>
    <t>1992-09-07</t>
  </si>
  <si>
    <t>贵州省思南县香坝镇岗家寨村</t>
  </si>
  <si>
    <t>18798073907</t>
  </si>
  <si>
    <t>宁广飞</t>
  </si>
  <si>
    <t>522225199706095412</t>
  </si>
  <si>
    <t>1997-06-09</t>
  </si>
  <si>
    <t>贵州省铜仁市思南县宽坪乡龙江村周家组</t>
  </si>
  <si>
    <t>1262549208@qq.com</t>
  </si>
  <si>
    <t>13349618408</t>
  </si>
  <si>
    <t>袁露露</t>
  </si>
  <si>
    <t>522225200006170042</t>
  </si>
  <si>
    <t>2000-06-17</t>
  </si>
  <si>
    <t>贵州省铜仁市思南县思唐街道办事处135附7号</t>
  </si>
  <si>
    <t>思南县祥和花园13栋1单元</t>
  </si>
  <si>
    <t>1070150513@qq.com</t>
  </si>
  <si>
    <t>19885193123</t>
  </si>
  <si>
    <t>徐满红</t>
  </si>
  <si>
    <t>522225199511232026</t>
  </si>
  <si>
    <t>1995-11-23</t>
  </si>
  <si>
    <t>15885151772</t>
  </si>
  <si>
    <t>陈小香</t>
  </si>
  <si>
    <t>522225200111277642</t>
  </si>
  <si>
    <t>2001-11-27</t>
  </si>
  <si>
    <t>贵州省思南县邵家桥社区邵家桥村</t>
  </si>
  <si>
    <t>18311881941</t>
  </si>
  <si>
    <t>李绍琴</t>
  </si>
  <si>
    <t>522225200201167826</t>
  </si>
  <si>
    <t>2002-01-16</t>
  </si>
  <si>
    <t>贵州省铜仁市思南县三道水乡林山村龙塘湾组</t>
  </si>
  <si>
    <t>2131165065@qq.com</t>
  </si>
  <si>
    <t>17385602011</t>
  </si>
  <si>
    <t>夏勋娅</t>
  </si>
  <si>
    <t>522225200004129820</t>
  </si>
  <si>
    <t>2000-04-12</t>
  </si>
  <si>
    <t>贵州省铜仁市思南县青杠坡镇茶溪村鄢家屋基组</t>
  </si>
  <si>
    <t>2652273352@qq.com</t>
  </si>
  <si>
    <t>18886389524</t>
  </si>
  <si>
    <t>冯莎莎</t>
  </si>
  <si>
    <t>522228199608213621</t>
  </si>
  <si>
    <t>1996-08-21</t>
  </si>
  <si>
    <t>成都广播电视大学</t>
  </si>
  <si>
    <t>18485648776</t>
  </si>
  <si>
    <t>涂洋芳</t>
  </si>
  <si>
    <t>522225200006188728</t>
  </si>
  <si>
    <t>2000-06-18</t>
  </si>
  <si>
    <t>贵州省思南县天桥乡三溪村坨寨组</t>
  </si>
  <si>
    <t>3405923117@qq.com</t>
  </si>
  <si>
    <t>18586647619</t>
  </si>
  <si>
    <t>侯再平</t>
  </si>
  <si>
    <t>52222519990323782X</t>
  </si>
  <si>
    <t>1999-03-23</t>
  </si>
  <si>
    <t>贵州省铜仁市思南县三道水乡林山村中山组</t>
  </si>
  <si>
    <t>1597133914@qq.com</t>
  </si>
  <si>
    <t>17311963492</t>
  </si>
  <si>
    <t>田芬芬</t>
  </si>
  <si>
    <t>52222520000208784X</t>
  </si>
  <si>
    <t>2000-02-08</t>
  </si>
  <si>
    <t>贵州省铜仁市思南县三道水乡周寨村上寨组</t>
  </si>
  <si>
    <t>2941660874@qq.com</t>
  </si>
  <si>
    <t>13595670915</t>
  </si>
  <si>
    <t>李仙</t>
  </si>
  <si>
    <t>522225199610302843</t>
  </si>
  <si>
    <t>1996-10-30</t>
  </si>
  <si>
    <t>贵州省铜仁市思南县塘头镇</t>
  </si>
  <si>
    <t>15285427434</t>
  </si>
  <si>
    <t>李廷香</t>
  </si>
  <si>
    <t>522225200110047220</t>
  </si>
  <si>
    <t>2001-10-04</t>
  </si>
  <si>
    <t>思南县板桥镇后屯社区</t>
  </si>
  <si>
    <t>2056140259@qq.com</t>
  </si>
  <si>
    <t>15685129394</t>
  </si>
  <si>
    <t>邓亚玲</t>
  </si>
  <si>
    <t>522225199704097828</t>
  </si>
  <si>
    <t>1997-04-09</t>
  </si>
  <si>
    <t>东北师范大学</t>
  </si>
  <si>
    <t>2023-07-10</t>
  </si>
  <si>
    <t>贵州-铜仁市-思南县</t>
  </si>
  <si>
    <t>贵州省铜仁市思南县三道水乡石家寨组</t>
  </si>
  <si>
    <t>2364233800@qq.com</t>
  </si>
  <si>
    <t>18286697348</t>
  </si>
  <si>
    <t>喻时银</t>
  </si>
  <si>
    <t>522225199712220128</t>
  </si>
  <si>
    <t>1997-12-22</t>
  </si>
  <si>
    <t>贵州省铜仁市思南县鹦鹉溪镇何家村王家坨组</t>
  </si>
  <si>
    <t>2418716103@qq.com</t>
  </si>
  <si>
    <t>13885650219</t>
  </si>
  <si>
    <t>陈秋琴</t>
  </si>
  <si>
    <t>522225199807150046</t>
  </si>
  <si>
    <t>1998-07-15</t>
  </si>
  <si>
    <t>思南县关中坝街道办事处长江村</t>
  </si>
  <si>
    <t>2475453820@qq.com</t>
  </si>
  <si>
    <t>17684068425</t>
  </si>
  <si>
    <t>第九考场</t>
  </si>
  <si>
    <t>肖浪</t>
  </si>
  <si>
    <t>522225199805165412</t>
  </si>
  <si>
    <t>1998-05-16</t>
  </si>
  <si>
    <t>贵州省思南县宽坪乡江山村龙江祖</t>
  </si>
  <si>
    <t>2586512537@qq.com</t>
  </si>
  <si>
    <t>18311846441</t>
  </si>
  <si>
    <t>文玉玲</t>
  </si>
  <si>
    <t>522225199804271627</t>
  </si>
  <si>
    <t>1998-04-27</t>
  </si>
  <si>
    <t>2018-07-31</t>
  </si>
  <si>
    <t>贵州省思南县张家寨镇钟山村中头山组</t>
  </si>
  <si>
    <t>1873347258@qq.com</t>
  </si>
  <si>
    <t>18311857714</t>
  </si>
  <si>
    <t>姚玉竹</t>
  </si>
  <si>
    <t>522225199906170042</t>
  </si>
  <si>
    <t>1999-06-17</t>
  </si>
  <si>
    <t>2022-06-28</t>
  </si>
  <si>
    <t>贵州省思南县关中坝街道办事处白沙井村皮家湾组41号</t>
  </si>
  <si>
    <t>490144417@qq.com</t>
  </si>
  <si>
    <t>15285419321</t>
  </si>
  <si>
    <t>杨霞</t>
  </si>
  <si>
    <t>522225199601076645</t>
  </si>
  <si>
    <t>1996-01-07</t>
  </si>
  <si>
    <t>贵州省思南县香坝镇简家店村杨家湾组</t>
  </si>
  <si>
    <t>1520677289@qq.com</t>
  </si>
  <si>
    <t>15185953890</t>
  </si>
  <si>
    <t>邓应兰</t>
  </si>
  <si>
    <t>522225199709037525</t>
  </si>
  <si>
    <t>1997-09-03</t>
  </si>
  <si>
    <t>2018-01-10</t>
  </si>
  <si>
    <t>邵家桥镇洋蕉溪村</t>
  </si>
  <si>
    <t>15985659624</t>
  </si>
  <si>
    <t>张庆维</t>
  </si>
  <si>
    <t>522225200012136027</t>
  </si>
  <si>
    <t>2000-12-13</t>
  </si>
  <si>
    <t>贵州省铜仁市思南县胡家湾乡关联村关联组</t>
  </si>
  <si>
    <t>3211664799@qq.com</t>
  </si>
  <si>
    <t>18722940634</t>
  </si>
  <si>
    <t>肖玉双</t>
  </si>
  <si>
    <t>522225199507072445</t>
  </si>
  <si>
    <t>1995-07-07</t>
  </si>
  <si>
    <t>贵州省铜仁市思南县合朋溪镇</t>
  </si>
  <si>
    <t>贵州省铜仁市思南县合朋溪镇合朋溪小学旁边</t>
  </si>
  <si>
    <t>3210606318@qq.com</t>
  </si>
  <si>
    <t>15185865442</t>
  </si>
  <si>
    <t>旷雅丽</t>
  </si>
  <si>
    <t>522225200010189029</t>
  </si>
  <si>
    <t>2000-10-18</t>
  </si>
  <si>
    <t>贵州省思南县兴隆乡</t>
  </si>
  <si>
    <t>3086593800@qq.com</t>
  </si>
  <si>
    <t>18212463421</t>
  </si>
  <si>
    <t>杨露露</t>
  </si>
  <si>
    <t>522225199303210025</t>
  </si>
  <si>
    <t>1993-03-21</t>
  </si>
  <si>
    <t>思南县关中坝街道办事处白沙井村皮家湾组</t>
  </si>
  <si>
    <t>贵州省思南县关中坝街道办事处白沙井村皮家湾组</t>
  </si>
  <si>
    <t>846339490@qq.com</t>
  </si>
  <si>
    <t>18585985660</t>
  </si>
  <si>
    <t>李平</t>
  </si>
  <si>
    <t>52222519980705664X</t>
  </si>
  <si>
    <t>1998-07-05</t>
  </si>
  <si>
    <t>2023-06-29</t>
  </si>
  <si>
    <t>贵州省铜仁市思南县香坝镇简家店村</t>
  </si>
  <si>
    <t>2741507636@qq.com</t>
  </si>
  <si>
    <t>18111944963</t>
  </si>
  <si>
    <t>张宗婷</t>
  </si>
  <si>
    <t>522225200102279822</t>
  </si>
  <si>
    <t>2001-02-27</t>
  </si>
  <si>
    <t>贵州省思南县宽坪乡天井村桐子堡组</t>
  </si>
  <si>
    <t>13765625039</t>
  </si>
  <si>
    <t>安小麦</t>
  </si>
  <si>
    <t>522225199910150044</t>
  </si>
  <si>
    <t>1999-10-15</t>
  </si>
  <si>
    <t>2020-09-30</t>
  </si>
  <si>
    <t>贵州省思南县关中坝街道办事处新华村</t>
  </si>
  <si>
    <t>18848526570</t>
  </si>
  <si>
    <t>杨琴琴</t>
  </si>
  <si>
    <t>522225199610091222</t>
  </si>
  <si>
    <t>1996-10-09</t>
  </si>
  <si>
    <t>贵州省思南县鹦鹉溪镇青龙村毛坝组</t>
  </si>
  <si>
    <t>1358040308@qq.com</t>
  </si>
  <si>
    <t>18785693643</t>
  </si>
  <si>
    <t>罗娜</t>
  </si>
  <si>
    <t>522225199610278126</t>
  </si>
  <si>
    <t>1996-10-27</t>
  </si>
  <si>
    <t>思南县思唐街道办事处城北街28附2附15号</t>
  </si>
  <si>
    <t>15286427716</t>
  </si>
  <si>
    <t>梁婷</t>
  </si>
  <si>
    <t>522225200105184028</t>
  </si>
  <si>
    <t>2001-05-18</t>
  </si>
  <si>
    <t>贵州省铜仁市思南县文家店镇龙山村苏家坳组</t>
  </si>
  <si>
    <t>2559878527@qq.com</t>
  </si>
  <si>
    <t>15286425342</t>
  </si>
  <si>
    <t>杨江蓉</t>
  </si>
  <si>
    <t>522225199810303242</t>
  </si>
  <si>
    <t>铜仁市思南县大坝场镇青杠元村</t>
  </si>
  <si>
    <t>18785663470</t>
  </si>
  <si>
    <t>胡国英</t>
  </si>
  <si>
    <t>522225199712084824</t>
  </si>
  <si>
    <t>1997-12-08</t>
  </si>
  <si>
    <t>贵州省铜仁市思南县思林乡杨家坳村下寨组</t>
  </si>
  <si>
    <t>2654982443@qq.com</t>
  </si>
  <si>
    <t>18785651354</t>
  </si>
  <si>
    <t>白帆</t>
  </si>
  <si>
    <t>522225199407282824</t>
  </si>
  <si>
    <t>1994-07-28</t>
  </si>
  <si>
    <t>贵州省铜仁市思南县塘头镇三街354号</t>
  </si>
  <si>
    <t>17808400120</t>
  </si>
  <si>
    <t>陶承芳</t>
  </si>
  <si>
    <t>522225199611210449</t>
  </si>
  <si>
    <t>贵州省铜仁市思南县丰云村坨里组</t>
  </si>
  <si>
    <t>823086979@qq.com</t>
  </si>
  <si>
    <t>18798276002</t>
  </si>
  <si>
    <t>肖芬</t>
  </si>
  <si>
    <t>522225200012054427</t>
  </si>
  <si>
    <t>2000-12-05</t>
  </si>
  <si>
    <t>贵州省思南县青杠坡镇老根茶村</t>
  </si>
  <si>
    <t>3059326473@qq.com</t>
  </si>
  <si>
    <t>13096864427</t>
  </si>
  <si>
    <t>邓应玲</t>
  </si>
  <si>
    <t>52222519970208752X</t>
  </si>
  <si>
    <t>1997-02-08</t>
  </si>
  <si>
    <t>贵州省思南县邵家桥镇珠池坝村小巷子组</t>
  </si>
  <si>
    <t>贵州省思南县思唐街道安化社区宏达山水家园五栋</t>
  </si>
  <si>
    <t>18285687911</t>
  </si>
  <si>
    <t>朱俊琴</t>
  </si>
  <si>
    <t>522225199709174423</t>
  </si>
  <si>
    <t>1997-09-17</t>
  </si>
  <si>
    <t>贵州省思南县青杠坡镇合同坝村酸枣湾组</t>
  </si>
  <si>
    <t>2127297186@qq.com</t>
  </si>
  <si>
    <t>18286603492</t>
  </si>
  <si>
    <t>安长艳</t>
  </si>
  <si>
    <t>522225199610044469</t>
  </si>
  <si>
    <t>1996-10-04</t>
  </si>
  <si>
    <t>贵州省铜仁市思南县青杠坡镇侯家坡村安家组</t>
  </si>
  <si>
    <t>2938148195@qq.com</t>
  </si>
  <si>
    <t>19985710754</t>
  </si>
  <si>
    <t>陈小玲</t>
  </si>
  <si>
    <t>522225199910029025</t>
  </si>
  <si>
    <t>1999-10-02</t>
  </si>
  <si>
    <t>3567596794@qq.com</t>
  </si>
  <si>
    <t>13885687598</t>
  </si>
  <si>
    <t>唐文敏</t>
  </si>
  <si>
    <t>522225200101052888</t>
  </si>
  <si>
    <t>2001-01-05</t>
  </si>
  <si>
    <t>贵州省思南县塘头镇蜂桶槽村小龙清组</t>
  </si>
  <si>
    <t>3263564245@qq.com</t>
  </si>
  <si>
    <t>18311766082</t>
  </si>
  <si>
    <t>张碧琴</t>
  </si>
  <si>
    <t>522225199903102845</t>
  </si>
  <si>
    <t>2022-12-30</t>
  </si>
  <si>
    <t>贵州省思南县塘头镇官渡河村</t>
  </si>
  <si>
    <t>3293747997@qq.com</t>
  </si>
  <si>
    <t>18311728586</t>
  </si>
  <si>
    <t>张银芳</t>
  </si>
  <si>
    <t>522225200202154429</t>
  </si>
  <si>
    <t>2002-02-15</t>
  </si>
  <si>
    <t>赣西科技职业学院</t>
  </si>
  <si>
    <t>贵州省铜仁市思南县青杠坡镇喻家嘴村喻家嘴组</t>
  </si>
  <si>
    <t>2147294118@qq.com</t>
  </si>
  <si>
    <t>15597925183</t>
  </si>
  <si>
    <t>文富堂</t>
  </si>
  <si>
    <t>522225199910230829</t>
  </si>
  <si>
    <t>1999-10-23</t>
  </si>
  <si>
    <t>郑州工业应用技术学院</t>
  </si>
  <si>
    <t>贵州省铜仁市思南县大河坝镇鹅溪村</t>
  </si>
  <si>
    <t>3295226398@qq.com</t>
  </si>
  <si>
    <t>15185886582</t>
  </si>
  <si>
    <t>帅亚旭</t>
  </si>
  <si>
    <t>522225200211074025</t>
  </si>
  <si>
    <t>2002-11-07</t>
  </si>
  <si>
    <t>贵州省思南县文家店镇尖峰村核桃坪组</t>
  </si>
  <si>
    <t>3350044252@qq.com</t>
  </si>
  <si>
    <t>17585445384</t>
  </si>
  <si>
    <t>赵文雪</t>
  </si>
  <si>
    <t>土族</t>
  </si>
  <si>
    <t>522225200010086046</t>
  </si>
  <si>
    <t>2000-10-08</t>
  </si>
  <si>
    <t>贵州省铜仁市思南县胡家湾乡南盆村温家组</t>
  </si>
  <si>
    <t>2158313800@qq.com</t>
  </si>
  <si>
    <t>13192107197</t>
  </si>
  <si>
    <t>第十考场</t>
  </si>
  <si>
    <t>付玉竹</t>
  </si>
  <si>
    <t>522225200001140047</t>
  </si>
  <si>
    <t>2000-01-14</t>
  </si>
  <si>
    <t>绍兴文理学院</t>
  </si>
  <si>
    <t>贵州省思南县安化古城348号</t>
  </si>
  <si>
    <t>2090177071@qq.com</t>
  </si>
  <si>
    <t>15708662130</t>
  </si>
  <si>
    <t>袁露</t>
  </si>
  <si>
    <t>52222519991107002X</t>
  </si>
  <si>
    <t>1999-11-07</t>
  </si>
  <si>
    <t>贵州县思南县</t>
  </si>
  <si>
    <t>贵州省思南县思唐街道办事处安化街394号</t>
  </si>
  <si>
    <t>2744281583@qq.com</t>
  </si>
  <si>
    <t>18286654850</t>
  </si>
  <si>
    <t>田琳玲</t>
  </si>
  <si>
    <t>522225199910182441</t>
  </si>
  <si>
    <t>1999-10-18</t>
  </si>
  <si>
    <t>贵州省铜仁市思南县合朋溪镇佘内组</t>
  </si>
  <si>
    <t>1969018032@qq.com</t>
  </si>
  <si>
    <t>18586657220</t>
  </si>
  <si>
    <t>杨亚</t>
  </si>
  <si>
    <t>52222519970919124X</t>
  </si>
  <si>
    <t>2268344017@qq.com</t>
  </si>
  <si>
    <t>17308569489</t>
  </si>
  <si>
    <t>陈翠平</t>
  </si>
  <si>
    <t>522225199901225884</t>
  </si>
  <si>
    <t>1999-01-22</t>
  </si>
  <si>
    <t>贵州省铜仁市思南县亭子坝镇新江村龙塘湾组</t>
  </si>
  <si>
    <t>2835818171@qq.com</t>
  </si>
  <si>
    <t>19185631236</t>
  </si>
  <si>
    <t>田正容</t>
  </si>
  <si>
    <t>522225199705175808</t>
  </si>
  <si>
    <t>1997-05-17</t>
  </si>
  <si>
    <t>思南县亭子坝镇盆丰村</t>
  </si>
  <si>
    <t>18311875119</t>
  </si>
  <si>
    <t>汪文雪</t>
  </si>
  <si>
    <t>522225200108177229</t>
  </si>
  <si>
    <t>2001-08-17</t>
  </si>
  <si>
    <t>贵州省铜仁市思南县板桥镇枣树坪村马蹄土组</t>
  </si>
  <si>
    <t>1464513424@qq.com</t>
  </si>
  <si>
    <t>18485632486</t>
  </si>
  <si>
    <t>周永凤</t>
  </si>
  <si>
    <t>522225199810130062</t>
  </si>
  <si>
    <t>1998-10-13</t>
  </si>
  <si>
    <t>连云港师范高等专科学校</t>
  </si>
  <si>
    <r>
      <rPr>
        <sz val="11"/>
        <rFont val="宋体"/>
        <charset val="134"/>
      </rPr>
      <t>贵州省思南县双塘街道办事处大岩关村凉风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</si>
  <si>
    <t>2136639182@qq.com</t>
  </si>
  <si>
    <t>13534840778</t>
  </si>
  <si>
    <t>田维丽</t>
  </si>
  <si>
    <t>522225199911112867</t>
  </si>
  <si>
    <t>1999-11-11</t>
  </si>
  <si>
    <t>贵州省思南县塘头镇街子村小浩组</t>
  </si>
  <si>
    <t>3317576782@qq.com</t>
  </si>
  <si>
    <t>18485604596</t>
  </si>
  <si>
    <t>陈敏敏</t>
  </si>
  <si>
    <t>522225199910086329</t>
  </si>
  <si>
    <t>1999-10-08</t>
  </si>
  <si>
    <t>贵州省思南县枫芸乡枫芸村三王洞组</t>
  </si>
  <si>
    <t>2739686248@qq.com</t>
  </si>
  <si>
    <t>18885698214</t>
  </si>
  <si>
    <t>张玉姣</t>
  </si>
  <si>
    <t>522225200104012021</t>
  </si>
  <si>
    <t>贵州省思南县许家坝镇三汇村寨上组</t>
  </si>
  <si>
    <t>2471859837@qq.com</t>
  </si>
  <si>
    <t>17585888647</t>
  </si>
  <si>
    <t>何旭宇</t>
  </si>
  <si>
    <t>522225200106031621</t>
  </si>
  <si>
    <t>2001-06-03</t>
  </si>
  <si>
    <t>四川三河职业学院</t>
  </si>
  <si>
    <t>2023-06-26</t>
  </si>
  <si>
    <t>贵州省思南县张家寨镇塘坝村</t>
  </si>
  <si>
    <t>1850115453@qq.com</t>
  </si>
  <si>
    <t>18083502305</t>
  </si>
  <si>
    <t>肖云桃</t>
  </si>
  <si>
    <t>522225199911242020</t>
  </si>
  <si>
    <t>1999-11-24</t>
  </si>
  <si>
    <t>贵州省思南县许家坝镇潘家宅村黄泥坑组</t>
  </si>
  <si>
    <t>2550419801@qq.com</t>
  </si>
  <si>
    <t>18886351504</t>
  </si>
  <si>
    <t>刘邓芳</t>
  </si>
  <si>
    <t>522225199807168721</t>
  </si>
  <si>
    <t>1998-07-16</t>
  </si>
  <si>
    <t>2021-12-30</t>
  </si>
  <si>
    <t>贵州省思南县天桥乡楼房坡村白岩山组</t>
  </si>
  <si>
    <t>2068987186@qq.com</t>
  </si>
  <si>
    <t>15121648264</t>
  </si>
  <si>
    <t>杨凤</t>
  </si>
  <si>
    <t>522225200011196925</t>
  </si>
  <si>
    <t>2000-11-19</t>
  </si>
  <si>
    <t>贵州省铜仁市思南县长坝镇佘溪村杨家组</t>
  </si>
  <si>
    <t>3199171254@qq.com</t>
  </si>
  <si>
    <t>18408566994</t>
  </si>
  <si>
    <t>秦智围</t>
  </si>
  <si>
    <t>52222519980724662X</t>
  </si>
  <si>
    <t>1998-07-24</t>
  </si>
  <si>
    <t>贵州省铜仁市思南县香坝镇桃坪村范家渡组</t>
  </si>
  <si>
    <t>3506990188@qq.com</t>
  </si>
  <si>
    <t>17702348210</t>
  </si>
  <si>
    <t>朱泽容</t>
  </si>
  <si>
    <t>522225199802273282</t>
  </si>
  <si>
    <t>1998-02-27</t>
  </si>
  <si>
    <t>贵州省思南镇大坝场镇红联村</t>
  </si>
  <si>
    <t>1815643833@qq.com</t>
  </si>
  <si>
    <t>18385951384</t>
  </si>
  <si>
    <t>但玉芹</t>
  </si>
  <si>
    <t>522225199909280028</t>
  </si>
  <si>
    <t>1999-09-28</t>
  </si>
  <si>
    <t>贵州省 思南县双塘街道办事处饶家坝村徐家组9号</t>
  </si>
  <si>
    <t>2812990301@qq.com</t>
  </si>
  <si>
    <t>19864098823</t>
  </si>
  <si>
    <t>李贵婷</t>
  </si>
  <si>
    <t>522225200007052443</t>
  </si>
  <si>
    <t>2000-07-05</t>
  </si>
  <si>
    <t>贵州省思南县合朋溪镇抗家山村抗家山组</t>
  </si>
  <si>
    <t>2019218469@qq.com</t>
  </si>
  <si>
    <t>18285657948</t>
  </si>
  <si>
    <t>张秋水</t>
  </si>
  <si>
    <t>522225200001080427</t>
  </si>
  <si>
    <t>2000-01-08</t>
  </si>
  <si>
    <t>贵州省铜仁市思南县凉水井镇毛家坡村龚家湾组</t>
  </si>
  <si>
    <t>2650118020@qq.com</t>
  </si>
  <si>
    <t>15121686529</t>
  </si>
  <si>
    <t>张露丹</t>
  </si>
  <si>
    <t>522225199605092028</t>
  </si>
  <si>
    <t>1996-05-09</t>
  </si>
  <si>
    <t>贵州省思南县许家坝镇街联村新市街组</t>
  </si>
  <si>
    <t>326121875@qq.com</t>
  </si>
  <si>
    <t>15185998501</t>
  </si>
  <si>
    <t>袁双红</t>
  </si>
  <si>
    <t>522225199908212824</t>
  </si>
  <si>
    <t>1999-08-21</t>
  </si>
  <si>
    <t>贵州省铜仁市思南县塘头镇甲秀大道</t>
  </si>
  <si>
    <t>2040685980@qq.com</t>
  </si>
  <si>
    <t>18785643909</t>
  </si>
  <si>
    <t>陈圆月</t>
  </si>
  <si>
    <t>52222519990801756X</t>
  </si>
  <si>
    <t>1999-08-01</t>
  </si>
  <si>
    <t>贵州省思南县邵家桥镇渔溪沟村沙坝组</t>
  </si>
  <si>
    <t>1944136793@qq.com</t>
  </si>
  <si>
    <t>18485657170</t>
  </si>
  <si>
    <t>田怡</t>
  </si>
  <si>
    <t>522225199910220161</t>
  </si>
  <si>
    <t>1999-10-22</t>
  </si>
  <si>
    <t>贵州省思南县枫芸乡环岩村窝坨组</t>
  </si>
  <si>
    <t>2973735593@qq.com</t>
  </si>
  <si>
    <t>17585161410</t>
  </si>
  <si>
    <t>刘美</t>
  </si>
  <si>
    <t>522225199809136627</t>
  </si>
  <si>
    <t>1998-09-13</t>
  </si>
  <si>
    <t>贵州省思南县双塘街道丽景社区锦绣苑八栋一单元</t>
  </si>
  <si>
    <t>2849141387@qq.com</t>
  </si>
  <si>
    <t>15329611361</t>
  </si>
  <si>
    <t>吴应霞</t>
  </si>
  <si>
    <t>522225199807118468</t>
  </si>
  <si>
    <t>1998-07-11</t>
  </si>
  <si>
    <t>贵州省思南县杨家坳乡楠杆村大坪组</t>
  </si>
  <si>
    <t>贵州省思南县杨家乡楠杆村大坪组</t>
  </si>
  <si>
    <t>15186037605</t>
  </si>
  <si>
    <t>程道霞</t>
  </si>
  <si>
    <t>522225199507088746</t>
  </si>
  <si>
    <t>1995-07-08</t>
  </si>
  <si>
    <t>2015-01-01</t>
  </si>
  <si>
    <t>贵州省铜仁市思南县天桥乡甘溪村</t>
  </si>
  <si>
    <t>思南县天桥乡甘溪村</t>
  </si>
  <si>
    <t>52824166@qq.com</t>
  </si>
  <si>
    <t>18311707757</t>
  </si>
  <si>
    <t>杨琴</t>
  </si>
  <si>
    <t>522225199911308122</t>
  </si>
  <si>
    <t>1999-11-30</t>
  </si>
  <si>
    <t>贵州省思南县瓮溪镇河坝村李家寨组</t>
  </si>
  <si>
    <t>2440746368@qq.com</t>
  </si>
  <si>
    <t>13638112659</t>
  </si>
  <si>
    <t>何诺愚</t>
  </si>
  <si>
    <t>522225199908071259</t>
  </si>
  <si>
    <t>1999-08-07</t>
  </si>
  <si>
    <t>贵州省铜仁市思南县双塘街道办事处何家寨村</t>
  </si>
  <si>
    <t>2471096219@qq.com</t>
  </si>
  <si>
    <t>15185970854</t>
  </si>
  <si>
    <t>徐青芬</t>
  </si>
  <si>
    <t>522225199811160087</t>
  </si>
  <si>
    <t>1998-11-16</t>
  </si>
  <si>
    <t>2326592257@qq.com</t>
  </si>
  <si>
    <t>17785065069</t>
  </si>
  <si>
    <t>第十一考场</t>
  </si>
  <si>
    <t>安桂宇</t>
  </si>
  <si>
    <t>522225199810133888</t>
  </si>
  <si>
    <t>贵州省思南县大坝场镇</t>
  </si>
  <si>
    <t>1968393318@qq.com</t>
  </si>
  <si>
    <t>18785635325</t>
  </si>
  <si>
    <t>王大</t>
  </si>
  <si>
    <t>522225199807216623</t>
  </si>
  <si>
    <t>1998-07-21</t>
  </si>
  <si>
    <t>贵州省思南县香坝镇香坝社区后寨组</t>
  </si>
  <si>
    <t>2673652451@qq.com</t>
  </si>
  <si>
    <t>19185461303</t>
  </si>
  <si>
    <t>田红英</t>
  </si>
  <si>
    <t>522225199510156340</t>
  </si>
  <si>
    <t>1995-10-15</t>
  </si>
  <si>
    <t>1293826580@qq.com</t>
  </si>
  <si>
    <t>13648568451</t>
  </si>
  <si>
    <t>余群</t>
  </si>
  <si>
    <t>522225199705066329</t>
  </si>
  <si>
    <t>1997-05-06</t>
  </si>
  <si>
    <t>贵州省思南县张家寨镇长江村新寨组</t>
  </si>
  <si>
    <t>1585073016@qq.com</t>
  </si>
  <si>
    <t>15121652749</t>
  </si>
  <si>
    <t>何才敏</t>
  </si>
  <si>
    <t>522225199403125805</t>
  </si>
  <si>
    <t>1994-03-12</t>
  </si>
  <si>
    <t>贵州省思南县亭子坝镇冉家堰村水井湾组</t>
  </si>
  <si>
    <t>2096132365@qq.com</t>
  </si>
  <si>
    <t>13688568159</t>
  </si>
  <si>
    <t>帅灿灿</t>
  </si>
  <si>
    <t>522225200101128467</t>
  </si>
  <si>
    <t>2001-01-12</t>
  </si>
  <si>
    <t>18085692408</t>
  </si>
  <si>
    <t>杨胜娟</t>
  </si>
  <si>
    <t>522225199809093284</t>
  </si>
  <si>
    <t>1998-09-09</t>
  </si>
  <si>
    <t>贵州省铜仁市思南县大坝场镇龙坪村岭上组</t>
  </si>
  <si>
    <t>18848501482</t>
  </si>
  <si>
    <t>梁琴霞</t>
  </si>
  <si>
    <t>522225200011276626</t>
  </si>
  <si>
    <t>2000-11-27</t>
  </si>
  <si>
    <t>贵州省铜仁市思南县香坝镇金星村湾上组</t>
  </si>
  <si>
    <t>2905319490@qq.com</t>
  </si>
  <si>
    <t>15721739089</t>
  </si>
  <si>
    <t>郭小玲</t>
  </si>
  <si>
    <t>522225199805012424</t>
  </si>
  <si>
    <t>1998-05-01</t>
  </si>
  <si>
    <t>贵州省思南县合朋溪镇合朋社区上街组</t>
  </si>
  <si>
    <t>2329605829@qq.com</t>
  </si>
  <si>
    <t>13885699164</t>
  </si>
  <si>
    <t>李玲玲</t>
  </si>
  <si>
    <t>522225199808086322</t>
  </si>
  <si>
    <t>1998-08-08</t>
  </si>
  <si>
    <t>贵州省思南县枫芸乡红星村大槽湾组</t>
  </si>
  <si>
    <t>3077144890@qq.com</t>
  </si>
  <si>
    <t>15208569614</t>
  </si>
  <si>
    <t>张会</t>
  </si>
  <si>
    <t>522225199711137824</t>
  </si>
  <si>
    <t>1997-11-13</t>
  </si>
  <si>
    <t>贵州省思南县三道水乡河心村大坪组</t>
  </si>
  <si>
    <t>499448509@qq.com</t>
  </si>
  <si>
    <t>15121675546</t>
  </si>
  <si>
    <t>黄双芬</t>
  </si>
  <si>
    <t>522225199901266029</t>
  </si>
  <si>
    <t>1999-01-26</t>
  </si>
  <si>
    <t>学前专业</t>
  </si>
  <si>
    <t>贵州省铜仁市思南县胡家湾乡南盆村黄家岩组</t>
  </si>
  <si>
    <t>2686562100@qq.com</t>
  </si>
  <si>
    <t>18386005844</t>
  </si>
  <si>
    <t>任廷碧</t>
  </si>
  <si>
    <t>522225199702138120</t>
  </si>
  <si>
    <t>1997-02-13</t>
  </si>
  <si>
    <r>
      <rPr>
        <sz val="11"/>
        <rFont val="宋体"/>
        <charset val="134"/>
      </rPr>
      <t>贵州省铜仁市万山区谢桥街道龙生安置区</t>
    </r>
    <r>
      <rPr>
        <sz val="11"/>
        <rFont val="Calibri"/>
        <charset val="134"/>
      </rPr>
      <t>29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2-1</t>
    </r>
  </si>
  <si>
    <t>贵州省铜仁市思南县翁溪镇</t>
  </si>
  <si>
    <t>15597910580</t>
  </si>
  <si>
    <t>王佳敏</t>
  </si>
  <si>
    <t>522225200101066323</t>
  </si>
  <si>
    <t>2001-01-06</t>
  </si>
  <si>
    <t>铜仁市万山区</t>
  </si>
  <si>
    <r>
      <rPr>
        <sz val="11"/>
        <rFont val="宋体"/>
        <charset val="134"/>
      </rPr>
      <t>贵州省铜仁市万山区谢桥办事处正信路</t>
    </r>
    <r>
      <rPr>
        <sz val="11"/>
        <rFont val="Calibri"/>
        <charset val="134"/>
      </rPr>
      <t>123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604</t>
    </r>
    <r>
      <rPr>
        <sz val="11"/>
        <rFont val="宋体"/>
        <charset val="134"/>
      </rPr>
      <t>室</t>
    </r>
  </si>
  <si>
    <t>479935777@qq.com</t>
  </si>
  <si>
    <t>19117658507</t>
  </si>
  <si>
    <t>朱玉琴</t>
  </si>
  <si>
    <t>522225200101223229</t>
  </si>
  <si>
    <t>2001-01-22</t>
  </si>
  <si>
    <t>贵州省铜仁市思南县大坝场镇场坝社区中街组</t>
  </si>
  <si>
    <t>2321611584@qq.com</t>
  </si>
  <si>
    <t>15185943487</t>
  </si>
  <si>
    <t>卢仕能</t>
  </si>
  <si>
    <t>522225199805083257</t>
  </si>
  <si>
    <t>1998-05-08</t>
  </si>
  <si>
    <t>1647021076@qq.com</t>
  </si>
  <si>
    <t>13195267836</t>
  </si>
  <si>
    <t>肖妍妃</t>
  </si>
  <si>
    <t>522225200207227527</t>
  </si>
  <si>
    <t>2002-07-22</t>
  </si>
  <si>
    <t>贵州省思南县邵家桥镇大龙头村肖后头组</t>
  </si>
  <si>
    <t>15086273338</t>
  </si>
  <si>
    <t>张美玲</t>
  </si>
  <si>
    <t>522225200102190422</t>
  </si>
  <si>
    <t>2001-02-19</t>
  </si>
  <si>
    <t>贵州省思南县关中坝街道办事处息乐溪村河对门组</t>
  </si>
  <si>
    <t>2273492305@qq.com</t>
  </si>
  <si>
    <t>18311815002</t>
  </si>
  <si>
    <t>陈甜田</t>
  </si>
  <si>
    <t>522225199911015442</t>
  </si>
  <si>
    <t>1999-11-01</t>
  </si>
  <si>
    <t>贵州省思南县宽坪乡飘扬村陈家组</t>
  </si>
  <si>
    <t>2916339731@qq.com</t>
  </si>
  <si>
    <t>17785689784</t>
  </si>
  <si>
    <t>张双丽</t>
  </si>
  <si>
    <t>522225200103204427</t>
  </si>
  <si>
    <t>2001-03-20</t>
  </si>
  <si>
    <t>贵州省铜仁市思南县青杠坡镇关田村柿子坪组</t>
  </si>
  <si>
    <t>18311717104</t>
  </si>
  <si>
    <t>邹娴娴</t>
  </si>
  <si>
    <t>522227199408124425</t>
  </si>
  <si>
    <t>1994-08-12</t>
  </si>
  <si>
    <r>
      <rPr>
        <sz val="11"/>
        <rFont val="宋体"/>
        <charset val="134"/>
      </rPr>
      <t>贵州省思南县关中坝街道办事处江东社区白鹭洲小区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栋一单元</t>
    </r>
    <r>
      <rPr>
        <sz val="11"/>
        <rFont val="Calibri"/>
        <charset val="134"/>
      </rPr>
      <t>1701</t>
    </r>
    <r>
      <rPr>
        <sz val="11"/>
        <rFont val="宋体"/>
        <charset val="134"/>
      </rPr>
      <t>号</t>
    </r>
  </si>
  <si>
    <t>443536058@qq.com</t>
  </si>
  <si>
    <t>18185616561</t>
  </si>
  <si>
    <t>邓兰兰</t>
  </si>
  <si>
    <t>522225199805031625</t>
  </si>
  <si>
    <t>1998-05-03</t>
  </si>
  <si>
    <t>贵州省思南县张家寨镇林家寨村新场组</t>
  </si>
  <si>
    <t>2980415447@qq.com</t>
  </si>
  <si>
    <t>17585142769</t>
  </si>
  <si>
    <t>周薇薇</t>
  </si>
  <si>
    <t>522225199906190027</t>
  </si>
  <si>
    <t>1999-06-19</t>
  </si>
  <si>
    <t>2022-01-20</t>
  </si>
  <si>
    <t>贵州省铜仁市思南县金辉叠翠园</t>
  </si>
  <si>
    <t>3550388477@qq.com</t>
  </si>
  <si>
    <t>18485603605</t>
  </si>
  <si>
    <t>杨英梓</t>
  </si>
  <si>
    <t>522225200107097825</t>
  </si>
  <si>
    <t>2001-07-09</t>
  </si>
  <si>
    <t>贵州民族大学</t>
  </si>
  <si>
    <t>贵州省思南县三道水乡三河社区居民组</t>
  </si>
  <si>
    <t>2919057931@qq.com</t>
  </si>
  <si>
    <t>15185876901</t>
  </si>
  <si>
    <t>唐蕾</t>
  </si>
  <si>
    <t>522226200111106428</t>
  </si>
  <si>
    <t>2001-11-10</t>
  </si>
  <si>
    <t>贵州省铜仁市印江土家族苗族自治县</t>
  </si>
  <si>
    <t>贵州省铜仁市印江土家族苗族自治县杨柳镇杨柳村上街组</t>
  </si>
  <si>
    <t>2322129889@qq.com</t>
  </si>
  <si>
    <t>18685662463</t>
  </si>
  <si>
    <t>刘小溶</t>
  </si>
  <si>
    <t>522225199908180826</t>
  </si>
  <si>
    <t>1999-08-18</t>
  </si>
  <si>
    <t>学前教育学</t>
  </si>
  <si>
    <t>贵州省思南县大河坝镇柏岩村火石堡组</t>
  </si>
  <si>
    <t>思南县思塘街道</t>
  </si>
  <si>
    <t>2389336722@qq.com</t>
  </si>
  <si>
    <t>18485602565</t>
  </si>
  <si>
    <t>张永会</t>
  </si>
  <si>
    <t>522225199508044083</t>
  </si>
  <si>
    <t>1995-08-04</t>
  </si>
  <si>
    <t>贵州省思南县文家店镇</t>
  </si>
  <si>
    <t>1657687233@qq.com</t>
  </si>
  <si>
    <t>16684816887</t>
  </si>
  <si>
    <t>冉晓荣</t>
  </si>
  <si>
    <t>522225200105306320</t>
  </si>
  <si>
    <t>2001-05-30</t>
  </si>
  <si>
    <t>枫芸乡青山村山岔土组</t>
  </si>
  <si>
    <t>18074599154</t>
  </si>
  <si>
    <t>隆正秀</t>
  </si>
  <si>
    <t>522226199707173626</t>
  </si>
  <si>
    <t>1997-07-17</t>
  </si>
  <si>
    <t>重庆文理学院</t>
  </si>
  <si>
    <t>贵州省思南县关中坝街道办事处息乐溪村木岩底组</t>
  </si>
  <si>
    <t>江岸名都五组团</t>
  </si>
  <si>
    <t>2654499420@qq.com</t>
  </si>
  <si>
    <t>18311777208</t>
  </si>
  <si>
    <t>冉巧玲</t>
  </si>
  <si>
    <t>522225199610188729</t>
  </si>
  <si>
    <t>1996-10-18</t>
  </si>
  <si>
    <t>424629270@pp.com</t>
  </si>
  <si>
    <t>19939916709</t>
  </si>
  <si>
    <t>第十二考场</t>
  </si>
  <si>
    <t>夏雨雪</t>
  </si>
  <si>
    <t>522225200010262046</t>
  </si>
  <si>
    <t>2000-10-26</t>
  </si>
  <si>
    <t>贵州省铜仁市思南县许家坝镇黎家坝村</t>
  </si>
  <si>
    <t>1365383577@qq.com</t>
  </si>
  <si>
    <t>18275205794</t>
  </si>
  <si>
    <t>吴蜀莹</t>
  </si>
  <si>
    <t>522225199502280843</t>
  </si>
  <si>
    <t>1995-02-28</t>
  </si>
  <si>
    <t>贵州省思南县关中坝街道办事处江东社区民中组335号</t>
  </si>
  <si>
    <t>873154217@qq.com</t>
  </si>
  <si>
    <t>15286404161</t>
  </si>
  <si>
    <t>姚璐</t>
  </si>
  <si>
    <t>522225199805285721</t>
  </si>
  <si>
    <t>贵州省铜仁市思南县亭子坝镇亭子坝村亭子山组</t>
  </si>
  <si>
    <t>2720308071@qq.com</t>
  </si>
  <si>
    <t>15286786686</t>
  </si>
  <si>
    <t>肖容</t>
  </si>
  <si>
    <t>522225199805028725</t>
  </si>
  <si>
    <t>1998-05-02</t>
  </si>
  <si>
    <t>贵州省思南县天桥乡黄河村</t>
  </si>
  <si>
    <t>18108569637</t>
  </si>
  <si>
    <t>邹雪梅</t>
  </si>
  <si>
    <t>52222519990713692X</t>
  </si>
  <si>
    <t>1999-07-13</t>
  </si>
  <si>
    <t>贵州省思南县长坝镇丁家山村吴家湾组</t>
  </si>
  <si>
    <t>2969550865@qq.com</t>
  </si>
  <si>
    <t>17678967604</t>
  </si>
  <si>
    <t>张飞燕</t>
  </si>
  <si>
    <t>522225199809070429</t>
  </si>
  <si>
    <t>1998-09-07</t>
  </si>
  <si>
    <t>贵州省思南县凉水井镇</t>
  </si>
  <si>
    <t>17685162769</t>
  </si>
  <si>
    <t>李娟</t>
  </si>
  <si>
    <t>52222520000705086X</t>
  </si>
  <si>
    <t>贵州省思南县大河坝镇花园村湾里组</t>
  </si>
  <si>
    <t>3236748470@qq.com</t>
  </si>
  <si>
    <t>13595647421</t>
  </si>
  <si>
    <t>文云艳</t>
  </si>
  <si>
    <t>522225200001052020</t>
  </si>
  <si>
    <t>2000-01-05</t>
  </si>
  <si>
    <r>
      <rPr>
        <sz val="11"/>
        <rFont val="宋体"/>
        <charset val="134"/>
      </rPr>
      <t>贵州省思南县思唐街道办事处城北街近景苑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1802</t>
    </r>
    <r>
      <rPr>
        <sz val="11"/>
        <rFont val="宋体"/>
        <charset val="134"/>
      </rPr>
      <t>号</t>
    </r>
  </si>
  <si>
    <t>1274403824@qq.com</t>
  </si>
  <si>
    <t>17585600230</t>
  </si>
  <si>
    <t>杨钱花</t>
  </si>
  <si>
    <t>522225199806161229</t>
  </si>
  <si>
    <t>1998-06-16</t>
  </si>
  <si>
    <t>贵州省铜仁市思南县鹦鹉溪镇双荣村</t>
  </si>
  <si>
    <t>18708648079</t>
  </si>
  <si>
    <t>刘卫芳</t>
  </si>
  <si>
    <t>522225200009271260</t>
  </si>
  <si>
    <t>2000-09-27</t>
  </si>
  <si>
    <t>贵州省铜仁市思南县鹦鹉溪镇温泉村</t>
  </si>
  <si>
    <t>1649025603@qq.com</t>
  </si>
  <si>
    <t>15117714409</t>
  </si>
  <si>
    <t>张羽</t>
  </si>
  <si>
    <t>522225200006248145</t>
  </si>
  <si>
    <t>2000-06-24</t>
  </si>
  <si>
    <t>贵州省铜仁市思南县瓮溪镇草坝村拱桥组</t>
  </si>
  <si>
    <t>2727946316@qq.com</t>
  </si>
  <si>
    <t>15286724578</t>
  </si>
  <si>
    <t>彭小燕</t>
  </si>
  <si>
    <t>522225199811202865</t>
  </si>
  <si>
    <t>1998-11-20</t>
  </si>
  <si>
    <r>
      <rPr>
        <sz val="11"/>
        <rFont val="宋体"/>
        <charset val="134"/>
      </rPr>
      <t>贵州省铜仁市思南县塘头镇后坝路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</si>
  <si>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3124827275@qq.com</t>
  </si>
  <si>
    <t>18386004381</t>
  </si>
  <si>
    <t>张萍</t>
  </si>
  <si>
    <t>522225199505268209</t>
  </si>
  <si>
    <t>贵州省思南县翁溪镇河坝村大榜组</t>
  </si>
  <si>
    <t>1563370827@qq.com</t>
  </si>
  <si>
    <t>18586641350</t>
  </si>
  <si>
    <t>冉小霞</t>
  </si>
  <si>
    <t>522225199710206322</t>
  </si>
  <si>
    <t>1997-10-20</t>
  </si>
  <si>
    <t>贵州省铜仁市思南县枫芸乡樱桃村肖家坡组</t>
  </si>
  <si>
    <t>1971201042@qq.com</t>
  </si>
  <si>
    <t>18744877451</t>
  </si>
  <si>
    <t>陈臣</t>
  </si>
  <si>
    <t>52222519960721632X</t>
  </si>
  <si>
    <t>1996-07-21</t>
  </si>
  <si>
    <t>贵州省思南县许家坝镇</t>
  </si>
  <si>
    <t>贵州省思南县许家坝镇街联村老场组</t>
  </si>
  <si>
    <t>2741241720@qq.com</t>
  </si>
  <si>
    <t>18311835106</t>
  </si>
  <si>
    <t>王启蓉</t>
  </si>
  <si>
    <t>522225200101257541</t>
  </si>
  <si>
    <t>铜仁幼儿师范专科学校</t>
  </si>
  <si>
    <t>贵州省思南县邵家桥镇王家寨村南家坳组</t>
  </si>
  <si>
    <t>1904529027@qq.com</t>
  </si>
  <si>
    <t>18285670460</t>
  </si>
  <si>
    <t>王进芳</t>
  </si>
  <si>
    <t>522225200002047522</t>
  </si>
  <si>
    <t>2000-02-04</t>
  </si>
  <si>
    <t>2021-07-07</t>
  </si>
  <si>
    <t>13655991034</t>
  </si>
  <si>
    <t>安拉</t>
  </si>
  <si>
    <t>522225199609148463</t>
  </si>
  <si>
    <t>1996-09-14</t>
  </si>
  <si>
    <t>2021-01-20</t>
  </si>
  <si>
    <t>贵州省思南县杨家坳乡土井村下寨组</t>
  </si>
  <si>
    <t>2237174579@qq.com</t>
  </si>
  <si>
    <t>18285621991</t>
  </si>
  <si>
    <t>幼儿园教师</t>
  </si>
  <si>
    <t>刘丽娟</t>
  </si>
  <si>
    <t>522225200001041225</t>
  </si>
  <si>
    <t>2022-07-09</t>
  </si>
  <si>
    <t>贵州省铜仁市思南县鹦鹉溪镇温泉村凉桥组</t>
  </si>
  <si>
    <t>3526387811@qq.com</t>
  </si>
  <si>
    <t>18586448629</t>
  </si>
  <si>
    <t>刘小琴</t>
  </si>
  <si>
    <t>522225199611226627</t>
  </si>
  <si>
    <t>1996-11-22</t>
  </si>
  <si>
    <t>思南县香坝镇冷溪村</t>
  </si>
  <si>
    <t>18385924078</t>
  </si>
  <si>
    <t>杨伟</t>
  </si>
  <si>
    <t>522225200003050010</t>
  </si>
  <si>
    <t>2000-03-05</t>
  </si>
  <si>
    <t>贵州省铜仁市思南县双塘街道办事处饶家坝村国家寨组</t>
  </si>
  <si>
    <t>1467291732@qq.com</t>
  </si>
  <si>
    <t>18885661664</t>
  </si>
  <si>
    <t>宋世芳</t>
  </si>
  <si>
    <t>522225199806042422</t>
  </si>
  <si>
    <t>1998-06-04</t>
  </si>
  <si>
    <t>贵州省思南县长坝镇长坝村上街组</t>
  </si>
  <si>
    <t>2224294135@qq.com</t>
  </si>
  <si>
    <t>15185829806</t>
  </si>
  <si>
    <t>刘芳</t>
  </si>
  <si>
    <t>522225199811232423</t>
  </si>
  <si>
    <t>1998-11-23</t>
  </si>
  <si>
    <t>贵州省思南县合朋溪镇凉水清村尧湾组</t>
  </si>
  <si>
    <t>1079446806@qq.com</t>
  </si>
  <si>
    <t>18485672695</t>
  </si>
  <si>
    <t>文双</t>
  </si>
  <si>
    <t>522225199907146941</t>
  </si>
  <si>
    <t>1999-07-14</t>
  </si>
  <si>
    <t>贵州省思南县长坝镇长坝社区湾以头组</t>
  </si>
  <si>
    <t>3291326902@qq.com</t>
  </si>
  <si>
    <t>18885605865</t>
  </si>
  <si>
    <t>喻杰</t>
  </si>
  <si>
    <t>522225199810101261</t>
  </si>
  <si>
    <t>1998-10-10</t>
  </si>
  <si>
    <t>贵州省铜仁市思南县双塘街道办事处</t>
  </si>
  <si>
    <t>1770570617@qq.com</t>
  </si>
  <si>
    <t>18785613931</t>
  </si>
  <si>
    <t>杨旭丹</t>
  </si>
  <si>
    <t>522225199801060146</t>
  </si>
  <si>
    <t>1998-01-06</t>
  </si>
  <si>
    <t>贵州省铜仁市思南县宽坪乡迎风村老林组</t>
  </si>
  <si>
    <t>1372569872@qq.com</t>
  </si>
  <si>
    <t>15878162656</t>
  </si>
  <si>
    <t>李倩</t>
  </si>
  <si>
    <t>52222520000509042X</t>
  </si>
  <si>
    <t>2000-05-09</t>
  </si>
  <si>
    <t>贵州省思南县凉水井镇茶山村乔湾组</t>
  </si>
  <si>
    <t>1651337002@qq.com</t>
  </si>
  <si>
    <t>17585168148</t>
  </si>
  <si>
    <t>罗沙沙</t>
  </si>
  <si>
    <t>52222519970525782X</t>
  </si>
  <si>
    <t>1997-05-25</t>
  </si>
  <si>
    <t>贵州省思南县三道水乡红溪村白巧寨组</t>
  </si>
  <si>
    <t>2937342719@qq.com</t>
  </si>
  <si>
    <t>17716635453</t>
  </si>
  <si>
    <t>汪琴梅</t>
  </si>
  <si>
    <t>522225199710107244</t>
  </si>
  <si>
    <t>1997-10-10</t>
  </si>
  <si>
    <t>贵州省思南县板桥镇水淹坝村水淹坝组</t>
  </si>
  <si>
    <t>602664794@qq.com</t>
  </si>
  <si>
    <t>15761371314</t>
  </si>
  <si>
    <t>彭碧</t>
  </si>
  <si>
    <t>522225200101258122</t>
  </si>
  <si>
    <t>贵州省铜仁市思南县瓮溪镇司都坝村思立沟组</t>
  </si>
  <si>
    <t>2332459515@qq.com</t>
  </si>
  <si>
    <t>13765614859</t>
  </si>
  <si>
    <t>第十三考场</t>
  </si>
  <si>
    <t>龚小芳</t>
  </si>
  <si>
    <t>522225200010087524</t>
  </si>
  <si>
    <t>贵州省思南县邵家桥镇关上村龚家弯村</t>
  </si>
  <si>
    <t>2307424304@qq.com</t>
  </si>
  <si>
    <t>18285655486</t>
  </si>
  <si>
    <t>梁海梅</t>
  </si>
  <si>
    <t>522225199803228424</t>
  </si>
  <si>
    <t>1998-03-22</t>
  </si>
  <si>
    <t>贵州省铜仁市思南县杨家坳乡邵家渡村望船堡组</t>
  </si>
  <si>
    <t>2274138938@qq.com</t>
  </si>
  <si>
    <t>16687920602</t>
  </si>
  <si>
    <t>陈旭芳</t>
  </si>
  <si>
    <t>522225199606120801</t>
  </si>
  <si>
    <t>1996-06-12</t>
  </si>
  <si>
    <t>贵州省思南县大河坝镇马鞍村岩脚组</t>
  </si>
  <si>
    <t>贵州省思南县大河坝</t>
  </si>
  <si>
    <t>2863128257@qq.com</t>
  </si>
  <si>
    <t>18885652594</t>
  </si>
  <si>
    <t>安益娜</t>
  </si>
  <si>
    <t>522225199808152043</t>
  </si>
  <si>
    <t>贵州省铜仁市思南县许家坝镇笔架村下寨组</t>
  </si>
  <si>
    <t>2609065910@qq.com</t>
  </si>
  <si>
    <t>15185961260</t>
  </si>
  <si>
    <t>苏小艳</t>
  </si>
  <si>
    <t>522225199810218726</t>
  </si>
  <si>
    <t>1998-10-21</t>
  </si>
  <si>
    <t>贵州省铜仁市思南县天桥乡小溪口村桂花组</t>
  </si>
  <si>
    <t>3340341336@qq.com</t>
  </si>
  <si>
    <t>18385901540</t>
  </si>
  <si>
    <t>赵雪黔</t>
  </si>
  <si>
    <t>522225199710080029</t>
  </si>
  <si>
    <t>1997-10-08</t>
  </si>
  <si>
    <t>贵州省铜仁市思南县思唐街道办事处38附1附3号</t>
  </si>
  <si>
    <t>1034342746@qq.com</t>
  </si>
  <si>
    <t>18485611080</t>
  </si>
  <si>
    <t>杨佳佳</t>
  </si>
  <si>
    <t>522225200101022048</t>
  </si>
  <si>
    <t>2001-01-02</t>
  </si>
  <si>
    <t>思南县金府壹号</t>
  </si>
  <si>
    <t>137812414@qq.com</t>
  </si>
  <si>
    <t>18085067568</t>
  </si>
  <si>
    <t>吕凤</t>
  </si>
  <si>
    <t>522225199712293220</t>
  </si>
  <si>
    <t>1997-12-29</t>
  </si>
  <si>
    <t>贵州省铜仁市万山区谢桥办事处微企园小区3栋1单元303室</t>
  </si>
  <si>
    <t>贵州省铜仁市万山区谢桥办事处微企园小区3栋1单元</t>
  </si>
  <si>
    <t>1750864963@qq.com</t>
  </si>
  <si>
    <t>18286614624</t>
  </si>
  <si>
    <t>吕莎莎</t>
  </si>
  <si>
    <t>522225199702151229</t>
  </si>
  <si>
    <t>1997-02-15</t>
  </si>
  <si>
    <t>思南县关中坝街道办事处黄家山村中寨组</t>
  </si>
  <si>
    <t>1792240135@qq.com</t>
  </si>
  <si>
    <t>18311750217</t>
  </si>
  <si>
    <t>周晴</t>
  </si>
  <si>
    <t>522225199910130027</t>
  </si>
  <si>
    <t>1999-10-13</t>
  </si>
  <si>
    <t>关中坝街道办事处江东社区城标组116附2号</t>
  </si>
  <si>
    <t>13314464122</t>
  </si>
  <si>
    <t>高娅娅</t>
  </si>
  <si>
    <t>522225199807100188</t>
  </si>
  <si>
    <t>1998-07-10</t>
  </si>
  <si>
    <t>贵州省思南县双塘街道办事处饶家坝社区高家组</t>
  </si>
  <si>
    <t>1481396401@qq.com</t>
  </si>
  <si>
    <t>15185884942</t>
  </si>
  <si>
    <t>旷华情</t>
  </si>
  <si>
    <t>522225199908070029</t>
  </si>
  <si>
    <t>贵州省思南县关中坝街道办事处城东街65号</t>
  </si>
  <si>
    <t>2528660562@qq.com</t>
  </si>
  <si>
    <t>15185951374</t>
  </si>
  <si>
    <t>杨青青</t>
  </si>
  <si>
    <t>522225200002040443</t>
  </si>
  <si>
    <t>贵州省思南县新马路看守所对面</t>
  </si>
  <si>
    <t>210740472@qq.com</t>
  </si>
  <si>
    <t>15121649209</t>
  </si>
  <si>
    <t>申修凤</t>
  </si>
  <si>
    <t>522225199607091221</t>
  </si>
  <si>
    <t>1996-07-09</t>
  </si>
  <si>
    <t xml:space="preserve">学前教育 </t>
  </si>
  <si>
    <t>贵州省思南县鹦鹉溪镇马河坝村野猪池组</t>
  </si>
  <si>
    <t>2656139420@qq.com</t>
  </si>
  <si>
    <t>19976758045</t>
  </si>
  <si>
    <t>刘会琴</t>
  </si>
  <si>
    <t>522225199808250022</t>
  </si>
  <si>
    <t>1998-08-25</t>
  </si>
  <si>
    <t>贵州省思南县思唐街道办事处府后街164号</t>
  </si>
  <si>
    <t>1318993012@qq.com</t>
  </si>
  <si>
    <t>15761344309</t>
  </si>
  <si>
    <t>何雨晴</t>
  </si>
  <si>
    <t>522225200010090045</t>
  </si>
  <si>
    <t>2000-10-09</t>
  </si>
  <si>
    <t>贵州省思南县双塘街道办事处桃园社区何山组29号</t>
  </si>
  <si>
    <t>2913420829@qq.com</t>
  </si>
  <si>
    <t>18386017639</t>
  </si>
  <si>
    <t>杨艳</t>
  </si>
  <si>
    <t>522225199703192428</t>
  </si>
  <si>
    <t>1997-03-19</t>
  </si>
  <si>
    <t>贵州省思南县合朋溪镇塘池村申岩组</t>
  </si>
  <si>
    <t>18285673845</t>
  </si>
  <si>
    <t>杨燕</t>
  </si>
  <si>
    <t>522225199911153220</t>
  </si>
  <si>
    <t>1999-11-15</t>
  </si>
  <si>
    <t>铜仁市思南县大坝场镇青杠园村</t>
  </si>
  <si>
    <t>1546088347@qq.com</t>
  </si>
  <si>
    <t>18386023208</t>
  </si>
  <si>
    <t>周艳</t>
  </si>
  <si>
    <t>522225199509294869</t>
  </si>
  <si>
    <t>1995-09-29</t>
  </si>
  <si>
    <t>贵州省思南县双塘街道办桃园社区石院坝村19号</t>
  </si>
  <si>
    <t>18385896404</t>
  </si>
  <si>
    <t>罗旭</t>
  </si>
  <si>
    <t>522225199212190823</t>
  </si>
  <si>
    <t>1992-12-19</t>
  </si>
  <si>
    <t>贵州省思南县双塘街道办事处桃园社区</t>
  </si>
  <si>
    <t>15185883455</t>
  </si>
  <si>
    <t>郭东霞</t>
  </si>
  <si>
    <t>522225199811157566</t>
  </si>
  <si>
    <t>1998-11-15</t>
  </si>
  <si>
    <t>507607944@qq.com</t>
  </si>
  <si>
    <t>18885621464</t>
  </si>
  <si>
    <t>522225199910052866</t>
  </si>
  <si>
    <t>1999-10-05</t>
  </si>
  <si>
    <t>贵州省铜仁市塘头镇坚强村十组</t>
  </si>
  <si>
    <t>1923988597@qq.com</t>
  </si>
  <si>
    <t>18744883196</t>
  </si>
  <si>
    <t>李蓉</t>
  </si>
  <si>
    <t>522225200201027567</t>
  </si>
  <si>
    <t>2002-01-02</t>
  </si>
  <si>
    <t>凯里市湾溪街道新苑小区</t>
  </si>
  <si>
    <t>2040770414@qq.com</t>
  </si>
  <si>
    <t>18386684264</t>
  </si>
  <si>
    <t>张羽慧</t>
  </si>
  <si>
    <t>522225199712157827</t>
  </si>
  <si>
    <t>1997-12-15</t>
  </si>
  <si>
    <t>铜仁市万山区谢桥办事处龙升安置小区</t>
  </si>
  <si>
    <t>3215747276@qq.com</t>
  </si>
  <si>
    <t>17685067827</t>
  </si>
  <si>
    <t>李欢欢</t>
  </si>
  <si>
    <t>52222519990427442X</t>
  </si>
  <si>
    <t>贵州省铜仁市思南县青杠坡镇茶溪村</t>
  </si>
  <si>
    <t>思南县青杠坡镇茶溪村伙石桠组</t>
  </si>
  <si>
    <t>2486168677@qq.com</t>
  </si>
  <si>
    <t>18690769067</t>
  </si>
  <si>
    <t>张永英</t>
  </si>
  <si>
    <t>522225199606194421</t>
  </si>
  <si>
    <t>1996-06-19</t>
  </si>
  <si>
    <t>贵州省思南县许家坝镇黔岗社区</t>
  </si>
  <si>
    <t>13595627495</t>
  </si>
  <si>
    <t>冉慧</t>
  </si>
  <si>
    <t>522225199703124425</t>
  </si>
  <si>
    <t>1997-03-12</t>
  </si>
  <si>
    <t>贵州省思南县青杠坡镇</t>
  </si>
  <si>
    <t>贵州省思南县青杠坡真元支村</t>
  </si>
  <si>
    <t>18311872055</t>
  </si>
  <si>
    <t>杨弘梅</t>
  </si>
  <si>
    <t>522225199711230826</t>
  </si>
  <si>
    <t>1997-11-23</t>
  </si>
  <si>
    <t>思南县大河坝镇泥溪村</t>
  </si>
  <si>
    <t>18386017451</t>
  </si>
  <si>
    <t>谭玉慧</t>
  </si>
  <si>
    <t>522225200110286344</t>
  </si>
  <si>
    <t>2001-10-28</t>
  </si>
  <si>
    <t>贵州省铜仁市思南县枫芸乡白岩村小白岩组</t>
  </si>
  <si>
    <t>2897732540@qq.com</t>
  </si>
  <si>
    <t>18485639259</t>
  </si>
  <si>
    <t>张红萍</t>
  </si>
  <si>
    <t>522225199510176325</t>
  </si>
  <si>
    <t>贵州省铜仁市思南县枫芸乡</t>
  </si>
  <si>
    <t>2473324832@qq.com</t>
  </si>
  <si>
    <t>13518567618</t>
  </si>
  <si>
    <t>第十四考场</t>
  </si>
  <si>
    <t>任婷婷</t>
  </si>
  <si>
    <t>522225200002182820</t>
  </si>
  <si>
    <t>2000-02-18</t>
  </si>
  <si>
    <t>海南师范大学</t>
  </si>
  <si>
    <t>贵州省思南县塘头镇白鱼村</t>
  </si>
  <si>
    <t>2115681233@qq.com</t>
  </si>
  <si>
    <t>15718661460</t>
  </si>
  <si>
    <t>郭红莲</t>
  </si>
  <si>
    <t>522225200105027583</t>
  </si>
  <si>
    <t>2001-05-02</t>
  </si>
  <si>
    <t>贵州省铜仁市思南县邵家桥镇凤鸣场村郭家坝组</t>
  </si>
  <si>
    <t>2019665792@qq.com</t>
  </si>
  <si>
    <t>15985668035</t>
  </si>
  <si>
    <t>田玲玲</t>
  </si>
  <si>
    <t>522225200012086365</t>
  </si>
  <si>
    <t>2000-12-08</t>
  </si>
  <si>
    <t>贵州省思南县枫芸乡齐心村长埂组</t>
  </si>
  <si>
    <t>2909480953@qq.com</t>
  </si>
  <si>
    <t>15185812149</t>
  </si>
  <si>
    <t>冉满</t>
  </si>
  <si>
    <t>522225200103210042</t>
  </si>
  <si>
    <t>2001-03-21</t>
  </si>
  <si>
    <t>2159318240@qq.com</t>
  </si>
  <si>
    <t>15286439074</t>
  </si>
  <si>
    <t>袁敏敏</t>
  </si>
  <si>
    <t>522225199805051247</t>
  </si>
  <si>
    <t>1998-05-05</t>
  </si>
  <si>
    <t>贵州省铜仁市思南县鹦鹉溪镇阴家山村</t>
  </si>
  <si>
    <t>2587327756@qq.com</t>
  </si>
  <si>
    <t>18885615754</t>
  </si>
  <si>
    <t>杨芳</t>
  </si>
  <si>
    <t>52222519991004572X</t>
  </si>
  <si>
    <t>1999-10-04</t>
  </si>
  <si>
    <t>潇湘职业学院</t>
  </si>
  <si>
    <t>2022-06-01</t>
  </si>
  <si>
    <t>贵州省铜仁市思南县亭子坝镇龙门垭村陈家湾组</t>
  </si>
  <si>
    <t>贵州省铜仁市思南县亭子坝镇腾龙大道</t>
  </si>
  <si>
    <t>3419491851@qq.com</t>
  </si>
  <si>
    <t>17585165533</t>
  </si>
  <si>
    <t>田聪霞</t>
  </si>
  <si>
    <t>522225200111168446</t>
  </si>
  <si>
    <t>2001-11-16</t>
  </si>
  <si>
    <t>贵州省铜仁市思南县杨家坳乡堰塘村牛栏坝组</t>
  </si>
  <si>
    <t>2180385776@qq.com</t>
  </si>
  <si>
    <t>18885696241</t>
  </si>
  <si>
    <t>张翊娇</t>
  </si>
  <si>
    <t>522225199907080444</t>
  </si>
  <si>
    <t>思南县凉水井镇凉山村小河桥组</t>
  </si>
  <si>
    <t>3029900977@qq.com</t>
  </si>
  <si>
    <t>18083584180</t>
  </si>
  <si>
    <t>袁芋琳</t>
  </si>
  <si>
    <t>522225200208286924</t>
  </si>
  <si>
    <t>2002-08-28</t>
  </si>
  <si>
    <t>湖南幼儿师范高等专科学校</t>
  </si>
  <si>
    <t>2023-06-07</t>
  </si>
  <si>
    <t>铜仁市思南县佳慧超市旁女人度楼上三楼</t>
  </si>
  <si>
    <t>2892317758@qq.com</t>
  </si>
  <si>
    <t>18885622504</t>
  </si>
  <si>
    <t>方学慧</t>
  </si>
  <si>
    <t>52222520011207402X</t>
  </si>
  <si>
    <t>2001-12-07</t>
  </si>
  <si>
    <t>贵州省铜仁市思南县文家店镇六井村大园子组</t>
  </si>
  <si>
    <t>3032585034@qq.com</t>
  </si>
  <si>
    <t>15688064725</t>
  </si>
  <si>
    <t>黎洪琴</t>
  </si>
  <si>
    <t>522225199706186322</t>
  </si>
  <si>
    <t>1997-06-18</t>
  </si>
  <si>
    <t>贵州省思南县枫芸乡木云村老林组</t>
  </si>
  <si>
    <t>18385913450</t>
  </si>
  <si>
    <t>赵廷兰</t>
  </si>
  <si>
    <t>522225199805200425</t>
  </si>
  <si>
    <t>1998-05-20</t>
  </si>
  <si>
    <t>贵州省思南县凉水井镇胡家庄村杉树堡组</t>
  </si>
  <si>
    <t>18311776148</t>
  </si>
  <si>
    <t>敖清清</t>
  </si>
  <si>
    <t>52222520011218902X</t>
  </si>
  <si>
    <t>2001-12-18</t>
  </si>
  <si>
    <t>贵州省铜仁市思南县兴隆乡山羊岩村</t>
  </si>
  <si>
    <t>贵州省铜仁市思南县兴隆乡</t>
  </si>
  <si>
    <t>2731699981@qq.com</t>
  </si>
  <si>
    <t>18585965030</t>
  </si>
  <si>
    <t>代欢欢</t>
  </si>
  <si>
    <t>522225199712063644</t>
  </si>
  <si>
    <t>1997-12-06</t>
  </si>
  <si>
    <t>贵州省铜仁市思南县孙家坝镇罗家坝村沙坪组</t>
  </si>
  <si>
    <t>1835793268@qq.com</t>
  </si>
  <si>
    <t>13885687377</t>
  </si>
  <si>
    <t>邹洪椿</t>
  </si>
  <si>
    <t>522225200111216620</t>
  </si>
  <si>
    <t>2001-11-21</t>
  </si>
  <si>
    <t>贵州省思南县香坝镇香坝社区街联组</t>
  </si>
  <si>
    <t>2812591083@qq.com</t>
  </si>
  <si>
    <t>18485667183</t>
  </si>
  <si>
    <t>安淑娟</t>
  </si>
  <si>
    <t>522225199811108422</t>
  </si>
  <si>
    <t>1998-11-10</t>
  </si>
  <si>
    <t>杨家坳乡安家沟村大坪上组</t>
  </si>
  <si>
    <t>1637820245@qq.com</t>
  </si>
  <si>
    <t>15286443264</t>
  </si>
  <si>
    <t>许义琴</t>
  </si>
  <si>
    <t>522225199408302022</t>
  </si>
  <si>
    <t>1994-08-30</t>
  </si>
  <si>
    <t>贵州省思南县许家坝镇许家坝村大院组</t>
  </si>
  <si>
    <t>贵州省思南县许家坝</t>
  </si>
  <si>
    <t>277456595@qq.com</t>
  </si>
  <si>
    <t>15185822439</t>
  </si>
  <si>
    <t>简敏</t>
  </si>
  <si>
    <t>522225199806082424</t>
  </si>
  <si>
    <t>1998-06-08</t>
  </si>
  <si>
    <t>贵州省思南县合朋溪镇合朋社区清泉苑小区</t>
  </si>
  <si>
    <t>2897814753@qq.com</t>
  </si>
  <si>
    <t>13885644498</t>
  </si>
  <si>
    <t>陈霞</t>
  </si>
  <si>
    <t>522225200109272025</t>
  </si>
  <si>
    <t>2001-09-27</t>
  </si>
  <si>
    <t>2022-06-26</t>
  </si>
  <si>
    <t>贵州省思南县许家坝镇万塘村</t>
  </si>
  <si>
    <t>3251198664@qq.com</t>
  </si>
  <si>
    <t>19984567106</t>
  </si>
  <si>
    <t>王加仙</t>
  </si>
  <si>
    <t>522225200003238486</t>
  </si>
  <si>
    <t>2000-03-23</t>
  </si>
  <si>
    <t>贵州省铜仁市思南县枫芸乡枫芸社区31</t>
  </si>
  <si>
    <t>1096748856@qq.com</t>
  </si>
  <si>
    <t>18485612536</t>
  </si>
  <si>
    <t>杨小青</t>
  </si>
  <si>
    <t>522225200102259020</t>
  </si>
  <si>
    <t>2001-02-25</t>
  </si>
  <si>
    <t>贵州省铜仁市思南县兴隆乡合心村半边塘组</t>
  </si>
  <si>
    <t>519153732@qq.com</t>
  </si>
  <si>
    <t>廖菁云</t>
  </si>
  <si>
    <t>522225199605105423</t>
  </si>
  <si>
    <t>1996-05-10</t>
  </si>
  <si>
    <t>贵州省思南县宽坪乡和平村岗山组</t>
  </si>
  <si>
    <t>1609848876@qq.com</t>
  </si>
  <si>
    <t>18286023629</t>
  </si>
  <si>
    <t>李贤</t>
  </si>
  <si>
    <t>522225199801151662</t>
  </si>
  <si>
    <t>1998-01-15</t>
  </si>
  <si>
    <t>贵州省铜仁市思南县张家寨镇李家寨村下坝组</t>
  </si>
  <si>
    <t>1660030529@qq.com</t>
  </si>
  <si>
    <t>18744882446</t>
  </si>
  <si>
    <t>岳朝凤</t>
  </si>
  <si>
    <t>522225199609060445</t>
  </si>
  <si>
    <t>1996-09-06</t>
  </si>
  <si>
    <t>贵州省思南县凉水井镇张家山村</t>
  </si>
  <si>
    <t>517854715@qq.com</t>
  </si>
  <si>
    <t>18984025514</t>
  </si>
  <si>
    <t>叶林零</t>
  </si>
  <si>
    <t>522225200008242847</t>
  </si>
  <si>
    <t>2000-08-24</t>
  </si>
  <si>
    <t>贵州省思南县塘头镇太坪村</t>
  </si>
  <si>
    <t>3516447498@qq.com</t>
  </si>
  <si>
    <t>18385983539</t>
  </si>
  <si>
    <t>宋海兰</t>
  </si>
  <si>
    <t>522225200008236623</t>
  </si>
  <si>
    <t>2000-08-23</t>
  </si>
  <si>
    <t>贵州省思南县香坝镇凡家塆村白家坪组</t>
  </si>
  <si>
    <t>1967125005@qq.com</t>
  </si>
  <si>
    <t>15708641203</t>
  </si>
  <si>
    <t>余长艳</t>
  </si>
  <si>
    <t>522225199903212825</t>
  </si>
  <si>
    <t>1999-03-21</t>
  </si>
  <si>
    <t>贵州思南塘头</t>
  </si>
  <si>
    <t>3320462507@qq.com</t>
  </si>
  <si>
    <t>19184767125</t>
  </si>
  <si>
    <t>石佳佳</t>
  </si>
  <si>
    <t>522225200103224428</t>
  </si>
  <si>
    <t>2001-03-22</t>
  </si>
  <si>
    <t>思南县青杠坡镇李家沟村李家沟组</t>
  </si>
  <si>
    <t>17585846844</t>
  </si>
  <si>
    <t>汪小红</t>
  </si>
  <si>
    <t>522225200109277221</t>
  </si>
  <si>
    <t>贵州省思南县板桥镇枣树坪村团土组</t>
  </si>
  <si>
    <t>2868457727@qq.com</t>
  </si>
  <si>
    <t>18685662780</t>
  </si>
  <si>
    <t>522225200005227246</t>
  </si>
  <si>
    <t>2000-05-22</t>
  </si>
  <si>
    <t>贵州省铜仁市思南县板桥镇水洞村窝坨组</t>
  </si>
  <si>
    <t>1662188415@qq.com</t>
  </si>
  <si>
    <t>18085061834</t>
  </si>
  <si>
    <t>第十五考场</t>
  </si>
  <si>
    <t>张海欧</t>
  </si>
  <si>
    <t>522225199510058724</t>
  </si>
  <si>
    <t>贵州省铜仁思南县思唐街道办事处城北街思丰财富广场小区2栋2404</t>
  </si>
  <si>
    <t>15085832050</t>
  </si>
  <si>
    <t>陈学林</t>
  </si>
  <si>
    <t>522225199806017569</t>
  </si>
  <si>
    <t>贵阳思南</t>
  </si>
  <si>
    <t>2063595570@qq.com</t>
  </si>
  <si>
    <t>18886309634</t>
  </si>
  <si>
    <t>岳玉芳</t>
  </si>
  <si>
    <t>52222519970110042X</t>
  </si>
  <si>
    <t>1997-01-10</t>
  </si>
  <si>
    <t>贵州省铜仁市思南县邵家桥镇镇江阁村刘家寨组</t>
  </si>
  <si>
    <t>1334756138@qq.com</t>
  </si>
  <si>
    <t>15286781873</t>
  </si>
  <si>
    <t>陈平</t>
  </si>
  <si>
    <t>522225199805252823</t>
  </si>
  <si>
    <t>1998-05-25</t>
  </si>
  <si>
    <t>贵州省铜仁市思南县塘头镇红旗村后坝组</t>
  </si>
  <si>
    <t>528537919@qq.com</t>
  </si>
  <si>
    <t>15285446684</t>
  </si>
  <si>
    <t>52222519991022412X</t>
  </si>
  <si>
    <t>贵州省思南县文家店镇屯山村大卡门组</t>
  </si>
  <si>
    <t>16685461957</t>
  </si>
  <si>
    <t>蒋荷欢</t>
  </si>
  <si>
    <t>522225199612036323</t>
  </si>
  <si>
    <t>1996-12-03</t>
  </si>
  <si>
    <t>北京师范大学</t>
  </si>
  <si>
    <t>贵州</t>
  </si>
  <si>
    <t>1477139722@qq.com</t>
  </si>
  <si>
    <t>17385203359</t>
  </si>
  <si>
    <t>张玲霞</t>
  </si>
  <si>
    <t>522225199707103621</t>
  </si>
  <si>
    <t>1997-07-10</t>
  </si>
  <si>
    <t>贵州省思南县孙家坝镇双红村杨家都组</t>
  </si>
  <si>
    <t>2697383349@qq.com</t>
  </si>
  <si>
    <t>18722955744</t>
  </si>
  <si>
    <t>佘大会</t>
  </si>
  <si>
    <t>522225199401177820</t>
  </si>
  <si>
    <t>1994-01-17</t>
  </si>
  <si>
    <t>2016-12-30</t>
  </si>
  <si>
    <t>贵州省思南县塘头镇关中坝村旗山社区</t>
  </si>
  <si>
    <t>2605453502@qq.com</t>
  </si>
  <si>
    <t>13638107466</t>
  </si>
  <si>
    <t>文志宏</t>
  </si>
  <si>
    <t>522225199211012822</t>
  </si>
  <si>
    <t>1992-11-01</t>
  </si>
  <si>
    <t>2018-12-30</t>
  </si>
  <si>
    <t>塘头镇唐乔社区63号</t>
  </si>
  <si>
    <t>807238369@qq.com</t>
  </si>
  <si>
    <t>15685693626</t>
  </si>
  <si>
    <t>田江</t>
  </si>
  <si>
    <t>522225200002272412</t>
  </si>
  <si>
    <t>贵州省思南县合朋溪镇荞子溪村左家湾组</t>
  </si>
  <si>
    <t>19185617872</t>
  </si>
  <si>
    <t>崔永婷</t>
  </si>
  <si>
    <t>522225200107071625</t>
  </si>
  <si>
    <t>2001-07-07</t>
  </si>
  <si>
    <t>贵州省思南县张家寨镇长江村崔家寨三组</t>
  </si>
  <si>
    <t>18785394675</t>
  </si>
  <si>
    <t>郭晓姝</t>
  </si>
  <si>
    <t>522225199706165425</t>
  </si>
  <si>
    <t>1997-06-16</t>
  </si>
  <si>
    <t>贵州省铜仁市思南县先锋村大林坡组</t>
  </si>
  <si>
    <t>984587527@qq.com</t>
  </si>
  <si>
    <t>15286781563</t>
  </si>
  <si>
    <t>林青翠</t>
  </si>
  <si>
    <t>522225199511017844</t>
  </si>
  <si>
    <t>1995-11-01</t>
  </si>
  <si>
    <t>黔南民族幼儿高等师范专科学校</t>
  </si>
  <si>
    <t>贵州省思南县三道水乡</t>
  </si>
  <si>
    <t>2278450435@qq.com</t>
  </si>
  <si>
    <t>15185881249</t>
  </si>
  <si>
    <t>安蓉</t>
  </si>
  <si>
    <t>52222520010123442X</t>
  </si>
  <si>
    <t>2001-01-23</t>
  </si>
  <si>
    <t>贵州省铜仁市思南县青杠坡镇水田坝村</t>
  </si>
  <si>
    <t>2160932500@qq.com</t>
  </si>
  <si>
    <t>18984656046</t>
  </si>
  <si>
    <t>蔡正艳</t>
  </si>
  <si>
    <t>522225199912020825</t>
  </si>
  <si>
    <t>1999-12-02</t>
  </si>
  <si>
    <t>贵州省思南县大河坝镇勤俭村下肖山组</t>
  </si>
  <si>
    <t>3108535095@qq.com</t>
  </si>
  <si>
    <t>18311702412</t>
  </si>
  <si>
    <t>黄凤芬</t>
  </si>
  <si>
    <t>522225199501075805</t>
  </si>
  <si>
    <t>1995-01-07</t>
  </si>
  <si>
    <t>2020-07-08</t>
  </si>
  <si>
    <t>贵州省思南县亭子坝镇冉家堰村大竹坪组</t>
  </si>
  <si>
    <t>1731806915@qq.com</t>
  </si>
  <si>
    <t>17785060648</t>
  </si>
  <si>
    <t>田旭蓉</t>
  </si>
  <si>
    <t>522226199706051627</t>
  </si>
  <si>
    <t>1997-06-05</t>
  </si>
  <si>
    <t>贵州省思南县青杠坡镇茶溪村姚家坡组</t>
  </si>
  <si>
    <t>18311833563</t>
  </si>
  <si>
    <t>田光霞</t>
  </si>
  <si>
    <t>522225199805284868</t>
  </si>
  <si>
    <t>贵州省思南县思林乡中岭村</t>
  </si>
  <si>
    <t>13208510137</t>
  </si>
  <si>
    <t>冉旭艳</t>
  </si>
  <si>
    <t>522225199710262105</t>
  </si>
  <si>
    <t>1997-10-26</t>
  </si>
  <si>
    <t>贵州省思南县许家坝镇水车坝村云盘头组</t>
  </si>
  <si>
    <t>3240898405@qq.com</t>
  </si>
  <si>
    <t>13648562016</t>
  </si>
  <si>
    <t>钱敏</t>
  </si>
  <si>
    <t>522225199811198122</t>
  </si>
  <si>
    <t>贵州省铜仁市思南县翁溪镇汤家坝村木姜坪组</t>
  </si>
  <si>
    <t>1687204481@qq.com</t>
  </si>
  <si>
    <t>13765641708</t>
  </si>
  <si>
    <t>张庆桃</t>
  </si>
  <si>
    <t>522225199503012023</t>
  </si>
  <si>
    <t>1995-03-01</t>
  </si>
  <si>
    <t>贵州省思南县许家坝镇坑水村</t>
  </si>
  <si>
    <t>贵州省铜仁市碧江区滑石乡山寨村小溪组</t>
  </si>
  <si>
    <t>1656235620@qq.com</t>
  </si>
  <si>
    <t>18311870082</t>
  </si>
  <si>
    <t>梁琼</t>
  </si>
  <si>
    <t>522225199710102443</t>
  </si>
  <si>
    <t>贵州省思南县长坝镇长坝社区上街组</t>
  </si>
  <si>
    <t>1984513087@qq.com</t>
  </si>
  <si>
    <t>18286640902</t>
  </si>
  <si>
    <t>李丹丹</t>
  </si>
  <si>
    <t>522225200201143365</t>
  </si>
  <si>
    <t>2002-01-14</t>
  </si>
  <si>
    <t>贵州省思南县大坝场镇坪星村</t>
  </si>
  <si>
    <t>18188016562</t>
  </si>
  <si>
    <t>罗双双</t>
  </si>
  <si>
    <t>522225199608103642</t>
  </si>
  <si>
    <t>1996-08-10</t>
  </si>
  <si>
    <t>贵州省思南县孙家坝镇庙坝村土背沟组</t>
  </si>
  <si>
    <t>1585736563@qq.com</t>
  </si>
  <si>
    <t>13128829577</t>
  </si>
  <si>
    <t>余胜林</t>
  </si>
  <si>
    <t>522225199909268125</t>
  </si>
  <si>
    <t>1999-09-26</t>
  </si>
  <si>
    <t>思南县瓮溪镇富家寨村后山河组</t>
  </si>
  <si>
    <t>1961445087@qq.com</t>
  </si>
  <si>
    <t>15120247441</t>
  </si>
  <si>
    <t>张汝丽</t>
  </si>
  <si>
    <t>522225199701040826</t>
  </si>
  <si>
    <t>1997-01-04</t>
  </si>
  <si>
    <t>中国</t>
  </si>
  <si>
    <t>贵州省铜仁市思南县大河坝镇勤俭村擦耳岩组</t>
  </si>
  <si>
    <t>2267541336@qq.com</t>
  </si>
  <si>
    <t>18386017452</t>
  </si>
  <si>
    <t>陈词</t>
  </si>
  <si>
    <t>522225199801048745</t>
  </si>
  <si>
    <t>贵州省思南县天桥乡牛毛坝村弯里组</t>
  </si>
  <si>
    <t>1877324957@qq.com</t>
  </si>
  <si>
    <t>18311846917</t>
  </si>
  <si>
    <t>陈来红</t>
  </si>
  <si>
    <t>52222520001019758X</t>
  </si>
  <si>
    <t>幼师</t>
  </si>
  <si>
    <t>贵州铜仁思南邵家</t>
  </si>
  <si>
    <t>2926244789@qq.com</t>
  </si>
  <si>
    <t>18285620787</t>
  </si>
  <si>
    <t>田娅娅</t>
  </si>
  <si>
    <t>52222519990815752X</t>
  </si>
  <si>
    <t>1999-08-15</t>
  </si>
  <si>
    <t>贵州省思南县邵家桥镇官坡村大屋基组</t>
  </si>
  <si>
    <t>408152103@qq.com</t>
  </si>
  <si>
    <t>15808567004</t>
  </si>
  <si>
    <t>冉碧琳</t>
  </si>
  <si>
    <t>522225199810121641</t>
  </si>
  <si>
    <t>1998-10-12</t>
  </si>
  <si>
    <t>2023-06-15</t>
  </si>
  <si>
    <t>贵州省思南县张家寨镇双龙村楠木岩组</t>
  </si>
  <si>
    <t>2905777872@qq.com</t>
  </si>
  <si>
    <t>15885787547</t>
  </si>
  <si>
    <t>幼教</t>
  </si>
  <si>
    <t>第十六考场</t>
  </si>
  <si>
    <t>王林林</t>
  </si>
  <si>
    <t>522225200106116625</t>
  </si>
  <si>
    <t>2001-06-11</t>
  </si>
  <si>
    <t>思南县合朋溪镇中学社区</t>
  </si>
  <si>
    <t>3229310373@qq.com</t>
  </si>
  <si>
    <t>18485699822</t>
  </si>
  <si>
    <t>张润</t>
  </si>
  <si>
    <t>522225199809252820</t>
  </si>
  <si>
    <t>1998-09-25</t>
  </si>
  <si>
    <t>2378114837@qq.com</t>
  </si>
  <si>
    <t>18285652622</t>
  </si>
  <si>
    <t>张月</t>
  </si>
  <si>
    <t>522225199612233247</t>
  </si>
  <si>
    <t>1996-12-23</t>
  </si>
  <si>
    <t>贵州省铜仁市思南县大坝场镇场坝村书院组</t>
  </si>
  <si>
    <t>1399796421@qq.com</t>
  </si>
  <si>
    <t>18311711209</t>
  </si>
  <si>
    <t>孙江南</t>
  </si>
  <si>
    <t>522225199908218118</t>
  </si>
  <si>
    <t>广西英华国际职业学院</t>
  </si>
  <si>
    <t>贵州铜仁市思南县瓮溪镇富家寨村富家寨组</t>
  </si>
  <si>
    <t>1503850388@qq.com</t>
  </si>
  <si>
    <t>18708625882</t>
  </si>
  <si>
    <t>丁正红</t>
  </si>
  <si>
    <t>522225199507200822</t>
  </si>
  <si>
    <t>1995-07-20</t>
  </si>
  <si>
    <t>贵州省思南县大河坝镇猿山村文峰场组</t>
  </si>
  <si>
    <t>326805716@qq.com</t>
  </si>
  <si>
    <t>18385994635</t>
  </si>
  <si>
    <t>吴晓琴</t>
  </si>
  <si>
    <t>52222519980617242X</t>
  </si>
  <si>
    <t>1998-06-17</t>
  </si>
  <si>
    <t>贵州省思南县合朋溪镇合朋社区</t>
  </si>
  <si>
    <t>2660231738@qq.com</t>
  </si>
  <si>
    <t>15185810178</t>
  </si>
  <si>
    <t>王爱华</t>
  </si>
  <si>
    <t>522225200008276625</t>
  </si>
  <si>
    <t>2000-08-27</t>
  </si>
  <si>
    <t>贵州省铜仁市思南县香坝镇长河村湾底下组</t>
  </si>
  <si>
    <t>2398443779@qq.com</t>
  </si>
  <si>
    <t>15121675229</t>
  </si>
  <si>
    <t>叶丽</t>
  </si>
  <si>
    <t>522225200002137560</t>
  </si>
  <si>
    <t>2000-02-13</t>
  </si>
  <si>
    <t>贵州省铜仁市思南县邵家桥镇江寨村</t>
  </si>
  <si>
    <t>1336913731@qq.com</t>
  </si>
  <si>
    <t>15761337344</t>
  </si>
  <si>
    <t>李维</t>
  </si>
  <si>
    <t>522225199912265128</t>
  </si>
  <si>
    <t>1999-12-26</t>
  </si>
  <si>
    <t>贵州省思南县鹦鹉溪镇</t>
  </si>
  <si>
    <t>贵州省思南县鹦鹉溪镇炉岩村肖家组</t>
  </si>
  <si>
    <t>19984466461</t>
  </si>
  <si>
    <t>汤舒婷</t>
  </si>
  <si>
    <t>522225199512045126</t>
  </si>
  <si>
    <t>1995-12-04</t>
  </si>
  <si>
    <t>贵州省思南县鹦鹉溪镇踏溪村</t>
  </si>
  <si>
    <t>2487140457@qq.com</t>
  </si>
  <si>
    <t>15185978961</t>
  </si>
  <si>
    <t>韩薇</t>
  </si>
  <si>
    <t>522225199610197828</t>
  </si>
  <si>
    <t>1996-10-19</t>
  </si>
  <si>
    <t>贵州省思南县三道水乡周寨村上寨组</t>
  </si>
  <si>
    <t>320185407@qq.com</t>
  </si>
  <si>
    <t>13508568514</t>
  </si>
  <si>
    <t>吴庆祝</t>
  </si>
  <si>
    <t>522225200109182820</t>
  </si>
  <si>
    <t>2001-09-18</t>
  </si>
  <si>
    <t>贵州幼儿师范高等专科学校</t>
  </si>
  <si>
    <t>贵州省铜仁市思南县塘头镇唐乔社区</t>
  </si>
  <si>
    <t>3302974721@qq.com</t>
  </si>
  <si>
    <t>18786702170</t>
  </si>
  <si>
    <t>陈美璇</t>
  </si>
  <si>
    <t>52222519980720004X</t>
  </si>
  <si>
    <t>1998-07-20</t>
  </si>
  <si>
    <t>贵州省铜仁市思南县养护段小区</t>
  </si>
  <si>
    <t>2696772597@qq.com</t>
  </si>
  <si>
    <t>13885673816</t>
  </si>
  <si>
    <r>
      <rPr>
        <sz val="11"/>
        <rFont val="宋体"/>
        <charset val="134"/>
      </rPr>
      <t>大学生志愿服务西部计划</t>
    </r>
    <r>
      <rPr>
        <sz val="11"/>
        <rFont val="Calibri"/>
        <charset val="134"/>
      </rPr>
      <t>2019</t>
    </r>
  </si>
  <si>
    <t>李晓燕</t>
  </si>
  <si>
    <t>522225199708088726</t>
  </si>
  <si>
    <t>1997-08-08</t>
  </si>
  <si>
    <t>贵州省铜仁市思南县天桥乡长田村丁家山组</t>
  </si>
  <si>
    <t>1025136801@qq.com</t>
  </si>
  <si>
    <t>13400725327</t>
  </si>
  <si>
    <t>谭霜霜</t>
  </si>
  <si>
    <t>52222520010829242X</t>
  </si>
  <si>
    <t>2001-08-29</t>
  </si>
  <si>
    <t>三峡旅游职业技术学院</t>
  </si>
  <si>
    <t>2023-06-16</t>
  </si>
  <si>
    <t>贵州省思南县合朋溪镇王家沟村长埂子组</t>
  </si>
  <si>
    <t>3117057224@qq.com</t>
  </si>
  <si>
    <t>15108566338</t>
  </si>
  <si>
    <t>徐玉艳</t>
  </si>
  <si>
    <t>522225200005120422</t>
  </si>
  <si>
    <t>2000-05-12</t>
  </si>
  <si>
    <t>贵州省铜仁市思南县凉水井镇冉家坳村大湾组</t>
  </si>
  <si>
    <t>2376246867@qq.com</t>
  </si>
  <si>
    <t>17685391047</t>
  </si>
  <si>
    <t>邓如梦</t>
  </si>
  <si>
    <t>522225199906168727</t>
  </si>
  <si>
    <t>1999-06-16</t>
  </si>
  <si>
    <t>青岛恒星科技学院</t>
  </si>
  <si>
    <t>2021-06-28</t>
  </si>
  <si>
    <t>贵州省铜仁市思南县天桥乡天桥居委会</t>
  </si>
  <si>
    <t>1149478131@qq.com</t>
  </si>
  <si>
    <t>18485610593</t>
  </si>
  <si>
    <t>郑娜</t>
  </si>
  <si>
    <t>52212419960723522X</t>
  </si>
  <si>
    <t>1996-07-23</t>
  </si>
  <si>
    <r>
      <rPr>
        <sz val="11"/>
        <rFont val="宋体"/>
        <charset val="134"/>
      </rPr>
      <t>贵州省思南县思唐街道办事处城北街</t>
    </r>
    <r>
      <rPr>
        <sz val="11"/>
        <rFont val="Calibri"/>
        <charset val="134"/>
      </rPr>
      <t>130</t>
    </r>
    <r>
      <rPr>
        <sz val="11"/>
        <rFont val="宋体"/>
        <charset val="134"/>
      </rPr>
      <t>号</t>
    </r>
  </si>
  <si>
    <t>1099592526@qq.com</t>
  </si>
  <si>
    <t>17785357363</t>
  </si>
  <si>
    <t>田文艺</t>
  </si>
  <si>
    <t>522225200009186621</t>
  </si>
  <si>
    <t>2000-09-18</t>
  </si>
  <si>
    <t>2021-06-29</t>
  </si>
  <si>
    <t>贵州省铜仁市思南县香坝镇</t>
  </si>
  <si>
    <t>1132314681@qq.com</t>
  </si>
  <si>
    <t>18585963921</t>
  </si>
  <si>
    <t>安然</t>
  </si>
  <si>
    <t>52222520000917281X</t>
  </si>
  <si>
    <t>2000-09-17</t>
  </si>
  <si>
    <t>贵州省铜仁市思南县塘头镇甲秀社区</t>
  </si>
  <si>
    <t>2513315328@qq.com</t>
  </si>
  <si>
    <t>17685362444</t>
  </si>
  <si>
    <t>黎珊珊</t>
  </si>
  <si>
    <t>522225200008012865</t>
  </si>
  <si>
    <t>2000-08-01</t>
  </si>
  <si>
    <t>荆州职业技术学院</t>
  </si>
  <si>
    <t>贵州省铜仁市思南县塘头镇芦山村龙洞组</t>
  </si>
  <si>
    <t>3466921908@qq.com</t>
  </si>
  <si>
    <t>17785068249</t>
  </si>
  <si>
    <t>程凤</t>
  </si>
  <si>
    <t>522225199609117528</t>
  </si>
  <si>
    <t>1996-09-11</t>
  </si>
  <si>
    <t>贵州省思南县邵家桥镇王家寨村毛狗弯组</t>
  </si>
  <si>
    <t>思南县邵家桥镇王家寨村毛狗弯组</t>
  </si>
  <si>
    <t>2386102570@qq.com</t>
  </si>
  <si>
    <t>18024255406</t>
  </si>
  <si>
    <t>张仙</t>
  </si>
  <si>
    <t>522225199610011309</t>
  </si>
  <si>
    <t>1996-10-01</t>
  </si>
  <si>
    <t>贵州省铜仁市思南县关中坝街道办事处大溪口村桶井组</t>
  </si>
  <si>
    <t>1160212547@qq.com</t>
  </si>
  <si>
    <t>17584956708</t>
  </si>
  <si>
    <t>陈丽丹</t>
  </si>
  <si>
    <t>522225199907216321</t>
  </si>
  <si>
    <t>1999-07-21</t>
  </si>
  <si>
    <t>贵州省铜仁市思南县枫芸乡高原村河口组</t>
  </si>
  <si>
    <t>2092462250@qq.com</t>
  </si>
  <si>
    <t>18286659754</t>
  </si>
  <si>
    <t>何丽</t>
  </si>
  <si>
    <t>522225199408286966</t>
  </si>
  <si>
    <t>1994-08-28</t>
  </si>
  <si>
    <t>贵州省思南县长坝镇长青村水塘坝组</t>
  </si>
  <si>
    <t>1280368668@qq.com</t>
  </si>
  <si>
    <t>15286719843</t>
  </si>
  <si>
    <t>兰永花</t>
  </si>
  <si>
    <t>522225199701010109</t>
  </si>
  <si>
    <t>1997-01-01</t>
  </si>
  <si>
    <r>
      <rPr>
        <sz val="11"/>
        <rFont val="宋体"/>
        <charset val="134"/>
      </rPr>
      <t>贵州省思南县思唐街道办事处凤凰村兰家岩组</t>
    </r>
    <r>
      <rPr>
        <sz val="11"/>
        <rFont val="Calibri"/>
        <charset val="134"/>
      </rPr>
      <t>29</t>
    </r>
    <r>
      <rPr>
        <sz val="11"/>
        <rFont val="宋体"/>
        <charset val="134"/>
      </rPr>
      <t>号</t>
    </r>
  </si>
  <si>
    <t>3192210672@qq.com</t>
  </si>
  <si>
    <t>17384239732</t>
  </si>
  <si>
    <t>钱艳芳</t>
  </si>
  <si>
    <t>522225199707221222</t>
  </si>
  <si>
    <t>1997-07-22</t>
  </si>
  <si>
    <t>贵州省思南县关中坝街道办事处团山村</t>
  </si>
  <si>
    <t>1983344517@qq.com</t>
  </si>
  <si>
    <t>18798428873</t>
  </si>
  <si>
    <t>刘小瑛</t>
  </si>
  <si>
    <t>522225199605208123</t>
  </si>
  <si>
    <t>1996-05-20</t>
  </si>
  <si>
    <t>和田师范专科学校</t>
  </si>
  <si>
    <t>2018-06-20</t>
  </si>
  <si>
    <r>
      <rPr>
        <sz val="11"/>
        <rFont val="宋体"/>
        <charset val="134"/>
      </rPr>
      <t>贵州省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思南县</t>
    </r>
  </si>
  <si>
    <t>贵州省思南县瓮溪镇居委会</t>
  </si>
  <si>
    <t>349017483@qq.com</t>
  </si>
  <si>
    <t>18212469112</t>
  </si>
  <si>
    <t>龙冰冰</t>
  </si>
  <si>
    <t>522225199411146921</t>
  </si>
  <si>
    <t>1994-11-14</t>
  </si>
  <si>
    <t>2016-06-30</t>
  </si>
  <si>
    <t>贵州省思南县长坝镇太坪村碉上组太坪村</t>
  </si>
  <si>
    <t>1970696826@qq.com</t>
  </si>
  <si>
    <t>15185883419</t>
  </si>
  <si>
    <t>吴显平</t>
  </si>
  <si>
    <t>52222519960311692X</t>
  </si>
  <si>
    <t>1996-03-11</t>
  </si>
  <si>
    <t>贵州省铜仁市思南县长坝镇太坪村干溪子组</t>
  </si>
  <si>
    <t>2801663554@qq.com</t>
  </si>
  <si>
    <t>18585951063</t>
  </si>
  <si>
    <t>第十七考场</t>
  </si>
  <si>
    <t>汪晓慧</t>
  </si>
  <si>
    <t>522225200104277222</t>
  </si>
  <si>
    <t>2001-04-27</t>
  </si>
  <si>
    <t>铜仁思南县板桥镇</t>
  </si>
  <si>
    <t>1309795974@qq.com</t>
  </si>
  <si>
    <t>13195164515</t>
  </si>
  <si>
    <t>詹小玲</t>
  </si>
  <si>
    <t>522225199808010862</t>
  </si>
  <si>
    <t>1998-08-01</t>
  </si>
  <si>
    <t>贵州省思南县思唐街道办事处安化社区祥和花园12栋</t>
  </si>
  <si>
    <t>1438255184@qq.com</t>
  </si>
  <si>
    <t>15185962423</t>
  </si>
  <si>
    <t>马龙艳</t>
  </si>
  <si>
    <t>522225199706268125</t>
  </si>
  <si>
    <t>贵州省思南县瓮溪镇上坝田村上坝田组</t>
  </si>
  <si>
    <t>1947405117@qq.com</t>
  </si>
  <si>
    <t>18212473841</t>
  </si>
  <si>
    <t>谢诗雨</t>
  </si>
  <si>
    <t>522225200110117540</t>
  </si>
  <si>
    <t>2001-10-11</t>
  </si>
  <si>
    <t>贵州省铜仁市思南县邵家桥镇街上</t>
  </si>
  <si>
    <t>1802212389@qq.com</t>
  </si>
  <si>
    <t>18385932753</t>
  </si>
  <si>
    <t>周立慧</t>
  </si>
  <si>
    <t>522225199709096947</t>
  </si>
  <si>
    <t>1997-09-09</t>
  </si>
  <si>
    <t>长坝镇长坝社区</t>
  </si>
  <si>
    <t>18311800846</t>
  </si>
  <si>
    <t>安绍霞</t>
  </si>
  <si>
    <t>522225199902179066</t>
  </si>
  <si>
    <t>1999-02-17</t>
  </si>
  <si>
    <t>1084323437@qq.com</t>
  </si>
  <si>
    <t>18385878704</t>
  </si>
  <si>
    <t>马旭琴</t>
  </si>
  <si>
    <t>522225199806049026</t>
  </si>
  <si>
    <t>贵州省铜仁市思南县兴隆乡跃进村反背沟组</t>
  </si>
  <si>
    <t>1211021947@qq.com</t>
  </si>
  <si>
    <t>13765617365</t>
  </si>
  <si>
    <t>张华梅</t>
  </si>
  <si>
    <t>522225199810082080</t>
  </si>
  <si>
    <t>1998-10-08</t>
  </si>
  <si>
    <t>贵州省思南县许家坝镇坑水村窝坨组</t>
  </si>
  <si>
    <t>2930903741@qq.com</t>
  </si>
  <si>
    <t>15329866236</t>
  </si>
  <si>
    <t>李铃铃</t>
  </si>
  <si>
    <t>522225199501253229</t>
  </si>
  <si>
    <t>1995-01-25</t>
  </si>
  <si>
    <t>贵州省思南县大坝场镇场坝社区竹林坝组惠民路</t>
  </si>
  <si>
    <t>2925237183@qq.com</t>
  </si>
  <si>
    <t>18385940176</t>
  </si>
  <si>
    <t>袁绮</t>
  </si>
  <si>
    <t>52222519990710002X</t>
  </si>
  <si>
    <t>1999-07-10</t>
  </si>
  <si>
    <t>贵州省思南县腾龙国际</t>
  </si>
  <si>
    <t>15908569013</t>
  </si>
  <si>
    <t>李瀛</t>
  </si>
  <si>
    <t>522225200005104035</t>
  </si>
  <si>
    <t>2000-05-10</t>
  </si>
  <si>
    <t>贵州省思南县文家店镇红旗村</t>
  </si>
  <si>
    <t>2434384204@qq.com</t>
  </si>
  <si>
    <t>18708622387</t>
  </si>
  <si>
    <t>白一慧</t>
  </si>
  <si>
    <t>522225200005282448</t>
  </si>
  <si>
    <t>2000-05-28</t>
  </si>
  <si>
    <t>贵州省铜仁市思南县合朋溪镇合朋社区</t>
  </si>
  <si>
    <t>1197428438@qq.com</t>
  </si>
  <si>
    <t>13195164627</t>
  </si>
  <si>
    <t>张政敏</t>
  </si>
  <si>
    <t>522225199611298145</t>
  </si>
  <si>
    <t>1996-11-29</t>
  </si>
  <si>
    <t>贵州省思南县瓮溪镇大土组</t>
  </si>
  <si>
    <t>贵州省贵阳市花溪区石板野毛井</t>
  </si>
  <si>
    <t>1028417305@qq.com</t>
  </si>
  <si>
    <t>13765036758</t>
  </si>
  <si>
    <t>安茂榛</t>
  </si>
  <si>
    <t>522225199906047562</t>
  </si>
  <si>
    <t>1999-06-04</t>
  </si>
  <si>
    <t>贵州省思南县邵家桥镇镇江阁村</t>
  </si>
  <si>
    <t>1790371097@qq.com</t>
  </si>
  <si>
    <t>18586638183</t>
  </si>
  <si>
    <t>李海燕</t>
  </si>
  <si>
    <t>522225199904202848</t>
  </si>
  <si>
    <t>1999-04-20</t>
  </si>
  <si>
    <t>贵州省思南县塘头镇坚强村一组</t>
  </si>
  <si>
    <t>15186007490</t>
  </si>
  <si>
    <t>李若雪</t>
  </si>
  <si>
    <t>522225199811282842</t>
  </si>
  <si>
    <t>1998-11-28</t>
  </si>
  <si>
    <t>贵州省思南县塘头镇唐乔社区</t>
  </si>
  <si>
    <t>995135006@qq.com</t>
  </si>
  <si>
    <t>18485607268</t>
  </si>
  <si>
    <t>张红芳</t>
  </si>
  <si>
    <t>522225200208275723</t>
  </si>
  <si>
    <t>2002-08-27</t>
  </si>
  <si>
    <t>贵州省铜仁市思南县亭子坝镇红丰村水井组</t>
  </si>
  <si>
    <t>814348139@qq.com</t>
  </si>
  <si>
    <t>18085667943</t>
  </si>
  <si>
    <t>龙苇苇</t>
  </si>
  <si>
    <t>522225199707176628</t>
  </si>
  <si>
    <t>贵州省思南县香坝镇瓦窑社区中街组</t>
  </si>
  <si>
    <t>18386005541</t>
  </si>
  <si>
    <t>胡国蓉</t>
  </si>
  <si>
    <t>522225200206224420</t>
  </si>
  <si>
    <t>2002-06-22</t>
  </si>
  <si>
    <t>2196146119@qq.com</t>
  </si>
  <si>
    <t>18286622544</t>
  </si>
  <si>
    <t>杨小琴</t>
  </si>
  <si>
    <t>522225199802150020</t>
  </si>
  <si>
    <t>1998-02-15</t>
  </si>
  <si>
    <t>湖北第二师范学院</t>
  </si>
  <si>
    <t>2021-06-08</t>
  </si>
  <si>
    <r>
      <rPr>
        <sz val="11"/>
        <color rgb="FFFF0000"/>
        <rFont val="宋体"/>
        <charset val="134"/>
      </rPr>
      <t>贵州省贵阳市花果园都会大街</t>
    </r>
    <r>
      <rPr>
        <sz val="11"/>
        <color rgb="FFFF0000"/>
        <rFont val="Calibri"/>
        <charset val="134"/>
      </rPr>
      <t>L2</t>
    </r>
    <r>
      <rPr>
        <sz val="11"/>
        <color rgb="FFFF0000"/>
        <rFont val="宋体"/>
        <charset val="134"/>
      </rPr>
      <t>区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栋</t>
    </r>
  </si>
  <si>
    <t>2073526521@qq.com</t>
  </si>
  <si>
    <t>15527560596</t>
  </si>
  <si>
    <r>
      <rPr>
        <sz val="11"/>
        <color rgb="FFFF0000"/>
        <rFont val="宋体"/>
        <charset val="134"/>
      </rPr>
      <t>地方</t>
    </r>
    <r>
      <rPr>
        <sz val="11"/>
        <color rgb="FFFF0000"/>
        <rFont val="Calibri"/>
        <charset val="134"/>
      </rPr>
      <t>“</t>
    </r>
    <r>
      <rPr>
        <sz val="11"/>
        <color rgb="FFFF0000"/>
        <rFont val="宋体"/>
        <charset val="134"/>
      </rPr>
      <t>特岗计划</t>
    </r>
    <r>
      <rPr>
        <sz val="11"/>
        <color rgb="FFFF0000"/>
        <rFont val="Calibri"/>
        <charset val="134"/>
      </rPr>
      <t>”</t>
    </r>
  </si>
  <si>
    <r>
      <rPr>
        <sz val="11"/>
        <color rgb="FFFF0000"/>
        <rFont val="宋体"/>
        <charset val="134"/>
      </rPr>
      <t>铜仁市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思南县</t>
    </r>
  </si>
  <si>
    <t>蔡燕</t>
  </si>
  <si>
    <t>522225199902280420</t>
  </si>
  <si>
    <t>1999-02-28</t>
  </si>
  <si>
    <t>2020-07-07</t>
  </si>
  <si>
    <t>铜仁市思南县凉水井镇安山村坨里组</t>
  </si>
  <si>
    <t>2904652858@qq.com</t>
  </si>
  <si>
    <t>15186047249</t>
  </si>
  <si>
    <t>郭放</t>
  </si>
  <si>
    <t>522225200008210108</t>
  </si>
  <si>
    <t>2000-08-21</t>
  </si>
  <si>
    <t>2023-06-25</t>
  </si>
  <si>
    <t>贵州省思南县双塘街道办事处云山村安家坳组8号</t>
  </si>
  <si>
    <t>2679831551@qq.com</t>
  </si>
  <si>
    <t>15329614479</t>
  </si>
  <si>
    <t>李莎莎</t>
  </si>
  <si>
    <t>522225199402052827</t>
  </si>
  <si>
    <t>1994-02-05</t>
  </si>
  <si>
    <t>2016-02-02</t>
  </si>
  <si>
    <r>
      <rPr>
        <sz val="11"/>
        <rFont val="宋体"/>
        <charset val="134"/>
      </rPr>
      <t>思南县中央天街</t>
    </r>
    <r>
      <rPr>
        <sz val="11"/>
        <rFont val="Calibri"/>
        <charset val="134"/>
      </rPr>
      <t>11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3-3</t>
    </r>
  </si>
  <si>
    <t>1319875912@qq.com</t>
  </si>
  <si>
    <t>18485624058</t>
  </si>
  <si>
    <t>胡金艳</t>
  </si>
  <si>
    <t>522225199807080842</t>
  </si>
  <si>
    <t>1998-07-08</t>
  </si>
  <si>
    <t>思南县大河坝镇转角村榔树组</t>
  </si>
  <si>
    <t>2779528465@qq.com</t>
  </si>
  <si>
    <t>15285433245</t>
  </si>
  <si>
    <t>陈燕</t>
  </si>
  <si>
    <t>522225199310137225</t>
  </si>
  <si>
    <t>1993-10-13</t>
  </si>
  <si>
    <t>2013-01-10</t>
  </si>
  <si>
    <t>贵州省思南县板桥乡和平村八组</t>
  </si>
  <si>
    <t>15308562907</t>
  </si>
  <si>
    <t>张广艳</t>
  </si>
  <si>
    <t>522225199608188463</t>
  </si>
  <si>
    <t>1996-08-18</t>
  </si>
  <si>
    <t>贵州 思南</t>
  </si>
  <si>
    <t>贵州省思南县杨家坳乡干家山村榜上组</t>
  </si>
  <si>
    <t>2393761586@qq.com</t>
  </si>
  <si>
    <t>19984562023</t>
  </si>
  <si>
    <t>周方芳</t>
  </si>
  <si>
    <t>522225199301065426</t>
  </si>
  <si>
    <t>1993-01-06</t>
  </si>
  <si>
    <t>2012-01-10</t>
  </si>
  <si>
    <r>
      <rPr>
        <sz val="11"/>
        <rFont val="宋体"/>
        <charset val="134"/>
      </rPr>
      <t>贵州省铜仁市思南县思唐镇街道办事处城西村北枫坪组</t>
    </r>
    <r>
      <rPr>
        <sz val="11"/>
        <rFont val="Calibri"/>
        <charset val="134"/>
      </rPr>
      <t>74</t>
    </r>
    <r>
      <rPr>
        <sz val="11"/>
        <rFont val="宋体"/>
        <charset val="134"/>
      </rPr>
      <t>号</t>
    </r>
  </si>
  <si>
    <t>1748766786@qq.com</t>
  </si>
  <si>
    <t>18385862546</t>
  </si>
  <si>
    <t>朱丹丹</t>
  </si>
  <si>
    <t>522225200001078722</t>
  </si>
  <si>
    <t>2000-01-07</t>
  </si>
  <si>
    <t>贵州省思南县天桥乡甘溪村青杠坪组</t>
  </si>
  <si>
    <t>2032967904@qq.com</t>
  </si>
  <si>
    <t>18385890539</t>
  </si>
  <si>
    <t>谭芮竹</t>
  </si>
  <si>
    <t>522225199909030061</t>
  </si>
  <si>
    <t>1999-09-03</t>
  </si>
  <si>
    <t>思南县思唐街道办事处</t>
  </si>
  <si>
    <t>思南县多维国际</t>
  </si>
  <si>
    <t>15185821258</t>
  </si>
  <si>
    <t>冷红桃</t>
  </si>
  <si>
    <t>522225199504076328</t>
  </si>
  <si>
    <t>1995-04-07</t>
  </si>
  <si>
    <t>贵州省铜仁市思南县枫芸乡红旗村苗寨组</t>
  </si>
  <si>
    <t>2223853404@qq.com</t>
  </si>
  <si>
    <t>18385897096</t>
  </si>
  <si>
    <t>第十八考场</t>
  </si>
  <si>
    <t>李雪</t>
  </si>
  <si>
    <t>522225199501251629</t>
  </si>
  <si>
    <t>贵州省思南县张家寨镇李家寨村院子组</t>
  </si>
  <si>
    <t>18785670494</t>
  </si>
  <si>
    <t>梁满红</t>
  </si>
  <si>
    <t>522225199511056042</t>
  </si>
  <si>
    <t>1995-11-05</t>
  </si>
  <si>
    <t>1585157565@qq.com</t>
  </si>
  <si>
    <t>17584945353</t>
  </si>
  <si>
    <t>邓璐瑶</t>
  </si>
  <si>
    <t>52222519960906872X</t>
  </si>
  <si>
    <t>贵州省思南县天桥乡牛毛坝村</t>
  </si>
  <si>
    <t>1575809767@qq.com</t>
  </si>
  <si>
    <t>18285680121</t>
  </si>
  <si>
    <t>李贤玲</t>
  </si>
  <si>
    <t>52222519950822632X</t>
  </si>
  <si>
    <t>1995-08-22</t>
  </si>
  <si>
    <t>贵州省思南县枫芸乡枫芸村田坝组</t>
  </si>
  <si>
    <t>961866439@qq.com</t>
  </si>
  <si>
    <t>13518561968</t>
  </si>
  <si>
    <t>张阿倩</t>
  </si>
  <si>
    <t>522225199708030428</t>
  </si>
  <si>
    <t>1997-08-03</t>
  </si>
  <si>
    <t>贵州省思南县凉水井镇泡木寨村 天井坝组</t>
  </si>
  <si>
    <t>1312450905@qq.com</t>
  </si>
  <si>
    <t>18785667764</t>
  </si>
  <si>
    <t>教师</t>
  </si>
  <si>
    <t>安慧</t>
  </si>
  <si>
    <t>522225199612252843</t>
  </si>
  <si>
    <t>1996-12-25</t>
  </si>
  <si>
    <t>贵州申铜仁市思南县塘头镇红旗村红旗组</t>
  </si>
  <si>
    <t>1972458889@qq.com</t>
  </si>
  <si>
    <t>13595668166</t>
  </si>
  <si>
    <t>吴显霞</t>
  </si>
  <si>
    <t>522225199609262442</t>
  </si>
  <si>
    <t>贵州省思南县合朋溪镇群河村高家坝组</t>
  </si>
  <si>
    <t>1452515260@qq.com</t>
  </si>
  <si>
    <t>18311851677</t>
  </si>
  <si>
    <t>不是本年度</t>
  </si>
  <si>
    <t>彭琴</t>
  </si>
  <si>
    <t>52222519980528282X</t>
  </si>
  <si>
    <t>铜仁市贵州省思南县塘头镇桃山村</t>
  </si>
  <si>
    <t>贵州省思南县塘头镇凉天步行街</t>
  </si>
  <si>
    <t>2195879461@QQ.com</t>
  </si>
  <si>
    <t>15683670448</t>
  </si>
  <si>
    <t>杨飞</t>
  </si>
  <si>
    <t>522225199811028166</t>
  </si>
  <si>
    <t>1998-11-02</t>
  </si>
  <si>
    <t>1626152465@qq.com</t>
  </si>
  <si>
    <t>18586650497</t>
  </si>
  <si>
    <t>邹啟芬</t>
  </si>
  <si>
    <t>522225199507156964</t>
  </si>
  <si>
    <t>1995-07-15</t>
  </si>
  <si>
    <t>思南县长坝镇谢窝沟村谢窝沟组</t>
  </si>
  <si>
    <t>19184816364</t>
  </si>
  <si>
    <t>周红莉</t>
  </si>
  <si>
    <t>522225200008090425</t>
  </si>
  <si>
    <t>2000-08-09</t>
  </si>
  <si>
    <t>贵州省铜仁市思南县凉水井镇简家坳村还头坡组</t>
  </si>
  <si>
    <t>1815081493@qq.com</t>
  </si>
  <si>
    <t>15286779540</t>
  </si>
  <si>
    <t>罗国凤</t>
  </si>
  <si>
    <t>522225200007091223</t>
  </si>
  <si>
    <t>2000-07-09</t>
  </si>
  <si>
    <t>铜仁市云董坡小区</t>
  </si>
  <si>
    <t>2071183590@qq.com</t>
  </si>
  <si>
    <t>15761345258</t>
  </si>
  <si>
    <t>赵杰</t>
  </si>
  <si>
    <t>522225199707153645</t>
  </si>
  <si>
    <t>1997-07-15</t>
  </si>
  <si>
    <t>2449562680@qq.com</t>
  </si>
  <si>
    <t>18285658646</t>
  </si>
  <si>
    <t>董志勇</t>
  </si>
  <si>
    <t>522225200104078119</t>
  </si>
  <si>
    <t>2001-04-07</t>
  </si>
  <si>
    <t>贵州省铜仁市思南县瓮溪镇桅杆村群星组</t>
  </si>
  <si>
    <t>3366971990@qq.com</t>
  </si>
  <si>
    <t>15708660472</t>
  </si>
  <si>
    <t>田友平</t>
  </si>
  <si>
    <t>522225199508096027</t>
  </si>
  <si>
    <t>1995-08-09</t>
  </si>
  <si>
    <t>贵州省思南县胡家湾乡周家桠村大坨组</t>
  </si>
  <si>
    <t>1872508105@qq.com</t>
  </si>
  <si>
    <t>17585502260</t>
  </si>
  <si>
    <t>陈璐叶</t>
  </si>
  <si>
    <t>522225200010240023</t>
  </si>
  <si>
    <t>2000-10-24</t>
  </si>
  <si>
    <t>白城师范学院</t>
  </si>
  <si>
    <r>
      <rPr>
        <sz val="11"/>
        <rFont val="宋体"/>
        <charset val="134"/>
      </rPr>
      <t>贵州省铜仁市思南县思唐街道办事处府后街</t>
    </r>
    <r>
      <rPr>
        <sz val="11"/>
        <rFont val="Calibri"/>
        <charset val="134"/>
      </rPr>
      <t>287</t>
    </r>
    <r>
      <rPr>
        <sz val="11"/>
        <rFont val="宋体"/>
        <charset val="134"/>
      </rPr>
      <t>附</t>
    </r>
    <r>
      <rPr>
        <sz val="11"/>
        <rFont val="Calibri"/>
        <charset val="134"/>
      </rPr>
      <t>20</t>
    </r>
    <r>
      <rPr>
        <sz val="11"/>
        <rFont val="宋体"/>
        <charset val="134"/>
      </rPr>
      <t>号</t>
    </r>
  </si>
  <si>
    <t>2378627521@qq.com</t>
  </si>
  <si>
    <t>18443604977</t>
  </si>
  <si>
    <t>胡容</t>
  </si>
  <si>
    <t>522225200112196641</t>
  </si>
  <si>
    <t>2001-12-19</t>
  </si>
  <si>
    <t>贵州省思南县香坝镇南坝村小沟组</t>
  </si>
  <si>
    <t>1423765371@qq.com</t>
  </si>
  <si>
    <t>18985349415</t>
  </si>
  <si>
    <t>王莲</t>
  </si>
  <si>
    <t>522225200001080849</t>
  </si>
  <si>
    <t>贵州省铜仁市思南县大河坝</t>
  </si>
  <si>
    <t>15761352455</t>
  </si>
  <si>
    <t>安娜娜</t>
  </si>
  <si>
    <t>522225199908014449</t>
  </si>
  <si>
    <t>贵州省铜仁市思南县双塘街道</t>
  </si>
  <si>
    <t>3534454822@qq.com</t>
  </si>
  <si>
    <t>17808428537</t>
  </si>
  <si>
    <t>汪小岚</t>
  </si>
  <si>
    <t>522225200002282821</t>
  </si>
  <si>
    <t>2000-02-28</t>
  </si>
  <si>
    <t>贵州省铜仁市思南县塘头镇街子村桂花园组</t>
  </si>
  <si>
    <t>1130382728@qq.com</t>
  </si>
  <si>
    <t>15329167669</t>
  </si>
  <si>
    <t>唐清泓</t>
  </si>
  <si>
    <t>522225200107229023</t>
  </si>
  <si>
    <t>2001-07-22</t>
  </si>
  <si>
    <r>
      <rPr>
        <sz val="11"/>
        <rFont val="宋体"/>
        <charset val="134"/>
      </rPr>
      <t>贵州省铜仁市思南县兴隆乡兴隆社区</t>
    </r>
    <r>
      <rPr>
        <sz val="11"/>
        <rFont val="Calibri"/>
        <charset val="134"/>
      </rPr>
      <t xml:space="preserve"> </t>
    </r>
  </si>
  <si>
    <t>铜仁市思南县兴隆乡兴隆社区</t>
  </si>
  <si>
    <t>2775390967@qq.com</t>
  </si>
  <si>
    <t>15508563045</t>
  </si>
  <si>
    <t>许紫薇</t>
  </si>
  <si>
    <t>522225199907262029</t>
  </si>
  <si>
    <t>1999-07-26</t>
  </si>
  <si>
    <t>铜仁思南许家坝</t>
  </si>
  <si>
    <t>2368501945@qq.com</t>
  </si>
  <si>
    <t>15329950126</t>
  </si>
  <si>
    <t>陈继妹</t>
  </si>
  <si>
    <t>522225199902142423</t>
  </si>
  <si>
    <t>1999-02-14</t>
  </si>
  <si>
    <t>2931933793@qq.com</t>
  </si>
  <si>
    <t>16685460214</t>
  </si>
  <si>
    <t>郭慧</t>
  </si>
  <si>
    <t>522225199806180040</t>
  </si>
  <si>
    <t>1998-06-18</t>
  </si>
  <si>
    <r>
      <rPr>
        <sz val="11"/>
        <rFont val="宋体"/>
        <charset val="134"/>
      </rPr>
      <t>贵州省思南县双塘街道办事处云山社区水沟租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</si>
  <si>
    <t>2934847150@qq.com</t>
  </si>
  <si>
    <t>13314468982</t>
  </si>
  <si>
    <t>任霞</t>
  </si>
  <si>
    <t>522225199210046641</t>
  </si>
  <si>
    <t>1992-10-04</t>
  </si>
  <si>
    <t>思南县青杠坡镇</t>
  </si>
  <si>
    <t>18685653133</t>
  </si>
  <si>
    <t>田芳</t>
  </si>
  <si>
    <t>522225200112016321</t>
  </si>
  <si>
    <t>2001-12-01</t>
  </si>
  <si>
    <r>
      <rPr>
        <sz val="11"/>
        <rFont val="宋体"/>
        <charset val="134"/>
      </rPr>
      <t>贵州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铜仁</t>
    </r>
  </si>
  <si>
    <t>贵州省思南县枫芸乡红星村梨树沟组</t>
  </si>
  <si>
    <t>1226220165@qq.com</t>
  </si>
  <si>
    <t>13379647936</t>
  </si>
  <si>
    <t>王霞</t>
  </si>
  <si>
    <t>522225199810010124</t>
  </si>
  <si>
    <t>1998-10-01</t>
  </si>
  <si>
    <t>贵州省思南县瓮溪镇胜利村车家坝组</t>
  </si>
  <si>
    <t>1113115037@qq.com</t>
  </si>
  <si>
    <t>15885188246</t>
  </si>
  <si>
    <t>王雪琴</t>
  </si>
  <si>
    <t>522225200007212822</t>
  </si>
  <si>
    <t>2000-07-21</t>
  </si>
  <si>
    <t>大庆师范学院</t>
  </si>
  <si>
    <t>贵州省铜仁市思南县塘头镇蜂桶槽村万仁岗二组</t>
  </si>
  <si>
    <t>3143328583@qq.com</t>
  </si>
  <si>
    <t>18311744059</t>
  </si>
  <si>
    <t>杨必霞</t>
  </si>
  <si>
    <t>522225199303247821</t>
  </si>
  <si>
    <t>1993-03-24</t>
  </si>
  <si>
    <t>贵州省铜仁市思南县三道水乡过天村袁家寨组</t>
  </si>
  <si>
    <t>1226320771@qq.com</t>
  </si>
  <si>
    <t>15286729362</t>
  </si>
  <si>
    <t>有从教经历的志愿者</t>
  </si>
  <si>
    <t>加分</t>
  </si>
  <si>
    <t>唐世芳</t>
  </si>
  <si>
    <t>522225199512146621</t>
  </si>
  <si>
    <t>1995-12-14</t>
  </si>
  <si>
    <t>朝阳师范高等专科学校</t>
  </si>
  <si>
    <t>贵州省思南县香坝镇南坝村樊家寨</t>
  </si>
  <si>
    <t>1853195477@qq.com</t>
  </si>
  <si>
    <t>18885684102</t>
  </si>
  <si>
    <t>第十九考场</t>
  </si>
  <si>
    <t>无加分表</t>
  </si>
  <si>
    <t>覃琴</t>
  </si>
  <si>
    <t>522225199710272848</t>
  </si>
  <si>
    <t>1997-10-27</t>
  </si>
  <si>
    <t>贵州省铜仁市思南县塘头镇下寨村张家浩组</t>
  </si>
  <si>
    <t>1928662490@qq.com</t>
  </si>
  <si>
    <t>17684069339</t>
  </si>
  <si>
    <t>丁凤琴</t>
  </si>
  <si>
    <t>522225199901292446</t>
  </si>
  <si>
    <t>1999-01-29</t>
  </si>
  <si>
    <t>贵州省思南县合朋溪镇井坝村通木园组</t>
  </si>
  <si>
    <t>2419989873@qq.com</t>
  </si>
  <si>
    <t>18885670414</t>
  </si>
  <si>
    <t>刘雅竹</t>
  </si>
  <si>
    <t>522225199806152445</t>
  </si>
  <si>
    <t>1998-06-15</t>
  </si>
  <si>
    <r>
      <rPr>
        <sz val="11"/>
        <rFont val="宋体"/>
        <charset val="134"/>
      </rPr>
      <t>贵州省铜仁市思南县思唐街道办事处安化街</t>
    </r>
    <r>
      <rPr>
        <sz val="11"/>
        <rFont val="Calibri"/>
        <charset val="134"/>
      </rPr>
      <t>257-13</t>
    </r>
    <r>
      <rPr>
        <sz val="11"/>
        <rFont val="宋体"/>
        <charset val="134"/>
      </rPr>
      <t>号</t>
    </r>
  </si>
  <si>
    <t>17685162625</t>
  </si>
  <si>
    <t>罗小芳</t>
  </si>
  <si>
    <t>522225199803090429</t>
  </si>
  <si>
    <t>1998-03-09</t>
  </si>
  <si>
    <t>贵州省思南县凉水井镇红岩地村干田堡组</t>
  </si>
  <si>
    <t>528814943@qq.com</t>
  </si>
  <si>
    <t>18311736360</t>
  </si>
  <si>
    <t>李霞丽</t>
  </si>
  <si>
    <t>522225199711258423</t>
  </si>
  <si>
    <t>1997-11-25</t>
  </si>
  <si>
    <t>贵州省思南县杨家坳乡关田坝村柏角树组</t>
  </si>
  <si>
    <t>1748968425@qq.com</t>
  </si>
  <si>
    <t>18212496279</t>
  </si>
  <si>
    <t>刘运花</t>
  </si>
  <si>
    <t>522225200104151224</t>
  </si>
  <si>
    <t>2001-04-15</t>
  </si>
  <si>
    <t>贵州省铜仁市思南县高庄村沟边组</t>
  </si>
  <si>
    <t>15185849090</t>
  </si>
  <si>
    <t>夏万玲</t>
  </si>
  <si>
    <t>522225200111152022</t>
  </si>
  <si>
    <t>2001-11-15</t>
  </si>
  <si>
    <t>贵州省思南县许家坝镇黎家坝村下冬棚林下组</t>
  </si>
  <si>
    <t>3106002712@qq.com</t>
  </si>
  <si>
    <t>19110653594</t>
  </si>
  <si>
    <t>张旭</t>
  </si>
  <si>
    <t>52222519980728006X</t>
  </si>
  <si>
    <t>1998-07-28</t>
  </si>
  <si>
    <t>贵州省思南县文家店镇沿沙村克寨坪组</t>
  </si>
  <si>
    <t>2579224567@qq.com</t>
  </si>
  <si>
    <t>17718067303</t>
  </si>
  <si>
    <t>庹怀仙</t>
  </si>
  <si>
    <t>522225199511048122</t>
  </si>
  <si>
    <t>1995-11-04</t>
  </si>
  <si>
    <t>贵州省思南县瓮溪镇上坝村上坝田组</t>
  </si>
  <si>
    <t>1965008482@qq.com</t>
  </si>
  <si>
    <t>15286428520</t>
  </si>
  <si>
    <t>吴娅</t>
  </si>
  <si>
    <t>522225200101211228</t>
  </si>
  <si>
    <t>贵州省思南县鹦鹉溪镇青龙村坳口组</t>
  </si>
  <si>
    <t>325931593@qq.com</t>
  </si>
  <si>
    <t>13638125763</t>
  </si>
  <si>
    <t>曹家荣</t>
  </si>
  <si>
    <t>522225199905228126</t>
  </si>
  <si>
    <t>1999-05-22</t>
  </si>
  <si>
    <r>
      <rPr>
        <sz val="11"/>
        <rFont val="宋体"/>
        <charset val="134"/>
      </rPr>
      <t>贵州省思南县思唐街道办事处城北街高辉小区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301</t>
    </r>
    <r>
      <rPr>
        <sz val="11"/>
        <rFont val="宋体"/>
        <charset val="134"/>
      </rPr>
      <t>室</t>
    </r>
  </si>
  <si>
    <t>2404422089@qq.com</t>
  </si>
  <si>
    <t>18286668659</t>
  </si>
  <si>
    <t>邹洁</t>
  </si>
  <si>
    <t>522225200003220024</t>
  </si>
  <si>
    <t>2000-03-22</t>
  </si>
  <si>
    <t>贵州省思南县中和街</t>
  </si>
  <si>
    <t>1843385241@qq.com</t>
  </si>
  <si>
    <t>15285408569</t>
  </si>
  <si>
    <t>龚光芬</t>
  </si>
  <si>
    <t>522225200107266625</t>
  </si>
  <si>
    <t>2001-07-26</t>
  </si>
  <si>
    <t>思南县香坝镇汤家山村水井湾组</t>
  </si>
  <si>
    <t>2892428940@qq.com</t>
  </si>
  <si>
    <t>15985643188</t>
  </si>
  <si>
    <t>万丽花</t>
  </si>
  <si>
    <t>522225199901208726</t>
  </si>
  <si>
    <t>1999-01-20</t>
  </si>
  <si>
    <t>贵州省铜仁市思南县天桥乡三溪村下学庄组</t>
  </si>
  <si>
    <t>1311493390@qq.com</t>
  </si>
  <si>
    <t>18886307020</t>
  </si>
  <si>
    <t>徐婵</t>
  </si>
  <si>
    <t>522224199509150826</t>
  </si>
  <si>
    <t>1995-09-15</t>
  </si>
  <si>
    <t>华东师范大学</t>
  </si>
  <si>
    <t>1797633585@qq.com</t>
  </si>
  <si>
    <t>15185896120</t>
  </si>
  <si>
    <t>符小霞</t>
  </si>
  <si>
    <t>522225199506274862</t>
  </si>
  <si>
    <t>1995-06-27</t>
  </si>
  <si>
    <t>贵州大学</t>
  </si>
  <si>
    <t>2022-01-10</t>
  </si>
  <si>
    <t>1948008425@qq.com</t>
  </si>
  <si>
    <t>18311748692</t>
  </si>
  <si>
    <t>彭飞艳</t>
  </si>
  <si>
    <t>522225200109272041</t>
  </si>
  <si>
    <t>15685679101</t>
  </si>
  <si>
    <t>蒙双双</t>
  </si>
  <si>
    <t>522225199508300825</t>
  </si>
  <si>
    <t>中央广播电视大学</t>
  </si>
  <si>
    <t>2016-07-31</t>
  </si>
  <si>
    <t>思南县大河坝乡马家山村田坝组</t>
  </si>
  <si>
    <t>1969219794@qq.com</t>
  </si>
  <si>
    <t>18275173420</t>
  </si>
  <si>
    <t>文明婵</t>
  </si>
  <si>
    <t>522225199707186324</t>
  </si>
  <si>
    <t>1997-07-18</t>
  </si>
  <si>
    <t>贵州省铜仁市思南县双塘街道丽景社区</t>
  </si>
  <si>
    <t>18385961401</t>
  </si>
  <si>
    <t>杨莹</t>
  </si>
  <si>
    <t>522225200004243287</t>
  </si>
  <si>
    <t>2000-04-24</t>
  </si>
  <si>
    <t>贵州省思南县大坝场镇桂花村桂花树组</t>
  </si>
  <si>
    <t>1610471205@qq.com</t>
  </si>
  <si>
    <t>18083560597</t>
  </si>
  <si>
    <t>何开维</t>
  </si>
  <si>
    <t>522225199902120021</t>
  </si>
  <si>
    <t>1999-02-12</t>
  </si>
  <si>
    <t>西华大学</t>
  </si>
  <si>
    <t>府后街</t>
  </si>
  <si>
    <t>575684330@qq.com</t>
  </si>
  <si>
    <t>17683245212</t>
  </si>
  <si>
    <t>龙芳</t>
  </si>
  <si>
    <t>522225199908154468</t>
  </si>
  <si>
    <t>贵州省思南县青杠坡镇龙家寨村</t>
  </si>
  <si>
    <t>2945167314@qq.com</t>
  </si>
  <si>
    <t>15285917340</t>
  </si>
  <si>
    <t>任义蓉</t>
  </si>
  <si>
    <t>522225199404196621</t>
  </si>
  <si>
    <t>1994-04-19</t>
  </si>
  <si>
    <t>2014-06-17</t>
  </si>
  <si>
    <t>贵州万山</t>
  </si>
  <si>
    <r>
      <rPr>
        <sz val="11"/>
        <rFont val="宋体"/>
        <charset val="134"/>
      </rPr>
      <t>金鳞大道木广场广场</t>
    </r>
    <r>
      <rPr>
        <sz val="11"/>
        <rFont val="Calibri"/>
        <charset val="134"/>
      </rPr>
      <t>3-8-5</t>
    </r>
  </si>
  <si>
    <t>614469603@qq.com</t>
  </si>
  <si>
    <t>18285163920</t>
  </si>
  <si>
    <t>朱霞</t>
  </si>
  <si>
    <t>522225199712142860</t>
  </si>
  <si>
    <t>1997-12-14</t>
  </si>
  <si>
    <t>贵州省思南县塘头镇下寨村河咀组</t>
  </si>
  <si>
    <t>1972308172@qq.com</t>
  </si>
  <si>
    <t>18286641341</t>
  </si>
  <si>
    <t>郑维芬</t>
  </si>
  <si>
    <t>522225199709258168</t>
  </si>
  <si>
    <t>1997-09-25</t>
  </si>
  <si>
    <t>2631019175@qq.com</t>
  </si>
  <si>
    <t>18311726470</t>
  </si>
  <si>
    <t>张小玲</t>
  </si>
  <si>
    <t>52222520000111982X</t>
  </si>
  <si>
    <t>贵州省思南县枫芸乡环岩村下坝组</t>
  </si>
  <si>
    <t>2840323846@qq.com</t>
  </si>
  <si>
    <t>18408561570</t>
  </si>
  <si>
    <t>干丽红</t>
  </si>
  <si>
    <t>522225199810139825</t>
  </si>
  <si>
    <t>贵州省思南县杨家坳乡干家山村小屋基组</t>
  </si>
  <si>
    <t>2275028976@qq.com</t>
  </si>
  <si>
    <t>15185824742</t>
  </si>
  <si>
    <t>吴琼</t>
  </si>
  <si>
    <t>522225199408158147</t>
  </si>
  <si>
    <t>1994-08-15</t>
  </si>
  <si>
    <t>1397514460@qq.com</t>
  </si>
  <si>
    <t>18285654230</t>
  </si>
  <si>
    <t>何容</t>
  </si>
  <si>
    <t>522225200106116641</t>
  </si>
  <si>
    <t>贵州省思南县香坝镇岗寨村屋基坪组</t>
  </si>
  <si>
    <t>3305482212@qq.com</t>
  </si>
  <si>
    <t>15329958613</t>
  </si>
  <si>
    <t>杨丽红</t>
  </si>
  <si>
    <t>522225199807270822</t>
  </si>
  <si>
    <t>1998-07-27</t>
  </si>
  <si>
    <t>贵州省思南县大河坝镇马河坝村云盘组</t>
  </si>
  <si>
    <t>1791070307@qq.com</t>
  </si>
  <si>
    <t>18744893864</t>
  </si>
  <si>
    <t>第二十考场</t>
  </si>
  <si>
    <t>张小艳</t>
  </si>
  <si>
    <t>52222519970811164X</t>
  </si>
  <si>
    <t>1997-08-11</t>
  </si>
  <si>
    <t>贵州省铜仁市思南县张家寨镇双安村大木顶组</t>
  </si>
  <si>
    <t>2134771697@qq.com</t>
  </si>
  <si>
    <t>17585601629</t>
  </si>
  <si>
    <t>覃义凤</t>
  </si>
  <si>
    <t>52222519940420162X</t>
  </si>
  <si>
    <t>1994-04-20</t>
  </si>
  <si>
    <t>贵州省思南县张家寨镇井岗村石院坝组</t>
  </si>
  <si>
    <t>15285449496</t>
  </si>
  <si>
    <t>田雪</t>
  </si>
  <si>
    <t>522225199906240469</t>
  </si>
  <si>
    <t>1999-06-24</t>
  </si>
  <si>
    <t>湖南民族职业学院</t>
  </si>
  <si>
    <t>贵州省铜仁市思南县凉水井镇简家坳村湾里组</t>
  </si>
  <si>
    <t>1661415904@qq.com</t>
  </si>
  <si>
    <t>18708612053</t>
  </si>
  <si>
    <t>邓雪青</t>
  </si>
  <si>
    <t>522225200112087605</t>
  </si>
  <si>
    <t>2001-12-08</t>
  </si>
  <si>
    <t>邵家桥镇全江村</t>
  </si>
  <si>
    <t>1468344781@qq.com</t>
  </si>
  <si>
    <t>19312087605</t>
  </si>
  <si>
    <t>有从教经历的志愿者；参加过半年以上实习支教的师范院校毕业生</t>
  </si>
  <si>
    <t>邓海燕</t>
  </si>
  <si>
    <t>522225199804038729</t>
  </si>
  <si>
    <t>1998-04-03</t>
  </si>
  <si>
    <t>泉州幼儿师范高等专科学校</t>
  </si>
  <si>
    <t>贵州省思南县天桥乡鞍山村土地湾组</t>
  </si>
  <si>
    <t>13205091219</t>
  </si>
  <si>
    <t>安怡</t>
  </si>
  <si>
    <t>522225199809256629</t>
  </si>
  <si>
    <t>贵州省铜仁市思南县香坝镇瓦窑社区</t>
  </si>
  <si>
    <t>1447805853@qq.com</t>
  </si>
  <si>
    <t>15185838892</t>
  </si>
  <si>
    <t>袁丽红</t>
  </si>
  <si>
    <t>522225199711150025</t>
  </si>
  <si>
    <t>1997-11-15</t>
  </si>
  <si>
    <t>贵州省铜仁市万山区谢桥办事处龙升安置区</t>
  </si>
  <si>
    <t>2970266539@qq.com</t>
  </si>
  <si>
    <t>18385862478</t>
  </si>
  <si>
    <t>田茂艳</t>
  </si>
  <si>
    <t>522225199801150424</t>
  </si>
  <si>
    <t>贵州省思南县凉水井镇丰云村田家组</t>
  </si>
  <si>
    <t>2268706073@qq.com</t>
  </si>
  <si>
    <t>18083554971</t>
  </si>
  <si>
    <t>张红宇</t>
  </si>
  <si>
    <t>522225200001150042</t>
  </si>
  <si>
    <t>2000-01-15</t>
  </si>
  <si>
    <t>贵州省思南县关中坝街道办事处映山村大石板组</t>
  </si>
  <si>
    <t>2314321932@qq.com</t>
  </si>
  <si>
    <t>16683961173</t>
  </si>
  <si>
    <t>干慧琴</t>
  </si>
  <si>
    <t>522225199912028421</t>
  </si>
  <si>
    <t>贵州省铜仁市思南县杨家坳乡大盆水村中组</t>
  </si>
  <si>
    <t>2094369423@qq.com</t>
  </si>
  <si>
    <t>13238564427</t>
  </si>
  <si>
    <t>刘容琴</t>
  </si>
  <si>
    <t>52222519981210284X</t>
  </si>
  <si>
    <t>1998-12-10</t>
  </si>
  <si>
    <t>贵州省铜仁市思南县塘头镇芭蕉村刘家湾组</t>
  </si>
  <si>
    <t>3290702135@qq.com</t>
  </si>
  <si>
    <t>18085690664</t>
  </si>
  <si>
    <t>吴仕红</t>
  </si>
  <si>
    <t>522225199509092423</t>
  </si>
  <si>
    <t>1995-09-09</t>
  </si>
  <si>
    <t>贵州省铜仁市思南县合朋溪镇群河村高家坝组</t>
  </si>
  <si>
    <t>1904035800@qq.com</t>
  </si>
  <si>
    <t>13595687711</t>
  </si>
  <si>
    <t>张迪</t>
  </si>
  <si>
    <t>522225199904082022</t>
  </si>
  <si>
    <t>1999-04-08</t>
  </si>
  <si>
    <t>贵州省铜仁市思南县许家坝镇潘家宅村赶二窝组</t>
  </si>
  <si>
    <t>1355926694@qq.com</t>
  </si>
  <si>
    <t>13885606329</t>
  </si>
  <si>
    <t>余敏</t>
  </si>
  <si>
    <t>522225199408151308</t>
  </si>
  <si>
    <t>2015-06-30</t>
  </si>
  <si>
    <t>贵州省思南县鹦鹉溪镇马河坝村</t>
  </si>
  <si>
    <t>18286045772</t>
  </si>
  <si>
    <t>吴蓉蓉</t>
  </si>
  <si>
    <t>522225199811108123</t>
  </si>
  <si>
    <t>贵州省思南县瓮溪镇上街组</t>
  </si>
  <si>
    <t>734397768@qq.com</t>
  </si>
  <si>
    <t>17585829770</t>
  </si>
  <si>
    <t>米健红</t>
  </si>
  <si>
    <t>52222519950904814X</t>
  </si>
  <si>
    <t>1995-09-04</t>
  </si>
  <si>
    <t>江苏理工学院</t>
  </si>
  <si>
    <t>2018-07-20</t>
  </si>
  <si>
    <t>贵州省思南县瓮溪镇大寨村大寨组</t>
  </si>
  <si>
    <t>1721289117@qq.com</t>
  </si>
  <si>
    <t>13765684771</t>
  </si>
  <si>
    <t>杨正琴</t>
  </si>
  <si>
    <t>522225199807248203</t>
  </si>
  <si>
    <t>贵州省思南县瓮溪镇胜利村施家湾组</t>
  </si>
  <si>
    <t>2538524485@qq.com</t>
  </si>
  <si>
    <t>18708644148</t>
  </si>
  <si>
    <t>汤烨琳</t>
  </si>
  <si>
    <t>522225200008148164</t>
  </si>
  <si>
    <t>2000-08-14</t>
  </si>
  <si>
    <t>贵州省思南县瓮溪镇山峰村龚家沟组</t>
  </si>
  <si>
    <t>1817367177@qq.com</t>
  </si>
  <si>
    <t>13885657829</t>
  </si>
  <si>
    <t>蒋萍</t>
  </si>
  <si>
    <t>522225199712058140</t>
  </si>
  <si>
    <t>1997-12-05</t>
  </si>
  <si>
    <t>1746093023@qq.com</t>
  </si>
  <si>
    <t>13638564142</t>
  </si>
  <si>
    <t>胡清妤</t>
  </si>
  <si>
    <t>522225200012057521</t>
  </si>
  <si>
    <t>贵州省思南县文化社区</t>
  </si>
  <si>
    <t>2072137576@qq.com</t>
  </si>
  <si>
    <t>13148739795</t>
  </si>
  <si>
    <t>邓红艳</t>
  </si>
  <si>
    <t>522225199910089861</t>
  </si>
  <si>
    <t>贵州省铜仁市思南县大坝场镇青杠园村青杠园组</t>
  </si>
  <si>
    <t>1992377058@qq.com</t>
  </si>
  <si>
    <t>17585169108</t>
  </si>
  <si>
    <t>蔡佳敏</t>
  </si>
  <si>
    <t>522225199908235129</t>
  </si>
  <si>
    <t>1999-08-23</t>
  </si>
  <si>
    <t>贵州省思南县鹦鹉溪镇核桃坝村青杠堡组</t>
  </si>
  <si>
    <t>1583581691@qq.com</t>
  </si>
  <si>
    <t>15329464734</t>
  </si>
  <si>
    <t>吴棋</t>
  </si>
  <si>
    <t>52222519981006910X</t>
  </si>
  <si>
    <t>贵州省铜仁市思南县文家店镇安江村岩上组</t>
  </si>
  <si>
    <t>319345532@qq.com</t>
  </si>
  <si>
    <t>18311701274</t>
  </si>
  <si>
    <t>付月艳</t>
  </si>
  <si>
    <t>522225199705114861</t>
  </si>
  <si>
    <t>1997-05-11</t>
  </si>
  <si>
    <t>贵州省铜仁市思南县思林乡大格坨村付家寨组</t>
  </si>
  <si>
    <t>1908400980@qq.com</t>
  </si>
  <si>
    <t>18785647716</t>
  </si>
  <si>
    <t>汪天芳</t>
  </si>
  <si>
    <t>522225199703178124</t>
  </si>
  <si>
    <t>1997-03-17</t>
  </si>
  <si>
    <t>贵州省铜仁市思南县塘头镇泗河坝村岩上组</t>
  </si>
  <si>
    <t>2226994619@qq.com</t>
  </si>
  <si>
    <t>13310469182</t>
  </si>
  <si>
    <t>尹立芳</t>
  </si>
  <si>
    <t>522225200001160021</t>
  </si>
  <si>
    <t>2000-01-16</t>
  </si>
  <si>
    <t>贵州省铜仁市思南县关中坝街道办事处皮家寨组映山村</t>
  </si>
  <si>
    <t>1467933800@qq.com</t>
  </si>
  <si>
    <t>18585975280</t>
  </si>
  <si>
    <t>勾敏娟</t>
  </si>
  <si>
    <t>522225199509246322</t>
  </si>
  <si>
    <t>1995-09-24</t>
  </si>
  <si>
    <t>2018-06-01</t>
  </si>
  <si>
    <t>贵州省铜仁市思南县枫芸乡木芸村石院坝组</t>
  </si>
  <si>
    <t>贵州省铜仁市思南县小岩关</t>
  </si>
  <si>
    <t>1525485597@qq.com</t>
  </si>
  <si>
    <t>18286636018</t>
  </si>
  <si>
    <t>田琴</t>
  </si>
  <si>
    <t>522225199612295149</t>
  </si>
  <si>
    <t>1996-12-29</t>
  </si>
  <si>
    <t>贵州省思南县鹦鹉溪镇汪家寨村</t>
  </si>
  <si>
    <t>1464727414@qq.com</t>
  </si>
  <si>
    <t>18285678125</t>
  </si>
  <si>
    <t>张满满</t>
  </si>
  <si>
    <t>522225199910092083</t>
  </si>
  <si>
    <t>1999-10-09</t>
  </si>
  <si>
    <t>贵州省思南县许家坝镇堆上村</t>
  </si>
  <si>
    <t>2010037143@qq.com</t>
  </si>
  <si>
    <t>15885781225</t>
  </si>
  <si>
    <t>蔡婷婷</t>
  </si>
  <si>
    <t>522225199810055162</t>
  </si>
  <si>
    <t>1998-10-05</t>
  </si>
  <si>
    <t>贵州省思南县鹦鹉溪镇大水溪村</t>
  </si>
  <si>
    <t>3032815682@qq.com</t>
  </si>
  <si>
    <t>15086288208</t>
  </si>
  <si>
    <t>第二十一考场</t>
  </si>
  <si>
    <t>马珊</t>
  </si>
  <si>
    <t>522225199812032423</t>
  </si>
  <si>
    <t>1998-12-03</t>
  </si>
  <si>
    <t>贵州省铜仁市思南县合朋溪镇鱼塘村</t>
  </si>
  <si>
    <t>1570461246@qq.com</t>
  </si>
  <si>
    <t>13638141064</t>
  </si>
  <si>
    <t>晏小燕</t>
  </si>
  <si>
    <t>522225199412111245</t>
  </si>
  <si>
    <t>1994-12-11</t>
  </si>
  <si>
    <t>贵州省思南县关中坝街道办事处皂角溪村</t>
  </si>
  <si>
    <t>1875494254@qq.com</t>
  </si>
  <si>
    <t>18744896169</t>
  </si>
  <si>
    <t>杨小燕</t>
  </si>
  <si>
    <t>522225199811103226</t>
  </si>
  <si>
    <t>1678014679@qq.com</t>
  </si>
  <si>
    <t>18485650424</t>
  </si>
  <si>
    <t>蔡学艳</t>
  </si>
  <si>
    <t>522225200110035123</t>
  </si>
  <si>
    <t>2001-10-03</t>
  </si>
  <si>
    <t>贵州省铜仁市思南县鹦鹉溪镇大水溪村</t>
  </si>
  <si>
    <t>815406461@qq.com</t>
  </si>
  <si>
    <t>15186045068</t>
  </si>
  <si>
    <t>谭正琴</t>
  </si>
  <si>
    <t>522225199711190844</t>
  </si>
  <si>
    <t>贵州省铜仁市思南县大河坝镇农联村上宅门组</t>
  </si>
  <si>
    <t>2368101128@qq.com</t>
  </si>
  <si>
    <t>18212481040</t>
  </si>
  <si>
    <t>冉思玲</t>
  </si>
  <si>
    <t>522225199708296349</t>
  </si>
  <si>
    <t>1997-08-29</t>
  </si>
  <si>
    <t>贵州省思南县枫芸乡青山村三岔土组</t>
  </si>
  <si>
    <t>1943988532@qq.com</t>
  </si>
  <si>
    <t>18385864324</t>
  </si>
  <si>
    <t>周应琴</t>
  </si>
  <si>
    <t>522225200001087821</t>
  </si>
  <si>
    <t>贵州省思南县三道水乡新塘村麻池组</t>
  </si>
  <si>
    <t>15285424248</t>
  </si>
  <si>
    <t>杨姚媛</t>
  </si>
  <si>
    <t>522225199912073222</t>
  </si>
  <si>
    <t>重庆幼儿师范高等专科学校</t>
  </si>
  <si>
    <t>贵州省铜仁仁市思南县</t>
  </si>
  <si>
    <t>贵州省铜仁仁市思南县大坝场镇桂花村桂花树组</t>
  </si>
  <si>
    <t>3169984141@qq.com</t>
  </si>
  <si>
    <t>18083500565</t>
  </si>
  <si>
    <t>吴丹丹</t>
  </si>
  <si>
    <t>522225199906234042</t>
  </si>
  <si>
    <t>1999-06-23</t>
  </si>
  <si>
    <t>盐城师范学院</t>
  </si>
  <si>
    <t>贵州省铜仁市思南县文家店镇红旗村高家寨组</t>
  </si>
  <si>
    <t>1604475513@qq.com</t>
  </si>
  <si>
    <t>15286421035</t>
  </si>
  <si>
    <t>张琴艳</t>
  </si>
  <si>
    <t>522225199908203629</t>
  </si>
  <si>
    <t>1999-08-20</t>
  </si>
  <si>
    <t>贵州省铜仁市思南县孙家坝镇双红村下坝组</t>
  </si>
  <si>
    <t>2916606135@qq.com</t>
  </si>
  <si>
    <t>15185839844</t>
  </si>
  <si>
    <t>张惠玲</t>
  </si>
  <si>
    <t>522225199908282048</t>
  </si>
  <si>
    <t>贵州省铜仁市思南县许家坝镇三汇村河边组</t>
  </si>
  <si>
    <t>18386001050</t>
  </si>
  <si>
    <t>杨旭红</t>
  </si>
  <si>
    <t>522225199711269026</t>
  </si>
  <si>
    <t>1997-11-26</t>
  </si>
  <si>
    <t>贵州省思南县兴隆乡合心村大石礅组</t>
  </si>
  <si>
    <t>1689970017@qq.com</t>
  </si>
  <si>
    <t>18744867933</t>
  </si>
  <si>
    <t>熊美</t>
  </si>
  <si>
    <t>522225199704263224</t>
  </si>
  <si>
    <t>1997-04-26</t>
  </si>
  <si>
    <t>贵州省思南县大坝场镇和平村桐梓坪组</t>
  </si>
  <si>
    <t>2408134992@qq.com</t>
  </si>
  <si>
    <t>15186005137</t>
  </si>
  <si>
    <t>蒲小凤</t>
  </si>
  <si>
    <t>522225200007210827</t>
  </si>
  <si>
    <t>贵州省思南县大河坝镇马家山村蒲家沟组</t>
  </si>
  <si>
    <t>15117736206</t>
  </si>
  <si>
    <t>梁霞</t>
  </si>
  <si>
    <t>52222519991220662X</t>
  </si>
  <si>
    <t>1999-12-20</t>
  </si>
  <si>
    <t>贵州省思南县香坝镇群星村中寨组</t>
  </si>
  <si>
    <t>3068250100@qq.com</t>
  </si>
  <si>
    <t>18886318781</t>
  </si>
  <si>
    <t>昌红芳</t>
  </si>
  <si>
    <t>522225199709085447</t>
  </si>
  <si>
    <t>1997-09-08</t>
  </si>
  <si>
    <t>贵州省思南县宽坪乡迎风村坑坨组</t>
  </si>
  <si>
    <t>3260994166@qq.com</t>
  </si>
  <si>
    <t>19985095728</t>
  </si>
  <si>
    <t>袁仔碧</t>
  </si>
  <si>
    <t>522225199908186929</t>
  </si>
  <si>
    <t>贵州省思南县长坝镇枫香坨村三角土组</t>
  </si>
  <si>
    <t>15885781871</t>
  </si>
  <si>
    <t>赵思思</t>
  </si>
  <si>
    <t>522225199809197542</t>
  </si>
  <si>
    <t>1998-09-19</t>
  </si>
  <si>
    <t>贵州省铜仁市思南县邵家桥镇石家寨村寨上组</t>
  </si>
  <si>
    <t>1062712589@qq.com</t>
  </si>
  <si>
    <t>19984561948</t>
  </si>
  <si>
    <t>向文凤</t>
  </si>
  <si>
    <t>52222519970604042X</t>
  </si>
  <si>
    <t>贵州省思南县关中坝街道办事处谢家寨村向家湾组</t>
  </si>
  <si>
    <t>思南县关中坝街道办事处谢家寨村向家湾组</t>
  </si>
  <si>
    <t>1533138119@qq.com</t>
  </si>
  <si>
    <t>13668563144</t>
  </si>
  <si>
    <t>田月琴</t>
  </si>
  <si>
    <t>522225199809161240</t>
  </si>
  <si>
    <t>1998-09-16</t>
  </si>
  <si>
    <t>贵州省思南县鹦鹉溪镇训家坝村猴子圈组</t>
  </si>
  <si>
    <t>思南县鹦鹉溪镇训家坝村猴子圈组</t>
  </si>
  <si>
    <t>2482857611@qq.com</t>
  </si>
  <si>
    <t>15286743153</t>
  </si>
  <si>
    <t>王敏</t>
  </si>
  <si>
    <t>522225199909256669</t>
  </si>
  <si>
    <t>1999-09-25</t>
  </si>
  <si>
    <t>贵州省铜仁市思南县香坝镇冷溪村田坝组</t>
  </si>
  <si>
    <t>3207832866@qq.con</t>
  </si>
  <si>
    <t>17584924852</t>
  </si>
  <si>
    <t>郝琴昌</t>
  </si>
  <si>
    <t>522225199901227222</t>
  </si>
  <si>
    <t>贵州省思南县板桥乡展望村角角边组</t>
  </si>
  <si>
    <t>1466944577@qq.com</t>
  </si>
  <si>
    <t>15117744591</t>
  </si>
  <si>
    <t>赵娜娟</t>
  </si>
  <si>
    <t>522225200210117548</t>
  </si>
  <si>
    <t>2002-10-11</t>
  </si>
  <si>
    <t>贵州省铜仁市思南县邵家桥镇大面山村团结山组</t>
  </si>
  <si>
    <t>1297531103@qq.com</t>
  </si>
  <si>
    <t>15285430840</t>
  </si>
  <si>
    <t>熊莉莲</t>
  </si>
  <si>
    <t>522225200009215162</t>
  </si>
  <si>
    <t>2000-09-21</t>
  </si>
  <si>
    <t>思南县鹦鹉溪镇紫黄沟村柏树林组</t>
  </si>
  <si>
    <t>15121630538</t>
  </si>
  <si>
    <t>叶大容</t>
  </si>
  <si>
    <t>52222520000210286X</t>
  </si>
  <si>
    <t>2000-02-10</t>
  </si>
  <si>
    <t>贵州省铜仁市思南县塘头镇太平村太平场组</t>
  </si>
  <si>
    <t>2282791353@qq.com</t>
  </si>
  <si>
    <t>13765692241</t>
  </si>
  <si>
    <t>宋叶丽</t>
  </si>
  <si>
    <t>522227199707256022</t>
  </si>
  <si>
    <t>1997-07-25</t>
  </si>
  <si>
    <t>贵州省铜仁市思南县关中坝街道办事处沙洲社区肖家沟组68号</t>
  </si>
  <si>
    <t>18885683732</t>
  </si>
  <si>
    <t>安文丽</t>
  </si>
  <si>
    <t>522225199609234425</t>
  </si>
  <si>
    <t>1996-09-23</t>
  </si>
  <si>
    <t>贵州省思南县青杠坡镇候家坡村安家寨组</t>
  </si>
  <si>
    <t>2295792506@qq.com</t>
  </si>
  <si>
    <t>18275155096</t>
  </si>
  <si>
    <t>干红</t>
  </si>
  <si>
    <t>522225199802048421</t>
  </si>
  <si>
    <t>1998-02-04</t>
  </si>
  <si>
    <t>2019-07-30</t>
  </si>
  <si>
    <t>贵州省思南县杨家坳乡大盆水村</t>
  </si>
  <si>
    <t>18722923447</t>
  </si>
  <si>
    <t>向容容</t>
  </si>
  <si>
    <t>522225199802127525</t>
  </si>
  <si>
    <t>1998-02-12</t>
  </si>
  <si>
    <t>思南县邵家桥镇向家湾村</t>
  </si>
  <si>
    <t>2660052079@qq.com</t>
  </si>
  <si>
    <t>18608568248</t>
  </si>
  <si>
    <t>蒲音竹</t>
  </si>
  <si>
    <t>522225199708192048</t>
  </si>
  <si>
    <t>1997-08-19</t>
  </si>
  <si>
    <t>贵州省铜仁市思南县许家坝镇蒲家寨村漆树湾组</t>
  </si>
  <si>
    <t>2625881601@qq.com</t>
  </si>
  <si>
    <t>15121625614</t>
  </si>
  <si>
    <t>第二十二考场</t>
  </si>
  <si>
    <t>丁秋艳</t>
  </si>
  <si>
    <t>52222519930708242X</t>
  </si>
  <si>
    <t>1993-07-08</t>
  </si>
  <si>
    <t>贵州省思南县长坝社区下街组</t>
  </si>
  <si>
    <t>2389488098@qq.com</t>
  </si>
  <si>
    <t>15186043716</t>
  </si>
  <si>
    <t>黄敏</t>
  </si>
  <si>
    <t>522225199902206028</t>
  </si>
  <si>
    <t>1999-02-20</t>
  </si>
  <si>
    <t>2058140595@qq.com</t>
  </si>
  <si>
    <t>15708660957</t>
  </si>
  <si>
    <t>杨胜维</t>
  </si>
  <si>
    <t>522225200106090023</t>
  </si>
  <si>
    <t>2001-06-09</t>
  </si>
  <si>
    <t>贵州省铜仁市思南县思唐街道办事处281号</t>
  </si>
  <si>
    <t>2154923849@qq.com</t>
  </si>
  <si>
    <t>18892315325</t>
  </si>
  <si>
    <t>杨娅</t>
  </si>
  <si>
    <t>522225200005307828</t>
  </si>
  <si>
    <t>2000-05-30</t>
  </si>
  <si>
    <t>贵州省思南县三道水乡河心村何家湾组</t>
  </si>
  <si>
    <t>1197636079@qq.com</t>
  </si>
  <si>
    <t>18708564868</t>
  </si>
  <si>
    <t>系统信息未填写</t>
  </si>
  <si>
    <t>张芬</t>
  </si>
  <si>
    <t>522225199603152429</t>
  </si>
  <si>
    <t>1996-03-15</t>
  </si>
  <si>
    <t>思南县合朋溪镇鱼塘村</t>
  </si>
  <si>
    <t>742458322@qq.com</t>
  </si>
  <si>
    <t>13595621468</t>
  </si>
  <si>
    <t>安丽芳</t>
  </si>
  <si>
    <t>522225200012189049</t>
  </si>
  <si>
    <t>2000-12-18</t>
  </si>
  <si>
    <t>贵州省思南县杨家坳乡中城村金竹堆组</t>
  </si>
  <si>
    <t>2413594338@qq.com</t>
  </si>
  <si>
    <t>18286656844</t>
  </si>
  <si>
    <t>陈桂平</t>
  </si>
  <si>
    <t>522225199810062821</t>
  </si>
  <si>
    <t>贵州省思南县塘头镇坪坝村六坪组</t>
  </si>
  <si>
    <t>1378181702@qq.com</t>
  </si>
  <si>
    <t>18311799867</t>
  </si>
  <si>
    <t>代永玲</t>
  </si>
  <si>
    <t>522225199706293224</t>
  </si>
  <si>
    <t>1997-06-29</t>
  </si>
  <si>
    <t>贵州省铜仁市思南县大坝场镇硐龙村芭洋寨组</t>
  </si>
  <si>
    <t>1986738568@qq.com</t>
  </si>
  <si>
    <t>18286627658</t>
  </si>
  <si>
    <t>522225200104127822</t>
  </si>
  <si>
    <t>2001-04-12</t>
  </si>
  <si>
    <t>贵州省思南县三道水乡林山村高石坎组</t>
  </si>
  <si>
    <t>1544369823@qq.com</t>
  </si>
  <si>
    <t>17785062702</t>
  </si>
  <si>
    <t>谭景凤</t>
  </si>
  <si>
    <t>522225200009262081</t>
  </si>
  <si>
    <t>2000-09-26</t>
  </si>
  <si>
    <t>贵州省思南县许家坝镇蒲家寨村马家洞组</t>
  </si>
  <si>
    <t>2697721487@qq.com</t>
  </si>
  <si>
    <t>15285425034</t>
  </si>
  <si>
    <t>522225199808092845</t>
  </si>
  <si>
    <t>1998-08-09</t>
  </si>
  <si>
    <t>贵州省铜仁市思南县塘头镇白鱼村九组</t>
  </si>
  <si>
    <t>1714839305@qq.com</t>
  </si>
  <si>
    <t>17886282714</t>
  </si>
  <si>
    <t>蒙亚亚</t>
  </si>
  <si>
    <t>522225199712070828</t>
  </si>
  <si>
    <t>贵州省思南县大河坝镇桃子桠村双岩组</t>
  </si>
  <si>
    <t>841936742@qq.com</t>
  </si>
  <si>
    <t>15286799746</t>
  </si>
  <si>
    <t>胡清翠</t>
  </si>
  <si>
    <t>522225199608162028</t>
  </si>
  <si>
    <t>1996-08-16</t>
  </si>
  <si>
    <t>546268570@qq.com</t>
  </si>
  <si>
    <t>18785630394</t>
  </si>
  <si>
    <t>张旭蓉</t>
  </si>
  <si>
    <t>522225200103250829</t>
  </si>
  <si>
    <t>2001-03-25</t>
  </si>
  <si>
    <t>贵州省思南县大河坝镇河坝村手拉岩组</t>
  </si>
  <si>
    <t>1120880928@qq.com</t>
  </si>
  <si>
    <t>15885527497</t>
  </si>
  <si>
    <t>夏章凤</t>
  </si>
  <si>
    <t>522225200103094424</t>
  </si>
  <si>
    <t>2001-03-09</t>
  </si>
  <si>
    <t>1989601656@qq.com</t>
  </si>
  <si>
    <t>13638515774</t>
  </si>
  <si>
    <t>杨攀</t>
  </si>
  <si>
    <t>522225199711180064</t>
  </si>
  <si>
    <t>思南县思唐街道办事处城西村花园组41号</t>
  </si>
  <si>
    <t>1163309081@qq.com</t>
  </si>
  <si>
    <t>15985663380</t>
  </si>
  <si>
    <t>安欢欢</t>
  </si>
  <si>
    <t>522225199908026626</t>
  </si>
  <si>
    <t>1999-08-02</t>
  </si>
  <si>
    <t>贵州省思南县思唐街道办事处安化街108号</t>
  </si>
  <si>
    <t>2440953149@qq.com</t>
  </si>
  <si>
    <t>15086277645</t>
  </si>
  <si>
    <t>何红妮</t>
  </si>
  <si>
    <t>522225199807138469</t>
  </si>
  <si>
    <t>1998-07-13</t>
  </si>
  <si>
    <t>贵州省思南县杨家坳乡堰塘村何家岩组</t>
  </si>
  <si>
    <t>3090314990@qq.com</t>
  </si>
  <si>
    <t>17585165740</t>
  </si>
  <si>
    <t>邓世琳</t>
  </si>
  <si>
    <t>522225200112227823</t>
  </si>
  <si>
    <t>贵州省思南县三道水乡三河村石家寨组</t>
  </si>
  <si>
    <t>1659773394@qq.com</t>
  </si>
  <si>
    <t>15519387536</t>
  </si>
  <si>
    <t>梁乾芳</t>
  </si>
  <si>
    <t>522225199412106024</t>
  </si>
  <si>
    <t>1994-12-10</t>
  </si>
  <si>
    <t>贵州省思南县胡家湾乡岩底村岩中组</t>
  </si>
  <si>
    <t>17376976729</t>
  </si>
  <si>
    <t>符琴</t>
  </si>
  <si>
    <t>522225199612294824</t>
  </si>
  <si>
    <t>青岛黄海学院</t>
  </si>
  <si>
    <t>2020-06-25</t>
  </si>
  <si>
    <t>贵州省铜仁市思南县思林乡老麦土组</t>
  </si>
  <si>
    <t>2246601694@qq.com</t>
  </si>
  <si>
    <t>17864205489</t>
  </si>
  <si>
    <t>邓季雯</t>
  </si>
  <si>
    <t>522225200109227523</t>
  </si>
  <si>
    <t>2001-09-22</t>
  </si>
  <si>
    <t>2304686970@qq.com</t>
  </si>
  <si>
    <t>18083554384</t>
  </si>
  <si>
    <t>杨慧</t>
  </si>
  <si>
    <t>52222520021215406X</t>
  </si>
  <si>
    <t>2002-12-15</t>
  </si>
  <si>
    <t>贵州省思南县文家店镇堰塘村上堰塘组</t>
  </si>
  <si>
    <t>3168385010@qq.com</t>
  </si>
  <si>
    <t>18934460547</t>
  </si>
  <si>
    <t>谢彬彬</t>
  </si>
  <si>
    <t>522225200110124521</t>
  </si>
  <si>
    <t>2001-10-12</t>
  </si>
  <si>
    <t>贵州省思南县青杠坡镇老根茶村谢家组</t>
  </si>
  <si>
    <t>2387379245@qq.com</t>
  </si>
  <si>
    <t>18932060629</t>
  </si>
  <si>
    <t>安红霞</t>
  </si>
  <si>
    <t>522225200211063369</t>
  </si>
  <si>
    <t>2002-11-06</t>
  </si>
  <si>
    <t>贵州省思南县大坝场镇筑山村</t>
  </si>
  <si>
    <t>3538252955@qq.com</t>
  </si>
  <si>
    <t>19192531815</t>
  </si>
  <si>
    <t>杨晓玲</t>
  </si>
  <si>
    <t>522225200010279825</t>
  </si>
  <si>
    <t>2000-10-27</t>
  </si>
  <si>
    <t>2775338521@qq.com</t>
  </si>
  <si>
    <t>17385447872</t>
  </si>
  <si>
    <t>陈蓉</t>
  </si>
  <si>
    <t>522225200110266941</t>
  </si>
  <si>
    <t>2001-10-26</t>
  </si>
  <si>
    <t>贵州省思南县长坝镇</t>
  </si>
  <si>
    <t>2794250639@qq.com</t>
  </si>
  <si>
    <t>17784823270</t>
  </si>
  <si>
    <t>张乾铃</t>
  </si>
  <si>
    <t>522225199605210063</t>
  </si>
  <si>
    <t>1996-05-21</t>
  </si>
  <si>
    <t>贵州省思南县关中坝街道办事处江东社区白鹭洲小区452号</t>
  </si>
  <si>
    <t>941641393@qq.com</t>
  </si>
  <si>
    <t>18885654950</t>
  </si>
  <si>
    <t>李康宁</t>
  </si>
  <si>
    <t>522225200011109043</t>
  </si>
  <si>
    <t>2000-11-10</t>
  </si>
  <si>
    <t>贵州省思南县兴隆乡合心村上坝组</t>
  </si>
  <si>
    <t>2087292596@qq.com</t>
  </si>
  <si>
    <t>19385175890</t>
  </si>
  <si>
    <t>张慧</t>
  </si>
  <si>
    <t>522227199511040043</t>
  </si>
  <si>
    <t>贵州省铜仁市思南县思唐街道办事处城北街68号</t>
  </si>
  <si>
    <t>302834278@qq.com</t>
  </si>
  <si>
    <t>19385109158</t>
  </si>
  <si>
    <t>鲁婷婷</t>
  </si>
  <si>
    <t>522225199902073229</t>
  </si>
  <si>
    <t>1999-02-07</t>
  </si>
  <si>
    <t>贵州省铜仁市万山区</t>
  </si>
  <si>
    <t>贵州省铜仁市万山区谢桥办事处正信路123号27栋2单元201室</t>
  </si>
  <si>
    <t>15685693468</t>
  </si>
  <si>
    <t>何明艳</t>
  </si>
  <si>
    <t>522225200006101629</t>
  </si>
  <si>
    <t>2000-06-10</t>
  </si>
  <si>
    <t>贵州省思南县张家寨镇林家寨村和平组</t>
  </si>
  <si>
    <t>1614680449@qq.com</t>
  </si>
  <si>
    <t>15708667082</t>
  </si>
  <si>
    <t>张羽茂</t>
  </si>
  <si>
    <t>522225200006089826</t>
  </si>
  <si>
    <t>2000-06-08</t>
  </si>
  <si>
    <t>贵州电子商务职业技术学院</t>
  </si>
  <si>
    <t>幼儿发展与健康管理</t>
  </si>
  <si>
    <t>贵州省铜仁市思南县天桥乡梅子堡村张家边组</t>
  </si>
  <si>
    <t>15285134134</t>
  </si>
  <si>
    <t>冷朝芳</t>
  </si>
  <si>
    <t>522225199811122822</t>
  </si>
  <si>
    <t>2019-07-05</t>
  </si>
  <si>
    <t>贵州省铜仁市思南县塘头镇青杠坝村一组</t>
  </si>
  <si>
    <t>2212264785@qq.com</t>
  </si>
  <si>
    <t>15885072876</t>
  </si>
  <si>
    <t>朱小亚</t>
  </si>
  <si>
    <t>522225199608100441</t>
  </si>
  <si>
    <t>2022-06-17</t>
  </si>
  <si>
    <t>早期教育专业</t>
  </si>
  <si>
    <t>贵州省铜仁市思南县凉水井镇联合村三尖角组</t>
  </si>
  <si>
    <t>铜仁市思南县丹桂花园B区</t>
  </si>
  <si>
    <t>2116476852@qq.com</t>
  </si>
  <si>
    <t>17886240549</t>
  </si>
  <si>
    <t>孔丹蓉</t>
  </si>
  <si>
    <t>522225199710252847</t>
  </si>
  <si>
    <t>1997-10-25</t>
  </si>
  <si>
    <t>811740840@qq.com</t>
  </si>
  <si>
    <t>17886286429</t>
  </si>
  <si>
    <t>茹艳霞</t>
  </si>
  <si>
    <t>440902199306152846</t>
  </si>
  <si>
    <t>1993-06-15</t>
  </si>
  <si>
    <t>广东石油化工学院</t>
  </si>
  <si>
    <t>2019-06-16</t>
  </si>
  <si>
    <t>广东省茂名市化州市</t>
  </si>
  <si>
    <t>广东省茂名市  化州市鉴江区东方红村委吉岭村</t>
  </si>
  <si>
    <t>18318684085</t>
  </si>
  <si>
    <t>马亚妮</t>
  </si>
  <si>
    <t>回族</t>
  </si>
  <si>
    <t>530621200104230068</t>
  </si>
  <si>
    <t>2001-04-23</t>
  </si>
  <si>
    <t>大学专科肄业</t>
  </si>
  <si>
    <t>昆明幼儿师范高等专科学校</t>
  </si>
  <si>
    <t>2023-07-02</t>
  </si>
  <si>
    <t>云南 鲁甸</t>
  </si>
  <si>
    <t>云南省昭通市鲁甸县卯家湾社区砚池街道2社21号</t>
  </si>
  <si>
    <t>3389649669@qq.com</t>
  </si>
  <si>
    <t>18788434385</t>
  </si>
  <si>
    <t>李永晟</t>
  </si>
  <si>
    <t>522731199408202931</t>
  </si>
  <si>
    <t>1994-08-20</t>
  </si>
  <si>
    <t>贵州省惠水县摆金镇长新村三组</t>
  </si>
  <si>
    <t>2813304713@qq.com</t>
  </si>
  <si>
    <t>18385647093</t>
  </si>
  <si>
    <t>五大领域</t>
  </si>
  <si>
    <t>罗倩</t>
  </si>
  <si>
    <t>522529199508120025</t>
  </si>
  <si>
    <t>1995-08-12</t>
  </si>
  <si>
    <t>安顺市民族中等职业学校</t>
  </si>
  <si>
    <t>贵州省安顺市镇宁县城关镇治安村三组</t>
  </si>
  <si>
    <t>2532553565@qq.com</t>
  </si>
  <si>
    <t>14708687031</t>
  </si>
  <si>
    <t>李琴</t>
  </si>
  <si>
    <t>522225199708300029</t>
  </si>
  <si>
    <t>1997-08-30</t>
  </si>
  <si>
    <t>贵州省铜仁市思南县双塘街道办事处云山</t>
  </si>
  <si>
    <t>1357336560@qq.com</t>
  </si>
  <si>
    <t>18285661475</t>
  </si>
  <si>
    <t>罗志丹</t>
  </si>
  <si>
    <t>522225199706273629</t>
  </si>
  <si>
    <t>1997-06-27</t>
  </si>
  <si>
    <t>铜仁市思南县孙家坝镇</t>
  </si>
  <si>
    <t>19885196606</t>
  </si>
  <si>
    <t>杨蓝</t>
  </si>
  <si>
    <t>500223200208170018</t>
  </si>
  <si>
    <t>2002-08-17</t>
  </si>
  <si>
    <t>重庆市潼南区</t>
  </si>
  <si>
    <t>重庆市潼南区桂林街道办重阳路63号</t>
  </si>
  <si>
    <t>2584423552@qq.com</t>
  </si>
  <si>
    <t>15733152491</t>
  </si>
  <si>
    <t>522225199704160831</t>
  </si>
  <si>
    <t>1997-04-16</t>
  </si>
  <si>
    <t>2020-06-01</t>
  </si>
  <si>
    <t>1782005499@qq.com</t>
  </si>
  <si>
    <t>13158012919</t>
  </si>
  <si>
    <t>安丽娜</t>
  </si>
  <si>
    <t>522225199705156324</t>
  </si>
  <si>
    <t>贵州省思南县府后街259附13号</t>
  </si>
  <si>
    <t>2251226998@qq.com</t>
  </si>
  <si>
    <t>15185930558</t>
  </si>
  <si>
    <t>吕仕艳</t>
  </si>
  <si>
    <t>522225199601236629</t>
  </si>
  <si>
    <t>1996-01-23</t>
  </si>
  <si>
    <t>贵州省思南县香坝镇岗寨村坳上组</t>
  </si>
  <si>
    <t>香坝镇岗寨村坳上组</t>
  </si>
  <si>
    <t>2763703993@qq.com</t>
  </si>
  <si>
    <t>13595614801</t>
  </si>
  <si>
    <t>秦聪</t>
  </si>
  <si>
    <t>500101199609282716</t>
  </si>
  <si>
    <t>1996-09-28</t>
  </si>
  <si>
    <t>重庆万州</t>
  </si>
  <si>
    <t>重庆市万州区王家坡正街178号</t>
  </si>
  <si>
    <t>1948911158@qq.com</t>
  </si>
  <si>
    <t>17602351949</t>
  </si>
  <si>
    <t>付诗棋</t>
  </si>
  <si>
    <t>522225200104115426</t>
  </si>
  <si>
    <t>2001-04-11</t>
  </si>
  <si>
    <t>武汉工程科技学院</t>
  </si>
  <si>
    <t>贵州省思南县思唐街道办事处中和街154号</t>
  </si>
  <si>
    <t>贵州省思南县三层楼大药房</t>
  </si>
  <si>
    <t>2943410289@qq.com</t>
  </si>
  <si>
    <t>19185684068</t>
  </si>
  <si>
    <t>田太乐</t>
  </si>
  <si>
    <t>壮族</t>
  </si>
  <si>
    <t>532624200106220040</t>
  </si>
  <si>
    <t>2001-06-22</t>
  </si>
  <si>
    <t>早期教育</t>
  </si>
  <si>
    <t>云南省文山州</t>
  </si>
  <si>
    <t>云南省文山壮族苗族自治州</t>
  </si>
  <si>
    <t>2750503074@qq.com</t>
  </si>
  <si>
    <t>15758832943</t>
  </si>
  <si>
    <t>苏明芳</t>
  </si>
  <si>
    <t>522225200005126023</t>
  </si>
  <si>
    <t xml:space="preserve">  广西演艺职业学院</t>
  </si>
  <si>
    <t xml:space="preserve"> 幼儿艺术</t>
  </si>
  <si>
    <t>3489138498@qq.com</t>
  </si>
  <si>
    <t>17886262831</t>
  </si>
  <si>
    <t>代乐</t>
  </si>
  <si>
    <t>430822199701030927</t>
  </si>
  <si>
    <t>1997-01-03</t>
  </si>
  <si>
    <t>长沙师范学院</t>
  </si>
  <si>
    <t>2020-06-20</t>
  </si>
  <si>
    <t>湖南</t>
  </si>
  <si>
    <t>湖南省张家界市桑植县</t>
  </si>
  <si>
    <t>1479793815@qq.com</t>
  </si>
  <si>
    <t>17673629713</t>
  </si>
  <si>
    <t>符雪林</t>
  </si>
  <si>
    <t>522225199406035426</t>
  </si>
  <si>
    <t>1994-06-03</t>
  </si>
  <si>
    <t>2024-07-01</t>
  </si>
  <si>
    <t>18585035053</t>
  </si>
  <si>
    <t>朱愉</t>
  </si>
  <si>
    <t>520221199912310163</t>
  </si>
  <si>
    <t>1999-12-31</t>
  </si>
  <si>
    <t>泰州学院</t>
  </si>
  <si>
    <t>2023-06-23</t>
  </si>
  <si>
    <t>贵州省水城县</t>
  </si>
  <si>
    <t>贵州省六盘水市水城县尖山街道茨冲村三组</t>
  </si>
  <si>
    <t>15121746652</t>
  </si>
  <si>
    <t>周钰静</t>
  </si>
  <si>
    <t>522401199912162743</t>
  </si>
  <si>
    <t>1999-12-16</t>
  </si>
  <si>
    <t>其他</t>
  </si>
  <si>
    <t>贵州财政学校</t>
  </si>
  <si>
    <t>2020-07-10</t>
  </si>
  <si>
    <t>贵州省毕节市田坝镇先进村三组</t>
  </si>
  <si>
    <t>18386358776</t>
  </si>
  <si>
    <t>张爱莲</t>
  </si>
  <si>
    <t>530324199804162163</t>
  </si>
  <si>
    <t>1998-04-16</t>
  </si>
  <si>
    <t>云南工商学院</t>
  </si>
  <si>
    <t>汉语言文学</t>
  </si>
  <si>
    <t>云南曲靖</t>
  </si>
  <si>
    <t>云南省曲靖市罗平县富乐镇桃源村委会小街子村</t>
  </si>
  <si>
    <t>2153199317@qq.com</t>
  </si>
  <si>
    <t>15825032149</t>
  </si>
  <si>
    <t>小学</t>
  </si>
  <si>
    <t>道德</t>
  </si>
  <si>
    <t>夏章敏</t>
  </si>
  <si>
    <t>522225199706154427</t>
  </si>
  <si>
    <t>1997-06-15</t>
  </si>
  <si>
    <t>铜仁职业技术学院</t>
  </si>
  <si>
    <t>电子商务</t>
  </si>
  <si>
    <t>思南县青杠坡镇茶溪村姚家坡组</t>
  </si>
  <si>
    <t>915427653@qq.com</t>
  </si>
  <si>
    <t>15185915964</t>
  </si>
  <si>
    <t>语文</t>
  </si>
  <si>
    <t>张莎莎</t>
  </si>
  <si>
    <t>52222519971014722X</t>
  </si>
  <si>
    <t>1997-10-14</t>
  </si>
  <si>
    <t>园艺技术</t>
  </si>
  <si>
    <t>贵州省思南县板桥镇</t>
  </si>
  <si>
    <t>17585167376</t>
  </si>
  <si>
    <t>李曼曼</t>
  </si>
  <si>
    <t>522225199407234822</t>
  </si>
  <si>
    <t>贵州省铜仁市思南县思唐镇安化街36号</t>
  </si>
  <si>
    <t>603280841@qq.com</t>
  </si>
  <si>
    <t>18285651384</t>
  </si>
  <si>
    <t>安红</t>
  </si>
  <si>
    <t>522225199609078127</t>
  </si>
  <si>
    <t>1996-09-07</t>
  </si>
  <si>
    <t>1758600674@qq.com</t>
  </si>
  <si>
    <t>18385902701</t>
  </si>
  <si>
    <t>杨金仙</t>
  </si>
  <si>
    <t>522225199910012864</t>
  </si>
  <si>
    <t>贵州省铜仁市思南县塘头镇坚强村三组</t>
  </si>
  <si>
    <t>3310996472@qq.com</t>
  </si>
  <si>
    <t>13329669428</t>
  </si>
  <si>
    <t>陈珍丽</t>
  </si>
  <si>
    <t>522225199802106927</t>
  </si>
  <si>
    <t>1998-02-10</t>
  </si>
  <si>
    <t>思南县长坝镇周坝村</t>
  </si>
  <si>
    <t>2925043797@qq.com</t>
  </si>
  <si>
    <t>18285606148</t>
  </si>
  <si>
    <t>罗会琴</t>
  </si>
  <si>
    <t>522225199508283623</t>
  </si>
  <si>
    <t>1995-08-28</t>
  </si>
  <si>
    <t>贵州省思南县中伟一期</t>
  </si>
  <si>
    <t>1261813374@qq.com</t>
  </si>
  <si>
    <t>19185620828</t>
  </si>
  <si>
    <t>王丽娟</t>
  </si>
  <si>
    <t>522225199910078126</t>
  </si>
  <si>
    <t>1999-10-07</t>
  </si>
  <si>
    <t>舞蹈编导</t>
  </si>
  <si>
    <t>贵州省铜仁市思南县瓮溪社区下街组</t>
  </si>
  <si>
    <t>983631937@qq.com</t>
  </si>
  <si>
    <t>18311757598</t>
  </si>
  <si>
    <t>522225199410150101</t>
  </si>
  <si>
    <t>1994-10-15</t>
  </si>
  <si>
    <t>2017-06-07</t>
  </si>
  <si>
    <t>贵州省铜仁市思南县思唐街道办事处建新村堡上组26号</t>
  </si>
  <si>
    <t>1145118101@qq.com</t>
  </si>
  <si>
    <t>18485691336</t>
  </si>
  <si>
    <t>刘群</t>
  </si>
  <si>
    <t>522225199308217824</t>
  </si>
  <si>
    <t>1993-08-21</t>
  </si>
  <si>
    <t>2020-07-31</t>
  </si>
  <si>
    <t>贵州省思南县柏杨村熊家沟组</t>
  </si>
  <si>
    <t>18798836075</t>
  </si>
  <si>
    <t>曾晓红</t>
  </si>
  <si>
    <t>522623199611220849</t>
  </si>
  <si>
    <t>柳州城市职业学院</t>
  </si>
  <si>
    <t>2019-07-07</t>
  </si>
  <si>
    <t>贵州黔东南</t>
  </si>
  <si>
    <t xml:space="preserve">贵州省黔东南苗族侗族自治州施秉县甘溪乡盐井村大盐井一组 </t>
  </si>
  <si>
    <t>1925250804@qq.com</t>
  </si>
  <si>
    <t>15019897154</t>
  </si>
  <si>
    <t>冉敏丽</t>
  </si>
  <si>
    <t>522225199707265129</t>
  </si>
  <si>
    <t>1997-07-26</t>
  </si>
  <si>
    <t>贵州省思南县鹦鹉溪镇翟家坝村坝子坨组</t>
  </si>
  <si>
    <t>1317087885@qq.com</t>
  </si>
  <si>
    <t>18286640154</t>
  </si>
  <si>
    <t>余廷洪</t>
  </si>
  <si>
    <t>522225199605247827</t>
  </si>
  <si>
    <t>1996-05-24</t>
  </si>
  <si>
    <t>贵州省铜仁市思南县三道水乡新塘村三湾组</t>
  </si>
  <si>
    <t>2308046944@qq.com</t>
  </si>
  <si>
    <t>15121639448</t>
  </si>
  <si>
    <t>李媛媛</t>
  </si>
  <si>
    <t>522225199308253227</t>
  </si>
  <si>
    <t>1993-08-25</t>
  </si>
  <si>
    <t>2017-06-30</t>
  </si>
  <si>
    <t>贵州省思南县大坝场镇场坝村丁字口组</t>
  </si>
  <si>
    <t>1102101730@qq.com</t>
  </si>
  <si>
    <t>15761340825</t>
  </si>
  <si>
    <t>420683199309060320</t>
  </si>
  <si>
    <t>1993-09-06</t>
  </si>
  <si>
    <t>湖北国土资源职业学院</t>
  </si>
  <si>
    <t>软件技术</t>
  </si>
  <si>
    <t>湖北省枣阳市</t>
  </si>
  <si>
    <t>湖北省枣阳市南城清泉巷</t>
  </si>
  <si>
    <t>986142508@qq.com</t>
  </si>
  <si>
    <t>17371006240</t>
  </si>
  <si>
    <t>汪茜茜</t>
  </si>
  <si>
    <t>522225200203017223</t>
  </si>
  <si>
    <t>2002-03-01</t>
  </si>
  <si>
    <t>2374026075@qq.com</t>
  </si>
  <si>
    <t>17885652783</t>
  </si>
  <si>
    <t>樊芳钰</t>
  </si>
  <si>
    <t>522125199909151327</t>
  </si>
  <si>
    <t>1999-09-15</t>
  </si>
  <si>
    <t>贵州航天职业技术学校</t>
  </si>
  <si>
    <t>市场营销</t>
  </si>
  <si>
    <t>贵州省道真仡佬族苗族自治县隆兴镇前进村沿溪沟组</t>
  </si>
  <si>
    <t>贵州省遵义市正安县班竹镇镇上</t>
  </si>
  <si>
    <t>18798020212</t>
  </si>
  <si>
    <t>徐秀芸</t>
  </si>
  <si>
    <t>522225200109137229</t>
  </si>
  <si>
    <t>2001-09-13</t>
  </si>
  <si>
    <t>铜仁市</t>
  </si>
  <si>
    <t>铜仁市思南县板桥镇后屯社区二组</t>
  </si>
  <si>
    <t>513410035@qq.com</t>
  </si>
  <si>
    <t>18985344988</t>
  </si>
  <si>
    <t>陈丽红</t>
  </si>
  <si>
    <t>522225200108291224</t>
  </si>
  <si>
    <t>贵州省铜仁市思南县鹦鹉溪镇双荣村塘石头组</t>
  </si>
  <si>
    <t>3336963196@qq.com</t>
  </si>
  <si>
    <t>18885686160</t>
  </si>
  <si>
    <t>黎雯雯</t>
  </si>
  <si>
    <t>522225200203073620</t>
  </si>
  <si>
    <t>2002-03-07</t>
  </si>
  <si>
    <t>贵州省铜仁市思南县孙家坝镇街上社区</t>
  </si>
  <si>
    <t>3490361653@qq.com</t>
  </si>
  <si>
    <t>18286602490</t>
  </si>
  <si>
    <t>梁旭</t>
  </si>
  <si>
    <t>522225200202186025</t>
  </si>
  <si>
    <t>2002-02-18</t>
  </si>
  <si>
    <t>2022-06-29</t>
  </si>
  <si>
    <t>贵州省铜仁市思南县胡家湾乡灯塔村李家组</t>
  </si>
  <si>
    <t>3174208803@qq.com</t>
  </si>
  <si>
    <t>18586654692</t>
  </si>
  <si>
    <t>覃绍春</t>
  </si>
  <si>
    <t>522224199505112021</t>
  </si>
  <si>
    <t>1995-05-11</t>
  </si>
  <si>
    <t>2017-10-07</t>
  </si>
  <si>
    <t>贵州省铜仁市石阡县</t>
  </si>
  <si>
    <t>贵州省铜仁市石阡县中坝镇高魁村</t>
  </si>
  <si>
    <t>1783459635@qq.com</t>
  </si>
  <si>
    <t>18126563641</t>
  </si>
  <si>
    <t>夏姜飞</t>
  </si>
  <si>
    <t>仫佬族</t>
  </si>
  <si>
    <t>522125200112113724</t>
  </si>
  <si>
    <t>2001-12-11</t>
  </si>
  <si>
    <t>贵州省遵义市</t>
  </si>
  <si>
    <t>贵州省遵义市道真仡佬族苗族自治县三桥镇凤山村扇子坝组</t>
  </si>
  <si>
    <t>1573424591@qq.com</t>
  </si>
  <si>
    <t>13310727056</t>
  </si>
  <si>
    <t>许中娜</t>
  </si>
  <si>
    <t>522225199605302021</t>
  </si>
  <si>
    <t>1996-05-30</t>
  </si>
  <si>
    <t>贵州工业职业技术学院</t>
  </si>
  <si>
    <t>食品分析与检验</t>
  </si>
  <si>
    <t>思南县许家坝镇</t>
  </si>
  <si>
    <t>19192530530</t>
  </si>
  <si>
    <t>小学语文</t>
  </si>
  <si>
    <t>邹琴</t>
  </si>
  <si>
    <t>522126199403191520</t>
  </si>
  <si>
    <t>1994-03-19</t>
  </si>
  <si>
    <t>贵州遵义</t>
  </si>
  <si>
    <t>保利四街区</t>
  </si>
  <si>
    <t>1757040164@qq.com</t>
  </si>
  <si>
    <t>18286286577</t>
  </si>
  <si>
    <t>李干琴</t>
  </si>
  <si>
    <t>522225199701232828</t>
  </si>
  <si>
    <t>1997-01-23</t>
  </si>
  <si>
    <t>贵州省思南县塘头镇坚强村</t>
  </si>
  <si>
    <t>2353814715@qq.com</t>
  </si>
  <si>
    <t>19351448911</t>
  </si>
  <si>
    <t>大学生志愿服务西部计划；有从教经历的志愿者</t>
  </si>
  <si>
    <t>王玮</t>
  </si>
  <si>
    <t>522125200111280723</t>
  </si>
  <si>
    <t>2001-11-28</t>
  </si>
  <si>
    <t>贵州省遵义市道真仡佬族苗族自治县上坝乡</t>
  </si>
  <si>
    <t>3134970359@qq.com</t>
  </si>
  <si>
    <t>17311970038</t>
  </si>
  <si>
    <t>李春生</t>
  </si>
  <si>
    <t>拉祜族</t>
  </si>
  <si>
    <t>532822199902044538</t>
  </si>
  <si>
    <t>1999-02-04</t>
  </si>
  <si>
    <t>西双版纳职业技术学院</t>
  </si>
  <si>
    <t>云南省勐海县</t>
  </si>
  <si>
    <t>勐海县勐遮镇曼旺迈村</t>
  </si>
  <si>
    <t>2075991394@qq.com</t>
  </si>
  <si>
    <t>18088096741</t>
  </si>
  <si>
    <t>代小莉</t>
  </si>
  <si>
    <t>522127199407152605</t>
  </si>
  <si>
    <t>1994-07-15</t>
  </si>
  <si>
    <t>贵州医科大学神奇民族医药学院</t>
  </si>
  <si>
    <t>公共事业管理</t>
  </si>
  <si>
    <t>贵州省遵义市凤冈县进化镇临江村会龙组</t>
  </si>
  <si>
    <t>贵州省遵义市凤冈县龙泉镇三坝社区老木桥组</t>
  </si>
  <si>
    <t>15286191613</t>
  </si>
  <si>
    <t>安明灵</t>
  </si>
  <si>
    <t>522225200006149024</t>
  </si>
  <si>
    <t>2000-06-14</t>
  </si>
  <si>
    <t>贵州省思南县兴隆乡兴隆社区蔡家坝组</t>
  </si>
  <si>
    <t>3250269963@qq.com</t>
  </si>
  <si>
    <t>18286625941</t>
  </si>
  <si>
    <t>王建分</t>
  </si>
  <si>
    <t>522125199606203425</t>
  </si>
  <si>
    <t>1996-06-20</t>
  </si>
  <si>
    <t>四川文轩职业学院</t>
  </si>
  <si>
    <t>贵州省道真仡佬族苗族自治县</t>
  </si>
  <si>
    <t>贵</t>
  </si>
  <si>
    <t>123456789@qq.com</t>
  </si>
  <si>
    <t>17785379723</t>
  </si>
  <si>
    <t>刘小会</t>
  </si>
  <si>
    <t>52222719970113442X</t>
  </si>
  <si>
    <t>1997-01-13</t>
  </si>
  <si>
    <t>贵州省铜仁市思南县关中坝街道办事处远东村大龙头组</t>
  </si>
  <si>
    <t>15339566964</t>
  </si>
  <si>
    <t>李娇</t>
  </si>
  <si>
    <t>52222520000514044X</t>
  </si>
  <si>
    <t>2000-05-14</t>
  </si>
  <si>
    <t>贵州省思南县凉水井镇安山村核桃坳组</t>
  </si>
  <si>
    <t>2113247139@qq.com</t>
  </si>
  <si>
    <t>18586930847</t>
  </si>
  <si>
    <t>健康管理</t>
  </si>
  <si>
    <t>龙金春</t>
  </si>
  <si>
    <t>522225199602156647</t>
  </si>
  <si>
    <t>1996-02-15</t>
  </si>
  <si>
    <t>贵州省思南县香坝镇楼房村麻坑组</t>
  </si>
  <si>
    <t>贵州省思南县鹦鹉溪镇训家坝村桃子坝组</t>
  </si>
  <si>
    <t>522882092@qq.com</t>
  </si>
  <si>
    <t>13595684554</t>
  </si>
  <si>
    <t>李明琴</t>
  </si>
  <si>
    <t>522225199510256640</t>
  </si>
  <si>
    <t>1995-10-25</t>
  </si>
  <si>
    <t>贵州省铜仁市碧江区人民路68号</t>
  </si>
  <si>
    <t>15908564833</t>
  </si>
  <si>
    <t>杨典琴</t>
  </si>
  <si>
    <t>522126199902128024</t>
  </si>
  <si>
    <t>幼儿健康发展与管理</t>
  </si>
  <si>
    <t>贵州省遵义市务川仡佬族苗族自治县</t>
  </si>
  <si>
    <t>1837310117@qq.com</t>
  </si>
  <si>
    <t>18798166150</t>
  </si>
  <si>
    <t>刘应婵</t>
  </si>
  <si>
    <t>522225199904028149</t>
  </si>
  <si>
    <t>1999-04-02</t>
  </si>
  <si>
    <t>贵州省思南县瓮溪镇</t>
  </si>
  <si>
    <t>2282184216@qq.com</t>
  </si>
  <si>
    <t>19017700835</t>
  </si>
  <si>
    <t>许志芬</t>
  </si>
  <si>
    <t>522225199410057863</t>
  </si>
  <si>
    <t>1994-10-05</t>
  </si>
  <si>
    <t>3340849124@qq.com</t>
  </si>
  <si>
    <t>13985856719</t>
  </si>
  <si>
    <t>朱美玲</t>
  </si>
  <si>
    <t>522225200212062843</t>
  </si>
  <si>
    <t>2002-12-06</t>
  </si>
  <si>
    <t>2022-07-04</t>
  </si>
  <si>
    <t>贵州省铜仁市思南县塘头镇蜂桶槽村朱家堡组</t>
  </si>
  <si>
    <t>2930386163@qq.com</t>
  </si>
  <si>
    <t>19184843269</t>
  </si>
  <si>
    <t>董静</t>
  </si>
  <si>
    <t>522127199911062043</t>
  </si>
  <si>
    <t>1999-11-06</t>
  </si>
  <si>
    <t>贵州凤冈</t>
  </si>
  <si>
    <t>贵州省遵义市凤冈县琊川镇琊川村龙峰村民组</t>
  </si>
  <si>
    <t>3344322541@qq.com</t>
  </si>
  <si>
    <t>17785249114</t>
  </si>
  <si>
    <t>彭贵玲</t>
  </si>
  <si>
    <t>522225200011022829</t>
  </si>
  <si>
    <t>2000-11-02</t>
  </si>
  <si>
    <t>铜仁思南县</t>
  </si>
  <si>
    <t>3281292780@qq.com</t>
  </si>
  <si>
    <t>18722978541</t>
  </si>
  <si>
    <t>陈琴</t>
  </si>
  <si>
    <t>522225199810183228</t>
  </si>
  <si>
    <t>1998-10-18</t>
  </si>
  <si>
    <t>大学本科结业</t>
  </si>
  <si>
    <t>思南县二桥腾龙国际</t>
  </si>
  <si>
    <t>1823369162@qq.com</t>
  </si>
  <si>
    <t>13086996924</t>
  </si>
  <si>
    <t>陈晓双</t>
  </si>
  <si>
    <t>522225199610115888</t>
  </si>
  <si>
    <t>1996-10-11</t>
  </si>
  <si>
    <t>2019-06-29</t>
  </si>
  <si>
    <t>学前教育的</t>
  </si>
  <si>
    <t>贵州省思南县亭子坝镇新江村上都坝组</t>
  </si>
  <si>
    <t>1477283923@qq.com</t>
  </si>
  <si>
    <t>15185947189</t>
  </si>
  <si>
    <t>杨娅丽</t>
  </si>
  <si>
    <t>522225199802040825</t>
  </si>
  <si>
    <t>铜仁幼儿师范高等专科学习</t>
  </si>
  <si>
    <t>2023-06-19</t>
  </si>
  <si>
    <t>845647421@qq.com</t>
  </si>
  <si>
    <t>18208565040</t>
  </si>
  <si>
    <t>522225199709286329</t>
  </si>
  <si>
    <t>1997-09-28</t>
  </si>
  <si>
    <t>贵州省思南县枫芸乡白岩村土井沟组</t>
  </si>
  <si>
    <t>941638791@qq.com</t>
  </si>
  <si>
    <t>18083475248</t>
  </si>
  <si>
    <t>周中平</t>
  </si>
  <si>
    <t>522225199904142048</t>
  </si>
  <si>
    <t>1999-04-14</t>
  </si>
  <si>
    <t>贵州省思南县许家坝村夏家林组</t>
  </si>
  <si>
    <t>3376456609@qq.com</t>
  </si>
  <si>
    <t>18385899036</t>
  </si>
  <si>
    <t>杨正彩</t>
  </si>
  <si>
    <t>522225199807267826</t>
  </si>
  <si>
    <t>1998-07-26</t>
  </si>
  <si>
    <t>2020-12-31</t>
  </si>
  <si>
    <t>贵州省思南县三道水乡邓家坡村邓家坡组</t>
  </si>
  <si>
    <t>贵州省思南县三道水乡邓家坡村邓 家坡组</t>
  </si>
  <si>
    <t>2685040165@qq.com</t>
  </si>
  <si>
    <t>18485674462</t>
  </si>
  <si>
    <t>522221200106060427</t>
  </si>
  <si>
    <t>贵州省铜仁市碧江区锦江街道茅溪村肖家一组</t>
  </si>
  <si>
    <t>1836037625@qq.com</t>
  </si>
  <si>
    <t>18311763302</t>
  </si>
  <si>
    <t>李燕婷</t>
  </si>
  <si>
    <t>530302199910262127</t>
  </si>
  <si>
    <t>1999-10-26</t>
  </si>
  <si>
    <t>楚雄师范学院</t>
  </si>
  <si>
    <t>云南省曲靖市麒麟区</t>
  </si>
  <si>
    <t>云南省曲靖市开发区西城街道西山社区西屯村</t>
  </si>
  <si>
    <t>3271317747@qq.com</t>
  </si>
  <si>
    <t>18687851296</t>
  </si>
  <si>
    <t>华小慧</t>
  </si>
  <si>
    <t>522230200005020027</t>
  </si>
  <si>
    <t>2000-05-02</t>
  </si>
  <si>
    <t>贵州省铜仁市万山区万山镇三角岩路18-238号</t>
  </si>
  <si>
    <t>1310615729@qq.com</t>
  </si>
  <si>
    <t>15870193673</t>
  </si>
  <si>
    <t>杨海琴</t>
  </si>
  <si>
    <t>522226199512200022</t>
  </si>
  <si>
    <t>1995-12-20</t>
  </si>
  <si>
    <t>贵州大学明德学院</t>
  </si>
  <si>
    <t>电气工程及其自动化</t>
  </si>
  <si>
    <t>印江县刀坝镇罗兰溪组</t>
  </si>
  <si>
    <t>1456346938@qq.com</t>
  </si>
  <si>
    <t>18385914293</t>
  </si>
  <si>
    <t>数学</t>
  </si>
  <si>
    <t>黄舒疆</t>
  </si>
  <si>
    <t>522222199906242481</t>
  </si>
  <si>
    <t>安顺职业技术学院</t>
  </si>
  <si>
    <t>贵州省江口县坝盘乡都村村沙平组</t>
  </si>
  <si>
    <t>贵州铜仁市碧江区火车站寒洞井水湾</t>
  </si>
  <si>
    <t>1924463109@qq.com</t>
  </si>
  <si>
    <t>17285301819</t>
  </si>
  <si>
    <t>田蓉蓉</t>
  </si>
  <si>
    <t>522626199708233629</t>
  </si>
  <si>
    <t>1997-08-23</t>
  </si>
  <si>
    <t>贵州岑巩</t>
  </si>
  <si>
    <t>贵州省岑巩县平庄镇包东村小马鞍山组</t>
  </si>
  <si>
    <t>2308922441@qq.com</t>
  </si>
  <si>
    <t>18185519862</t>
  </si>
  <si>
    <t>赵梦秋</t>
  </si>
  <si>
    <t>522225200107273622</t>
  </si>
  <si>
    <t>2001-07-27</t>
  </si>
  <si>
    <t>铜仁市思南县塘头镇中通快递</t>
  </si>
  <si>
    <t>2831461874@qq.com</t>
  </si>
  <si>
    <t>13378567488</t>
  </si>
  <si>
    <t>530381200301020529</t>
  </si>
  <si>
    <t>2003-01-02</t>
  </si>
  <si>
    <t>云南经济管理学院</t>
  </si>
  <si>
    <t>云南省宣威市来宾街道观云居委会祖松坡村33号</t>
  </si>
  <si>
    <t>2332437949@qq.com</t>
  </si>
  <si>
    <t>19116214008</t>
  </si>
  <si>
    <t>张廷</t>
  </si>
  <si>
    <t>522221199712072422</t>
  </si>
  <si>
    <t>2020-06-06</t>
  </si>
  <si>
    <t>贵州省铜仁市万山区茶店镇老屋场村下寨组</t>
  </si>
  <si>
    <t>282782129@qq.com</t>
  </si>
  <si>
    <t>18885653363</t>
  </si>
  <si>
    <t>杨菊</t>
  </si>
  <si>
    <t>522221199911054622</t>
  </si>
  <si>
    <t>贵州省铜仁市万山区大坪乡柴山村彭冲组</t>
  </si>
  <si>
    <t>2244248541@qq.com</t>
  </si>
  <si>
    <t>18967463126</t>
  </si>
  <si>
    <t>刘月</t>
  </si>
  <si>
    <t>522230199709010761</t>
  </si>
  <si>
    <t>1997-09-01</t>
  </si>
  <si>
    <t>2018-02-07</t>
  </si>
  <si>
    <t>铜仁市万山区谢桥街道</t>
  </si>
  <si>
    <t>1176932517@qq.com</t>
  </si>
  <si>
    <t>18212471436</t>
  </si>
  <si>
    <t>杨慧兰</t>
  </si>
  <si>
    <t>522201199804150023</t>
  </si>
  <si>
    <t>1998-04-15</t>
  </si>
  <si>
    <t>广西教育学院</t>
  </si>
  <si>
    <t>2019-01-10</t>
  </si>
  <si>
    <t>大坪乡清塘村桃树坳组</t>
  </si>
  <si>
    <t>1431850426@qq.com</t>
  </si>
  <si>
    <t>15989490334</t>
  </si>
  <si>
    <t>王蝶蝶</t>
  </si>
  <si>
    <t>522132200112103845</t>
  </si>
  <si>
    <t>2001-12-10</t>
  </si>
  <si>
    <t>云南外事外语职业学院</t>
  </si>
  <si>
    <t>2023-06-17</t>
  </si>
  <si>
    <t>商务英语</t>
  </si>
  <si>
    <t>贵州省遵义市习水县关平</t>
  </si>
  <si>
    <t>3029422787@qq.com</t>
  </si>
  <si>
    <t>18311547613</t>
  </si>
  <si>
    <t>英语</t>
  </si>
  <si>
    <t>尹爱萍</t>
  </si>
  <si>
    <t>522225199710066323</t>
  </si>
  <si>
    <t>1997-10-06</t>
  </si>
  <si>
    <t>481392174@qq.com</t>
  </si>
  <si>
    <t>18722971046</t>
  </si>
  <si>
    <t>杨芬</t>
  </si>
  <si>
    <t>522225199811015429</t>
  </si>
  <si>
    <t>1998-11-01</t>
  </si>
  <si>
    <t>贵州财经大学</t>
  </si>
  <si>
    <t>2020-08-07</t>
  </si>
  <si>
    <t>会计</t>
  </si>
  <si>
    <t>贵州省思南县宽坪乡保卫村</t>
  </si>
  <si>
    <t>18286611342@139.com</t>
  </si>
  <si>
    <t>18286611342</t>
  </si>
  <si>
    <t>安洋</t>
  </si>
  <si>
    <t>522225199707013220</t>
  </si>
  <si>
    <t>1997-07-01</t>
  </si>
  <si>
    <t>技工学校毕业</t>
  </si>
  <si>
    <t>贵州省思南县大坝场镇齐心村长沟组</t>
  </si>
  <si>
    <t>1486178502@qq.com</t>
  </si>
  <si>
    <t>19184563391</t>
  </si>
  <si>
    <t>谢仁美</t>
  </si>
  <si>
    <t>52222520000522722X</t>
  </si>
  <si>
    <t>贵州省思南县板桥镇水淹坝村韩家滩组</t>
  </si>
  <si>
    <t>2583755921@qq.com</t>
  </si>
  <si>
    <t>15599492451</t>
  </si>
  <si>
    <t>罗中艳</t>
  </si>
  <si>
    <t>53212819990418354X</t>
  </si>
  <si>
    <t>1999-04-18</t>
  </si>
  <si>
    <t>昭通学院</t>
  </si>
  <si>
    <t>云南省昭通市</t>
  </si>
  <si>
    <t>云南省昭通市镇雄县果珠乡</t>
  </si>
  <si>
    <t>1828526166@qq.com</t>
  </si>
  <si>
    <t>15714933987</t>
  </si>
  <si>
    <t>张嘉欣</t>
  </si>
  <si>
    <t>522225200202158729</t>
  </si>
  <si>
    <t>贵州省铜仁市思南县思唐街道办事处城北街310附3号</t>
  </si>
  <si>
    <t>贵州省思南县思唐镇金海岸小区</t>
  </si>
  <si>
    <t>2506658055@qq.com</t>
  </si>
  <si>
    <t>15985659046</t>
  </si>
  <si>
    <t>冉青青</t>
  </si>
  <si>
    <t>522225199504140422</t>
  </si>
  <si>
    <t>1995-04-14</t>
  </si>
  <si>
    <t>中等职业教育</t>
  </si>
  <si>
    <t>重庆市北碚职业教育中心</t>
  </si>
  <si>
    <t>2014-06-30</t>
  </si>
  <si>
    <t>贵州省铜仁市思南县凉水井镇泡木寨村</t>
  </si>
  <si>
    <t>1244881524@qq.com</t>
  </si>
  <si>
    <t>18685697596</t>
  </si>
  <si>
    <t>张艳玲</t>
  </si>
  <si>
    <t>520221199908053168</t>
  </si>
  <si>
    <t>1999-08-05</t>
  </si>
  <si>
    <t>六盘水幼儿师范高等专科学院</t>
  </si>
  <si>
    <t>六盘水水城县</t>
  </si>
  <si>
    <t>六盘水水城县顺场乡</t>
  </si>
  <si>
    <t>1066361337@qq.com</t>
  </si>
  <si>
    <t>18768611191</t>
  </si>
  <si>
    <t>覃选枝</t>
  </si>
  <si>
    <t>433127200001285226</t>
  </si>
  <si>
    <t>2000-01-28</t>
  </si>
  <si>
    <t>吉首大学师范学院</t>
  </si>
  <si>
    <t>2020-06-15</t>
  </si>
  <si>
    <t>湖南省湘西自治州吉首市永顺县灵溪镇</t>
  </si>
  <si>
    <t>湖南省吉首市</t>
  </si>
  <si>
    <t>2074509473@qq.com</t>
  </si>
  <si>
    <t>17347431059</t>
  </si>
  <si>
    <t>张婧睿</t>
  </si>
  <si>
    <t>430522200109236562</t>
  </si>
  <si>
    <t>2001-09-23</t>
  </si>
  <si>
    <t>贵州省铜仁市万山区亿通汽配城五栋六号</t>
  </si>
  <si>
    <t>2012394435@qq.com</t>
  </si>
  <si>
    <t>15185915284</t>
  </si>
  <si>
    <t>李维维</t>
  </si>
  <si>
    <t>522225200210286923</t>
  </si>
  <si>
    <t>2002-10-28</t>
  </si>
  <si>
    <t>贵州省铜仁市思南县江岸名都5组团2栋2单元</t>
  </si>
  <si>
    <t>2281512981@qq.com</t>
  </si>
  <si>
    <t>15761330923</t>
  </si>
  <si>
    <t>幼儿园专业</t>
  </si>
  <si>
    <t>孙莉娟</t>
  </si>
  <si>
    <t>43310120010326502X</t>
  </si>
  <si>
    <t>2001-03-26</t>
  </si>
  <si>
    <t>2021-06-15</t>
  </si>
  <si>
    <t>湖南湘西</t>
  </si>
  <si>
    <t>湖南省吉首市河溪镇张排村一组</t>
  </si>
  <si>
    <t>1745155077@qq.com</t>
  </si>
  <si>
    <t>13574301437</t>
  </si>
  <si>
    <t>石慕华</t>
  </si>
  <si>
    <t>433125199905213948</t>
  </si>
  <si>
    <t>1999-05-21</t>
  </si>
  <si>
    <t>湖南省湘西保靖县</t>
  </si>
  <si>
    <t>湖南省保靖县水田河镇中心村新寨组</t>
  </si>
  <si>
    <t>523134099@qq.com</t>
  </si>
  <si>
    <t>18374362634</t>
  </si>
  <si>
    <t>谭丽艳</t>
  </si>
  <si>
    <t>52222519981127202X</t>
  </si>
  <si>
    <t>1998-11-27</t>
  </si>
  <si>
    <t>旅游管理</t>
  </si>
  <si>
    <t>贵州省思南县许家坝镇通树堡村长溪组</t>
  </si>
  <si>
    <t>18744880636</t>
  </si>
  <si>
    <t>刘雪娇</t>
  </si>
  <si>
    <t>522226199611060029</t>
  </si>
  <si>
    <t>1996-11-06</t>
  </si>
  <si>
    <t>贵州省思南县张家寨镇关山村何家组</t>
  </si>
  <si>
    <t>1165323526@qq.com</t>
  </si>
  <si>
    <t>19385563323</t>
  </si>
  <si>
    <t>赵爱玲</t>
  </si>
  <si>
    <t>52222519960123982X</t>
  </si>
  <si>
    <t>贵阳市贵阳学院</t>
  </si>
  <si>
    <t>贵州省思南县胡家湾乡白岩塘村</t>
  </si>
  <si>
    <t>18785092703</t>
  </si>
  <si>
    <t>邓兰琴</t>
  </si>
  <si>
    <t>522225199802031646</t>
  </si>
  <si>
    <t>1998-02-03</t>
  </si>
  <si>
    <t>贵州省铜仁市万山区谢桥办事处龙升安置区37栋3单元402室</t>
  </si>
  <si>
    <t>1243159731@qq.com</t>
  </si>
  <si>
    <t>18285147631</t>
  </si>
  <si>
    <t>唐小琴</t>
  </si>
  <si>
    <t>52222519980808284X</t>
  </si>
  <si>
    <t>1186189722@qq.com</t>
  </si>
  <si>
    <t>18311750483</t>
  </si>
  <si>
    <t>陈应雯</t>
  </si>
  <si>
    <t>520121199912237829</t>
  </si>
  <si>
    <t>1999-12-23</t>
  </si>
  <si>
    <t>贵州省贵阳市</t>
  </si>
  <si>
    <t>贵州省贵阳市云岩区蛮坡梧桐雅苑</t>
  </si>
  <si>
    <t>1594725488@qq.com</t>
  </si>
  <si>
    <t>18084265071</t>
  </si>
  <si>
    <t>冉艳</t>
  </si>
  <si>
    <t>522225199905038744</t>
  </si>
  <si>
    <t>1999-05-03</t>
  </si>
  <si>
    <t>早期</t>
  </si>
  <si>
    <t>贵州省思南县大坝场镇场坝社区新街组</t>
  </si>
  <si>
    <t>15286743704</t>
  </si>
  <si>
    <t>彭慧慧</t>
  </si>
  <si>
    <t>522126199608080146</t>
  </si>
  <si>
    <t>1996-08-08</t>
  </si>
  <si>
    <t>重庆西南大学</t>
  </si>
  <si>
    <t>2018-12-01</t>
  </si>
  <si>
    <t>贵州省务川仡佬族苗族自治县都濡镇</t>
  </si>
  <si>
    <t>贵州省务川县都濡镇东升社区白金翰宫</t>
  </si>
  <si>
    <t>1521495769@qq.com</t>
  </si>
  <si>
    <t>13385526208</t>
  </si>
  <si>
    <t>唐佳佳</t>
  </si>
  <si>
    <t>520203199708060029</t>
  </si>
  <si>
    <t>1997-08-06</t>
  </si>
  <si>
    <t>2021-07-10</t>
  </si>
  <si>
    <t>贵州省六盘水市六枝特区新窑镇</t>
  </si>
  <si>
    <t>1830480813@qq.com</t>
  </si>
  <si>
    <t>17586471825</t>
  </si>
  <si>
    <t>文科</t>
  </si>
  <si>
    <t>任明艳</t>
  </si>
  <si>
    <t>522225200012212843</t>
  </si>
  <si>
    <t>2000-12-21</t>
  </si>
  <si>
    <t>现代教育技术</t>
  </si>
  <si>
    <t>贵州省思南县塘头镇小溪河村万家浩组</t>
  </si>
  <si>
    <t>3250706904@qq.com</t>
  </si>
  <si>
    <t>13721578378</t>
  </si>
  <si>
    <t>舒媛</t>
  </si>
  <si>
    <t>522627199704152625</t>
  </si>
  <si>
    <t>1997-04-15</t>
  </si>
  <si>
    <t>贵州省凯里市凯里学院</t>
  </si>
  <si>
    <t>贵州省天柱县</t>
  </si>
  <si>
    <t>锦绣花园金马小区</t>
  </si>
  <si>
    <t>981159419@qq.com</t>
  </si>
  <si>
    <t>18786417278</t>
  </si>
  <si>
    <t>王佑婷</t>
  </si>
  <si>
    <t>布依族</t>
  </si>
  <si>
    <t>520203199602062448</t>
  </si>
  <si>
    <t>1996-02-06</t>
  </si>
  <si>
    <t>学前教育（师范）</t>
  </si>
  <si>
    <t>贵州六枝</t>
  </si>
  <si>
    <t>2502760366@qq.com</t>
  </si>
  <si>
    <t>18786624146</t>
  </si>
  <si>
    <t>幼儿园五大领域</t>
  </si>
  <si>
    <t>王雨琴</t>
  </si>
  <si>
    <t>52222520001109542X</t>
  </si>
  <si>
    <t>贵州经贸职业技术学院</t>
  </si>
  <si>
    <t>贵州省铜仁市思南县宽平乡</t>
  </si>
  <si>
    <t>296506496@qq.com</t>
  </si>
  <si>
    <t>17586817942</t>
  </si>
  <si>
    <t>陈娅</t>
  </si>
  <si>
    <t>522225199506274061</t>
  </si>
  <si>
    <t>学前教育部</t>
  </si>
  <si>
    <t>贵州省思南县文家店镇尖峰村瓮塘沟组</t>
  </si>
  <si>
    <t>1968348940@qq.com</t>
  </si>
  <si>
    <t>15185594186</t>
  </si>
  <si>
    <t>詹奉娅</t>
  </si>
  <si>
    <t>522225199511250822</t>
  </si>
  <si>
    <t>1995-11-25</t>
  </si>
  <si>
    <t>大学专科结业</t>
  </si>
  <si>
    <t>贵州省铜仁市思南县麒龙</t>
  </si>
  <si>
    <t>775079298@qq.com</t>
  </si>
  <si>
    <t>15117732348</t>
  </si>
  <si>
    <t>蒙柯</t>
  </si>
  <si>
    <t>522225200002126319</t>
  </si>
  <si>
    <t>2000-02-12</t>
  </si>
  <si>
    <t>美术学</t>
  </si>
  <si>
    <t>许家坝镇黔纲社区</t>
  </si>
  <si>
    <t>1657484691@qq.com</t>
  </si>
  <si>
    <t>18385994561</t>
  </si>
  <si>
    <t>初级中学</t>
  </si>
  <si>
    <t>美术</t>
  </si>
  <si>
    <t>刘晓玲</t>
  </si>
  <si>
    <t>520202199707244444</t>
  </si>
  <si>
    <t>1997-07-24</t>
  </si>
  <si>
    <t>湖北幼儿师范高等专科学校</t>
  </si>
  <si>
    <t>贵州省六盘水市钟山区德月北路1号附一号110室</t>
  </si>
  <si>
    <t>钟山区德月北路1号附一号110室</t>
  </si>
  <si>
    <t>2571278936@QQ.com</t>
  </si>
  <si>
    <t>18286841724</t>
  </si>
  <si>
    <t>李晓红</t>
  </si>
  <si>
    <t>522225199603046044</t>
  </si>
  <si>
    <t>营口职业技术学院</t>
  </si>
  <si>
    <t>2021-06-01</t>
  </si>
  <si>
    <t>英语教育</t>
  </si>
  <si>
    <t>贵州省铜仁市思南县张家寨镇胡家湾乡光明村核桃坪组</t>
  </si>
  <si>
    <t>811410787@qq.com</t>
  </si>
  <si>
    <t>19312015915</t>
  </si>
  <si>
    <t>英语专业</t>
  </si>
  <si>
    <t>邹书芳</t>
  </si>
  <si>
    <t>522225200109056920</t>
  </si>
  <si>
    <t>2001-09-05</t>
  </si>
  <si>
    <t>贵州省铜仁市思南县长坝镇谢窝沟村坡上组</t>
  </si>
  <si>
    <t>2789056886@qq.com</t>
  </si>
  <si>
    <t>18485664586</t>
  </si>
  <si>
    <t>覃舒慧</t>
  </si>
  <si>
    <t>433127199909308621</t>
  </si>
  <si>
    <t>1999-09-30</t>
  </si>
  <si>
    <t>湖南永顺</t>
  </si>
  <si>
    <t>1589152486@qq.com</t>
  </si>
  <si>
    <t>15080834063</t>
  </si>
  <si>
    <t>黄栎桐</t>
  </si>
  <si>
    <t>520381199907230048</t>
  </si>
  <si>
    <t>1999-07-23</t>
  </si>
  <si>
    <t>遵义市</t>
  </si>
  <si>
    <t>遵义市赤水市磊阳望城</t>
  </si>
  <si>
    <t>huangyuetongabc@qq.com</t>
  </si>
  <si>
    <t>17584756523</t>
  </si>
  <si>
    <t>杨永红</t>
  </si>
  <si>
    <t>522225199603262425</t>
  </si>
  <si>
    <t>1996-03-26</t>
  </si>
  <si>
    <t>贵州省思南县合朋溪镇合朋社区清泉苑小区6栋1单元401室</t>
  </si>
  <si>
    <t>643936082@qq.com</t>
  </si>
  <si>
    <t>18286084896</t>
  </si>
  <si>
    <t>梁芳琴</t>
  </si>
  <si>
    <t>522225199901168429</t>
  </si>
  <si>
    <t>1999-01-16</t>
  </si>
  <si>
    <t>贵州省思南县杨家坳乡邵家渡村望船堡组</t>
  </si>
  <si>
    <t>2981967485@qq.com</t>
  </si>
  <si>
    <t>19184849843</t>
  </si>
  <si>
    <t>522225200010077828</t>
  </si>
  <si>
    <t>2000-10-07</t>
  </si>
  <si>
    <t>贵州省思南县三道水乡徐家坳村小河组</t>
  </si>
  <si>
    <t>2318386542@qq.com</t>
  </si>
  <si>
    <t>16685542603</t>
  </si>
  <si>
    <t>田满红</t>
  </si>
  <si>
    <t>522225200007046027</t>
  </si>
  <si>
    <t>2000-07-04</t>
  </si>
  <si>
    <t>贵州省铜仁市思南县胡家湾乡周家桠村青杠坳组</t>
  </si>
  <si>
    <t>3029870900@qq.com</t>
  </si>
  <si>
    <t>19117694009</t>
  </si>
  <si>
    <t>杨青艳</t>
  </si>
  <si>
    <t>532622200207060725</t>
  </si>
  <si>
    <t>2002-07-06</t>
  </si>
  <si>
    <t>云南省文山州砚山县</t>
  </si>
  <si>
    <t>云南省文山壮族苗族自治州砚山县稼依镇黄花树二巷十七号</t>
  </si>
  <si>
    <t>2264102230@qq.com</t>
  </si>
  <si>
    <t>18587136672</t>
  </si>
  <si>
    <t>邓丽红</t>
  </si>
  <si>
    <t>522225200011137562</t>
  </si>
  <si>
    <t>3109174115@qq.com</t>
  </si>
  <si>
    <t>18385897657</t>
  </si>
  <si>
    <t>万梦依</t>
  </si>
  <si>
    <t>522221200103243228</t>
  </si>
  <si>
    <t>2001-03-24</t>
  </si>
  <si>
    <t>贵州省铜仁市碧江区坝黄镇太坪村黑冲组</t>
  </si>
  <si>
    <t>2943647311@qq.com</t>
  </si>
  <si>
    <t>13765651676</t>
  </si>
  <si>
    <t>温元洁</t>
  </si>
  <si>
    <t>瑶族</t>
  </si>
  <si>
    <t>53262419971029194X</t>
  </si>
  <si>
    <t>1997-10-29</t>
  </si>
  <si>
    <t>云南开放大学</t>
  </si>
  <si>
    <t>云南文山</t>
  </si>
  <si>
    <t>云南省文山州麻栗坡县铁厂乡普农新寨</t>
  </si>
  <si>
    <t>1982542669@qq.com</t>
  </si>
  <si>
    <t>15187626693</t>
  </si>
  <si>
    <t>无</t>
  </si>
  <si>
    <t>刘春凤</t>
  </si>
  <si>
    <t>522128200003016561</t>
  </si>
  <si>
    <t>2000-03-01</t>
  </si>
  <si>
    <t xml:space="preserve">国家开放大学 </t>
  </si>
  <si>
    <t>贵州省遵义市湄潭县</t>
  </si>
  <si>
    <t>贵州省遵义市湄潭县西河镇石家寨村中寨组</t>
  </si>
  <si>
    <t>1920856933@qq.com</t>
  </si>
  <si>
    <t>15682521452</t>
  </si>
  <si>
    <t>陈昌琴</t>
  </si>
  <si>
    <t>522128199902256029</t>
  </si>
  <si>
    <t>1999-02-25</t>
  </si>
  <si>
    <t>2020-01-20</t>
  </si>
  <si>
    <t>贵州省遵义市湄潭县新南镇凉井村</t>
  </si>
  <si>
    <t>2918487953@qq.com</t>
  </si>
  <si>
    <t>18275527954</t>
  </si>
  <si>
    <t>农贵涛</t>
  </si>
  <si>
    <t>532627199709123956</t>
  </si>
  <si>
    <t>1997-09-12</t>
  </si>
  <si>
    <t>云南省文山州广南县</t>
  </si>
  <si>
    <t>云南省文山壮族苗族自治州广南县坝美镇者卡村民委员会者呼小组165号</t>
  </si>
  <si>
    <t>2755852554@qq.com</t>
  </si>
  <si>
    <t>15198622045</t>
  </si>
  <si>
    <t>幼儿园全科</t>
  </si>
  <si>
    <t>王玲</t>
  </si>
  <si>
    <t>522225199507202422</t>
  </si>
  <si>
    <t>2316197856@qq.com</t>
  </si>
  <si>
    <t>18722980062</t>
  </si>
  <si>
    <t>张悦</t>
  </si>
  <si>
    <t>522225199902099023</t>
  </si>
  <si>
    <t>1999-02-09</t>
  </si>
  <si>
    <t>贵州省思南县兴隆乡红岩村三角庄组</t>
  </si>
  <si>
    <t>2361170373@qq.com</t>
  </si>
  <si>
    <t>18285639368</t>
  </si>
  <si>
    <t>张雪羽</t>
  </si>
  <si>
    <t>522225200008196940</t>
  </si>
  <si>
    <t>2000-08-19</t>
  </si>
  <si>
    <t>铜仁市思南县长坝镇长坝社区</t>
  </si>
  <si>
    <t>18286634390</t>
  </si>
  <si>
    <t>秦信碧</t>
  </si>
  <si>
    <t>522225199906012642</t>
  </si>
  <si>
    <t>贵州省铜仁市思南县合朋溪镇井坝村井坝组</t>
  </si>
  <si>
    <t>1516566408@qq.com</t>
  </si>
  <si>
    <t>18386010528</t>
  </si>
  <si>
    <t>陈俊杉</t>
  </si>
  <si>
    <t>522225199508085723</t>
  </si>
  <si>
    <t>贵州省思南县亭子坝镇亭子坝社区油沙溪组</t>
  </si>
  <si>
    <t>2218434857@qq.com</t>
  </si>
  <si>
    <t>13385561106</t>
  </si>
  <si>
    <t>500241199904155927</t>
  </si>
  <si>
    <t>1999-04-15</t>
  </si>
  <si>
    <t>重庆人文科技学院</t>
  </si>
  <si>
    <t>思想政治教育</t>
  </si>
  <si>
    <t>重庆市秀山县</t>
  </si>
  <si>
    <t>重庆市秀山土家族苗族自治县梅江镇</t>
  </si>
  <si>
    <t>547882702@qq.com</t>
  </si>
  <si>
    <t>15215056204</t>
  </si>
  <si>
    <t>道德与法治</t>
  </si>
  <si>
    <t>中央“特岗计划”</t>
  </si>
  <si>
    <t>初中</t>
  </si>
  <si>
    <t>杨玉梅</t>
  </si>
  <si>
    <t>522225199903297224</t>
  </si>
  <si>
    <t>1999-03-29</t>
  </si>
  <si>
    <t>18785609794</t>
  </si>
  <si>
    <t>高级中学</t>
  </si>
  <si>
    <t>政治</t>
  </si>
  <si>
    <t>杨佳慧</t>
  </si>
  <si>
    <t>522225199911104429</t>
  </si>
  <si>
    <t>江汉大学</t>
  </si>
  <si>
    <t>贵州省遵义市凤冈县王寨乡新民村</t>
  </si>
  <si>
    <t>2654606578@qq.com</t>
  </si>
  <si>
    <t>15285237188</t>
  </si>
  <si>
    <t>思想政治</t>
  </si>
  <si>
    <t>强淑琴</t>
  </si>
  <si>
    <t>522227200008242102</t>
  </si>
  <si>
    <t>贵州财经大学商务学院</t>
  </si>
  <si>
    <t>法学</t>
  </si>
  <si>
    <t>贵州省铜仁市德江县潮砥镇牌坊村</t>
  </si>
  <si>
    <t>490763768@qq.com</t>
  </si>
  <si>
    <t>15685081753</t>
  </si>
  <si>
    <t>李文成</t>
  </si>
  <si>
    <t>522225199611109033</t>
  </si>
  <si>
    <t>1996-11-10</t>
  </si>
  <si>
    <t>政治学与行政学</t>
  </si>
  <si>
    <t>贵州省思南县兴隆乡兴隆村牛栏溪组</t>
  </si>
  <si>
    <t>2543136489@qq.com</t>
  </si>
  <si>
    <t>13658567301</t>
  </si>
  <si>
    <t>思想品德</t>
  </si>
  <si>
    <t>赵德杏</t>
  </si>
  <si>
    <t>522224199805093627</t>
  </si>
  <si>
    <t>1998-05-09</t>
  </si>
  <si>
    <t>贵州省石阡县石固乡楠桥村赵家组</t>
  </si>
  <si>
    <t>1484839502@qq.com</t>
  </si>
  <si>
    <t>13312454882</t>
  </si>
  <si>
    <t>陈丽霞</t>
  </si>
  <si>
    <t>522225199710146024</t>
  </si>
  <si>
    <t>贵州省思南县胡家湾乡</t>
  </si>
  <si>
    <t>贵州省思南县胡家湾乡沙子坎村长房子组</t>
  </si>
  <si>
    <t>2291282804@qq.com</t>
  </si>
  <si>
    <t>18285608743</t>
  </si>
  <si>
    <t>王可人</t>
  </si>
  <si>
    <t>522221199706294328</t>
  </si>
  <si>
    <t>中南民族大学</t>
  </si>
  <si>
    <t>铜仁市万山区鱼塘乡</t>
  </si>
  <si>
    <t>18785614581</t>
  </si>
  <si>
    <t>江丽君</t>
  </si>
  <si>
    <t>522229199803222028</t>
  </si>
  <si>
    <t>硕士研究生毕业</t>
  </si>
  <si>
    <t>兰州大学</t>
  </si>
  <si>
    <t>2023-06-12</t>
  </si>
  <si>
    <t>理论经济学</t>
  </si>
  <si>
    <t>贵州省松桃苗族自治县</t>
  </si>
  <si>
    <t>贵州省松桃苗族自治县滨江社区七星华府4栋</t>
  </si>
  <si>
    <t>2213243235@qq.com</t>
  </si>
  <si>
    <t>13638147719</t>
  </si>
  <si>
    <t>硕士研究生及以上学历学位毕业生</t>
  </si>
  <si>
    <t>陈梅</t>
  </si>
  <si>
    <t>522226200110043648</t>
  </si>
  <si>
    <t>贵州省铜仁市印江县</t>
  </si>
  <si>
    <t>贵州省印江土家族苗族自治县杉树镇杉树村寿上组</t>
  </si>
  <si>
    <t>469823067@qq.com</t>
  </si>
  <si>
    <t>13310468509</t>
  </si>
  <si>
    <t>52222519940512542X</t>
  </si>
  <si>
    <t>1994-05-12</t>
  </si>
  <si>
    <t>贵州省思南县宽坪乡五一村上河沟组</t>
  </si>
  <si>
    <t>1962692580@qq.com</t>
  </si>
  <si>
    <t>18311802611</t>
  </si>
  <si>
    <t>陈娇</t>
  </si>
  <si>
    <t>522225199907094061</t>
  </si>
  <si>
    <t>1999-07-09</t>
  </si>
  <si>
    <t>贵州省玉屏侗族自治县</t>
  </si>
  <si>
    <t>贵州省玉屏侗族自治县大龙镇汇龙大道龙江新区三期A区4栋二单元301室</t>
  </si>
  <si>
    <t>2194214142@qq.com</t>
  </si>
  <si>
    <t>18386018737</t>
  </si>
  <si>
    <t>田文敏</t>
  </si>
  <si>
    <t>522226199606105245</t>
  </si>
  <si>
    <t>南京师范大学</t>
  </si>
  <si>
    <t>印江县合水镇</t>
  </si>
  <si>
    <t>2907910692@qq.com</t>
  </si>
  <si>
    <t>18115169332</t>
  </si>
  <si>
    <t>高中政治</t>
  </si>
  <si>
    <t>陈路艳</t>
  </si>
  <si>
    <t>52222619990424442X</t>
  </si>
  <si>
    <t>1999-04-24</t>
  </si>
  <si>
    <t>思想政治教育（师范）</t>
  </si>
  <si>
    <t>贵州省铜仁市印江土家族苗族自治县刀坝镇</t>
  </si>
  <si>
    <t>2628017498@qq.com</t>
  </si>
  <si>
    <t>19192538828</t>
  </si>
  <si>
    <t>张丽</t>
  </si>
  <si>
    <t>522227199911141222</t>
  </si>
  <si>
    <t>1999-11-14</t>
  </si>
  <si>
    <t>铜仁市德江县</t>
  </si>
  <si>
    <t>铜仁市德江县平原镇</t>
  </si>
  <si>
    <t>2560969041@qq.com</t>
  </si>
  <si>
    <t>13765600281</t>
  </si>
  <si>
    <t>钱琴</t>
  </si>
  <si>
    <t>522127199506285526</t>
  </si>
  <si>
    <t>1995-06-28</t>
  </si>
  <si>
    <t>贵州省遵义市凤冈县石径乡钱家寨</t>
  </si>
  <si>
    <t>1903327803@qq.com</t>
  </si>
  <si>
    <t>18275253616</t>
  </si>
  <si>
    <t>张丽蓉</t>
  </si>
  <si>
    <t>522225199711111229</t>
  </si>
  <si>
    <t>1997-11-11</t>
  </si>
  <si>
    <t>贵州省铜仁市思南县关中坝街道办事处团山村团山组</t>
  </si>
  <si>
    <t>2647821682@qq.com</t>
  </si>
  <si>
    <t>18311814162</t>
  </si>
  <si>
    <t>王丹莲</t>
  </si>
  <si>
    <t>522225199909063621</t>
  </si>
  <si>
    <t>1999-09-06</t>
  </si>
  <si>
    <t>2358217472@qq.com</t>
  </si>
  <si>
    <t>18785602362</t>
  </si>
  <si>
    <t>但丽蓉</t>
  </si>
  <si>
    <t>522225199712010040</t>
  </si>
  <si>
    <t>1997-12-01</t>
  </si>
  <si>
    <t>湖北工程学院</t>
  </si>
  <si>
    <t>15121684496</t>
  </si>
  <si>
    <t>石裕</t>
  </si>
  <si>
    <t>522127199804170022</t>
  </si>
  <si>
    <t>贵州省遵义市凤冈县龙泉镇和平路农业银行家属院</t>
  </si>
  <si>
    <t>790056385@qq.com</t>
  </si>
  <si>
    <t>16671278917</t>
  </si>
  <si>
    <t>周真亚</t>
  </si>
  <si>
    <t>522225199901185122</t>
  </si>
  <si>
    <t>1999-01-18</t>
  </si>
  <si>
    <t>贵州省铜仁市思南县鹦鹉溪镇炉岩村大土一组</t>
  </si>
  <si>
    <t>18848514757</t>
  </si>
  <si>
    <t>刘欣娅</t>
  </si>
  <si>
    <t>522225199512065426</t>
  </si>
  <si>
    <t>1995-12-06</t>
  </si>
  <si>
    <t>风景园林</t>
  </si>
  <si>
    <t>铜仁万山区</t>
  </si>
  <si>
    <t>贵州省铜仁市万山区丹都街道</t>
  </si>
  <si>
    <t>1761190759@qq.com</t>
  </si>
  <si>
    <t>13017075802</t>
  </si>
  <si>
    <t>冉小玉</t>
  </si>
  <si>
    <t>522225199608071628</t>
  </si>
  <si>
    <t>1996-08-07</t>
  </si>
  <si>
    <t>贵州省铜仁市思南县张家寨镇双龙村龙塘组</t>
  </si>
  <si>
    <t>1603407008@qq.com</t>
  </si>
  <si>
    <t>15185914057</t>
  </si>
  <si>
    <t>刘贵琴</t>
  </si>
  <si>
    <t>522225200110026649</t>
  </si>
  <si>
    <t>2001-10-02</t>
  </si>
  <si>
    <t>内蒙古科技大学包头师范学院</t>
  </si>
  <si>
    <t>2654343205@qq.com</t>
  </si>
  <si>
    <t>13595600961</t>
  </si>
  <si>
    <t>余平敏</t>
  </si>
  <si>
    <t>522127200004074548</t>
  </si>
  <si>
    <t>2000-04-07</t>
  </si>
  <si>
    <t>贵州省凤冈县王寨镇木坝组77号</t>
  </si>
  <si>
    <t>贵州省凤冈县王寨镇木坝组</t>
  </si>
  <si>
    <t>3494337381@qq.com</t>
  </si>
  <si>
    <t>18786846531</t>
  </si>
  <si>
    <t>谢江萍</t>
  </si>
  <si>
    <t>522221200110291623</t>
  </si>
  <si>
    <t>2001-10-29</t>
  </si>
  <si>
    <t>邵阳学院</t>
  </si>
  <si>
    <t>2023-06-08</t>
  </si>
  <si>
    <t>贵州省铜仁市碧江区灯塔办事处灯塔村黄腊关组</t>
  </si>
  <si>
    <t>13668568689</t>
  </si>
  <si>
    <t>覃书尤</t>
  </si>
  <si>
    <t>522126199607253551</t>
  </si>
  <si>
    <t>1996-07-25</t>
  </si>
  <si>
    <t>贵州省遵义市务川县</t>
  </si>
  <si>
    <t>贵州省遵义市务川县泥高镇高炉村</t>
  </si>
  <si>
    <t>2314493274@qq.com</t>
  </si>
  <si>
    <t>15208664237</t>
  </si>
  <si>
    <t>胡娟</t>
  </si>
  <si>
    <t>500241199708233027</t>
  </si>
  <si>
    <t>南昌工学院</t>
  </si>
  <si>
    <t>重庆市秀山县里仁镇南庄村马家组</t>
  </si>
  <si>
    <t>18225323501</t>
  </si>
  <si>
    <t>伍小红</t>
  </si>
  <si>
    <t>522126199711140047</t>
  </si>
  <si>
    <t>1997-11-14</t>
  </si>
  <si>
    <t>贵州省遵义市务川县都濡镇三桥村</t>
  </si>
  <si>
    <t>三桥村</t>
  </si>
  <si>
    <t>1985338966@qq.com</t>
  </si>
  <si>
    <t>15120299850</t>
  </si>
  <si>
    <t>苏秀芳</t>
  </si>
  <si>
    <t>52222519970727122X</t>
  </si>
  <si>
    <t>1997-07-27</t>
  </si>
  <si>
    <t>长春大学</t>
  </si>
  <si>
    <t>2022-06-15</t>
  </si>
  <si>
    <t>贵州省思南县关中坝街道办事处大溪口村三角堆组</t>
  </si>
  <si>
    <t>1816967026@qq.com</t>
  </si>
  <si>
    <t>18286691186</t>
  </si>
  <si>
    <t>王青青</t>
  </si>
  <si>
    <t>52222619990529084X</t>
  </si>
  <si>
    <t>1999-05-29</t>
  </si>
  <si>
    <t>贵州印江</t>
  </si>
  <si>
    <t>贵州省印江土家族苗族自治县</t>
  </si>
  <si>
    <t>1097478514@qq.com</t>
  </si>
  <si>
    <t>18385951507</t>
  </si>
  <si>
    <t>思想政治高级中学</t>
  </si>
  <si>
    <t>钱英莺</t>
  </si>
  <si>
    <t>522221199911160820</t>
  </si>
  <si>
    <t>1999-11-16</t>
  </si>
  <si>
    <t>辽宁师范大学</t>
  </si>
  <si>
    <t>2022-06-02</t>
  </si>
  <si>
    <t>贵州省铜仁市碧江区</t>
  </si>
  <si>
    <t>694213975@qq.com</t>
  </si>
  <si>
    <t>17866548379</t>
  </si>
  <si>
    <t>谢世琴</t>
  </si>
  <si>
    <t>522127199705050025</t>
  </si>
  <si>
    <t>1997-05-05</t>
  </si>
  <si>
    <t>贵州遵义凤冈</t>
  </si>
  <si>
    <t>贵州省遵义市凤冈县凤岭街道文峰社区坪桥组1号</t>
  </si>
  <si>
    <t>1518899014@qq.com</t>
  </si>
  <si>
    <t>18275613059</t>
  </si>
  <si>
    <t>何旭</t>
  </si>
  <si>
    <t>522225200109120048</t>
  </si>
  <si>
    <t>2001-09-12</t>
  </si>
  <si>
    <t>贵州省铜仁市思南县思塘街道中伟二期</t>
  </si>
  <si>
    <t>1332765757@qq.com</t>
  </si>
  <si>
    <t>15086282096</t>
  </si>
  <si>
    <t>马飞燕</t>
  </si>
  <si>
    <t>522224200105010822</t>
  </si>
  <si>
    <t>2001-05-01</t>
  </si>
  <si>
    <t>湖南文理学院芙蓉学院</t>
  </si>
  <si>
    <t>2023-07-22</t>
  </si>
  <si>
    <t>贵州省石阡县</t>
  </si>
  <si>
    <t>贵州省石阡县龙塘镇老黄屯村四组</t>
  </si>
  <si>
    <t>3025909389@qq.com</t>
  </si>
  <si>
    <t>13086991805</t>
  </si>
  <si>
    <t>谯敏</t>
  </si>
  <si>
    <t>522226199904120822</t>
  </si>
  <si>
    <t>1999-04-12</t>
  </si>
  <si>
    <t>铜仁市印江县</t>
  </si>
  <si>
    <t>贵州省铜仁市印江土家族苗族自治县板溪镇毛寨村长征二组</t>
  </si>
  <si>
    <t>1678340394@qq.com</t>
  </si>
  <si>
    <t>18585162862</t>
  </si>
  <si>
    <t>杨志敏</t>
  </si>
  <si>
    <t>522226200108021220</t>
  </si>
  <si>
    <t>贵州省印江土家族苗族自治县天堂镇坳沟村老屋基组</t>
  </si>
  <si>
    <t>3122093317@qq.com</t>
  </si>
  <si>
    <t>18285610146</t>
  </si>
  <si>
    <t>周顺</t>
  </si>
  <si>
    <t>522227199301200053</t>
  </si>
  <si>
    <t>1993-01-20</t>
  </si>
  <si>
    <t>贵州省德江县</t>
  </si>
  <si>
    <t>2276858453@qq.com</t>
  </si>
  <si>
    <t>18985866193</t>
  </si>
  <si>
    <t>王双</t>
  </si>
  <si>
    <t>522223199801021267</t>
  </si>
  <si>
    <t>1998-01-02</t>
  </si>
  <si>
    <t>贵州省玉屏县</t>
  </si>
  <si>
    <t>贵州省玉屏侗族自治县新店镇狸狮坪村三家桥组44号</t>
  </si>
  <si>
    <t>1346712914@qq.com</t>
  </si>
  <si>
    <t>15599486976</t>
  </si>
  <si>
    <t>黄霞</t>
  </si>
  <si>
    <t>522225199808268142</t>
  </si>
  <si>
    <t>1998-08-26</t>
  </si>
  <si>
    <t>贵州省思南县瓮溪镇荆竹园村石坟组</t>
  </si>
  <si>
    <t>3260929624@qq.com</t>
  </si>
  <si>
    <t>17585830231</t>
  </si>
  <si>
    <t>代康玲</t>
  </si>
  <si>
    <t>522225199806192025</t>
  </si>
  <si>
    <t>1998-06-19</t>
  </si>
  <si>
    <t>2195661783@qq.com</t>
  </si>
  <si>
    <t>18311838001</t>
  </si>
  <si>
    <t>石飞云</t>
  </si>
  <si>
    <t>522229199709039825</t>
  </si>
  <si>
    <t>6949070492@qq.com</t>
  </si>
  <si>
    <t>18311839051</t>
  </si>
  <si>
    <t>庹玉霞</t>
  </si>
  <si>
    <t>52212819981225656X</t>
  </si>
  <si>
    <t>1998-12-25</t>
  </si>
  <si>
    <t>贵州湄潭</t>
  </si>
  <si>
    <t>贵州省遵义市湄潭县西河镇万兴村</t>
  </si>
  <si>
    <t>1211952198@qq.com</t>
  </si>
  <si>
    <t>18785260939</t>
  </si>
  <si>
    <t>蔡彩霞</t>
  </si>
  <si>
    <t>522127199804107525</t>
  </si>
  <si>
    <t>贵州省遵义市凤冈县新建镇桥塘村</t>
  </si>
  <si>
    <t>贵州省遵义市凤冈县龙泉镇凤翔社区</t>
  </si>
  <si>
    <t>2068423153@qq.com</t>
  </si>
  <si>
    <t>18311645816</t>
  </si>
  <si>
    <t>高中思想政治</t>
  </si>
  <si>
    <t>张应</t>
  </si>
  <si>
    <t>522128199806221520</t>
  </si>
  <si>
    <t>1998-06-22</t>
  </si>
  <si>
    <t>贵州省遵义市湄潭县黄家坝镇合同村五组</t>
  </si>
  <si>
    <t>1249903870@qq.com</t>
  </si>
  <si>
    <t>18385070694</t>
  </si>
  <si>
    <t>解路芳</t>
  </si>
  <si>
    <t>522229199810096103</t>
  </si>
  <si>
    <t>1998-10-09</t>
  </si>
  <si>
    <t>思想政治教育专业</t>
  </si>
  <si>
    <t>铜仁松桃</t>
  </si>
  <si>
    <t>贵州省松桃苗族自治县甘龙镇石板村半坡组</t>
  </si>
  <si>
    <t>2781003010@qq.com</t>
  </si>
  <si>
    <t>18285662164</t>
  </si>
  <si>
    <t>陈长青</t>
  </si>
  <si>
    <t>500240199805121725</t>
  </si>
  <si>
    <t>长江师范学院</t>
  </si>
  <si>
    <t>2021-06-18</t>
  </si>
  <si>
    <t>新疆石河子市</t>
  </si>
  <si>
    <t>重庆石柱玉带大厦</t>
  </si>
  <si>
    <t>15095929152</t>
  </si>
  <si>
    <t>初级中学思想品德教师资格</t>
  </si>
  <si>
    <t>梁列</t>
  </si>
  <si>
    <t>522225199911096676</t>
  </si>
  <si>
    <t>1999-11-09</t>
  </si>
  <si>
    <t>贵州省铜仁市思南县香坝镇群星村</t>
  </si>
  <si>
    <t>贵州省铜仁市思南县雅园</t>
  </si>
  <si>
    <t>2642924332@qq.com</t>
  </si>
  <si>
    <t>18485613140</t>
  </si>
  <si>
    <t>陈犬容</t>
  </si>
  <si>
    <t>522226199809134425</t>
  </si>
  <si>
    <t>贵州省印江县</t>
  </si>
  <si>
    <t>1874019203@qq.com</t>
  </si>
  <si>
    <t>15286732294</t>
  </si>
  <si>
    <t>席金丹</t>
  </si>
  <si>
    <t>522224199803123220</t>
  </si>
  <si>
    <t>1998-03-12</t>
  </si>
  <si>
    <t>贵州省铜仁市石阡县龙井乡</t>
  </si>
  <si>
    <t>1840984884@qq.com</t>
  </si>
  <si>
    <t>18785678667</t>
  </si>
  <si>
    <t>龙碧</t>
  </si>
  <si>
    <t>522229199307250820</t>
  </si>
  <si>
    <t>1993-07-25</t>
  </si>
  <si>
    <t>赣南师范大学</t>
  </si>
  <si>
    <t xml:space="preserve">铜仁市松桃自治县盘石镇 </t>
  </si>
  <si>
    <t>1173953887@qq.com</t>
  </si>
  <si>
    <t>15707972067</t>
  </si>
  <si>
    <t>龚尚艳</t>
  </si>
  <si>
    <t>522221199904191629</t>
  </si>
  <si>
    <t>1999-04-19</t>
  </si>
  <si>
    <t>贵州省铜仁市碧江区新华中路140号2栋附9号</t>
  </si>
  <si>
    <t>1628488997@qq.com</t>
  </si>
  <si>
    <t>17784866716</t>
  </si>
  <si>
    <t>雷雨竹</t>
  </si>
  <si>
    <t>522225200001130420</t>
  </si>
  <si>
    <t>2000-01-13</t>
  </si>
  <si>
    <t>贵州省铜仁市思南县思唐镇安化社区</t>
  </si>
  <si>
    <t>13885676361</t>
  </si>
  <si>
    <t>徐娜霖</t>
  </si>
  <si>
    <t>52212619990610402X</t>
  </si>
  <si>
    <t>1999-06-10</t>
  </si>
  <si>
    <t>贵州省遵义市务川县砚山镇</t>
  </si>
  <si>
    <t>1055172065@qq.com</t>
  </si>
  <si>
    <t>13708534277</t>
  </si>
  <si>
    <t>彭玲玲</t>
  </si>
  <si>
    <t>522225199807038126</t>
  </si>
  <si>
    <t>1998-07-03</t>
  </si>
  <si>
    <t>1942772129@qq.com</t>
  </si>
  <si>
    <t>18311724548</t>
  </si>
  <si>
    <t>唐金保</t>
  </si>
  <si>
    <t>500236199710244699</t>
  </si>
  <si>
    <t>1997-10-24</t>
  </si>
  <si>
    <t>2021-06-25</t>
  </si>
  <si>
    <t>重庆奉节</t>
  </si>
  <si>
    <t>重庆市奉节县吐祥镇</t>
  </si>
  <si>
    <t>1520162594@qq.com</t>
  </si>
  <si>
    <t>18323574982</t>
  </si>
  <si>
    <t>刘荣</t>
  </si>
  <si>
    <t>522227199807066410</t>
  </si>
  <si>
    <t>1998-07-06</t>
  </si>
  <si>
    <t>贵州省德江县荆角乡官林村香树坪组27号</t>
  </si>
  <si>
    <t>1436021062@qq.com</t>
  </si>
  <si>
    <t>15121645784</t>
  </si>
  <si>
    <t>邹林飞</t>
  </si>
  <si>
    <t>522226200002236442</t>
  </si>
  <si>
    <t>贵州省印江土家族苗族自治县杨柳镇杨柳村上街组</t>
  </si>
  <si>
    <t>1293011036@qq.com</t>
  </si>
  <si>
    <t>19110611526</t>
  </si>
  <si>
    <t>周旭飞</t>
  </si>
  <si>
    <t>52222520010618162X</t>
  </si>
  <si>
    <t>2001-06-18</t>
  </si>
  <si>
    <t>贵州省思南县张家寨镇桥岩村三角塘组</t>
  </si>
  <si>
    <t>2920951550@qq.com</t>
  </si>
  <si>
    <t>18083574876</t>
  </si>
  <si>
    <t>522228199802144041</t>
  </si>
  <si>
    <t>1998-02-14</t>
  </si>
  <si>
    <t>中国共产党历史</t>
  </si>
  <si>
    <t>德江县枫香溪镇先联社区沙沟组</t>
  </si>
  <si>
    <t>德江县青龙街道江与城</t>
  </si>
  <si>
    <t>18885619840</t>
  </si>
  <si>
    <t>田红梅</t>
  </si>
  <si>
    <t>522228199908213121</t>
  </si>
  <si>
    <t>贵州省沿河土家族自治县中寨镇金山村</t>
  </si>
  <si>
    <t>3126348514@qq.com</t>
  </si>
  <si>
    <t>15117736254</t>
  </si>
  <si>
    <t>陈婷婷</t>
  </si>
  <si>
    <t>522225200012280029</t>
  </si>
  <si>
    <t>2000-12-28</t>
  </si>
  <si>
    <t>贵州省铜仁市思南县五中廉租房</t>
  </si>
  <si>
    <t>18785645440</t>
  </si>
  <si>
    <t>任飞艳</t>
  </si>
  <si>
    <t>522226199912180104</t>
  </si>
  <si>
    <t>1999-12-18</t>
  </si>
  <si>
    <t>贵州省铜仁市印江县板溪镇岩底村亚干组</t>
  </si>
  <si>
    <t>164714490@qq.com</t>
  </si>
  <si>
    <t>18885668195</t>
  </si>
  <si>
    <t>陈米雪</t>
  </si>
  <si>
    <t>522225199905020026</t>
  </si>
  <si>
    <t>1999-05-02</t>
  </si>
  <si>
    <t>贵州省铜仁市思南县关中坝街道办事处河东村二组58号</t>
  </si>
  <si>
    <t>18083541636</t>
  </si>
  <si>
    <t>宋沙莎</t>
  </si>
  <si>
    <t>522225200103268121</t>
  </si>
  <si>
    <t>1939573270@qq.com</t>
  </si>
  <si>
    <t>18311709446</t>
  </si>
  <si>
    <t>何雨</t>
  </si>
  <si>
    <t>522225200005132829</t>
  </si>
  <si>
    <t>2022-06-06</t>
  </si>
  <si>
    <t>小学教育</t>
  </si>
  <si>
    <t>贵州省思南县塘头镇花盆村邓家沟组</t>
  </si>
  <si>
    <t>2254423451@qq.com</t>
  </si>
  <si>
    <t>15108567319</t>
  </si>
  <si>
    <r>
      <rPr>
        <sz val="11"/>
        <color rgb="FFFF0000"/>
        <rFont val="宋体"/>
        <charset val="134"/>
      </rPr>
      <t>中央</t>
    </r>
    <r>
      <rPr>
        <sz val="11"/>
        <color rgb="FFFF0000"/>
        <rFont val="Calibri"/>
        <charset val="134"/>
      </rPr>
      <t>“</t>
    </r>
    <r>
      <rPr>
        <sz val="11"/>
        <color rgb="FFFF0000"/>
        <rFont val="宋体"/>
        <charset val="134"/>
      </rPr>
      <t>特岗计划</t>
    </r>
    <r>
      <rPr>
        <sz val="11"/>
        <color rgb="FFFF0000"/>
        <rFont val="Calibri"/>
        <charset val="134"/>
      </rPr>
      <t>”</t>
    </r>
  </si>
  <si>
    <t>核对教师资格</t>
  </si>
  <si>
    <t>石山水</t>
  </si>
  <si>
    <t>522229199805049839</t>
  </si>
  <si>
    <t>1998-05-04</t>
  </si>
  <si>
    <t>贵州省铜仁市松桃苗族自治县</t>
  </si>
  <si>
    <t>贵州省铜仁市松桃苗族自治县盘石镇桃谷坪村盘报组</t>
  </si>
  <si>
    <t>2849837548@qq.com</t>
  </si>
  <si>
    <t>18848525696</t>
  </si>
  <si>
    <t>张旭芳</t>
  </si>
  <si>
    <t>522227199610122423</t>
  </si>
  <si>
    <t>1996-10-12</t>
  </si>
  <si>
    <t>贵州德江</t>
  </si>
  <si>
    <t>贵州省德江县安化街道惠民小区</t>
  </si>
  <si>
    <t>15117706553</t>
  </si>
  <si>
    <t>熊俊</t>
  </si>
  <si>
    <t>522126199708214519</t>
  </si>
  <si>
    <t>1997-08-21</t>
  </si>
  <si>
    <t>贵州省遵义市务川仡佬族苗族自治县分水镇金华村</t>
  </si>
  <si>
    <t>19395022992</t>
  </si>
  <si>
    <t>安婉婷</t>
  </si>
  <si>
    <t>522225200006247521</t>
  </si>
  <si>
    <t>南京晓庄学院</t>
  </si>
  <si>
    <t>1587833281@qq.com</t>
  </si>
  <si>
    <t>18485655585</t>
  </si>
  <si>
    <t>魏丽</t>
  </si>
  <si>
    <t>522225199508043224</t>
  </si>
  <si>
    <t>贵州省思南县大坝场镇桐梓园村桐梓园组</t>
  </si>
  <si>
    <t>184261590@qq.com</t>
  </si>
  <si>
    <t>15185972448</t>
  </si>
  <si>
    <t>伍益民</t>
  </si>
  <si>
    <t>522227199608261619</t>
  </si>
  <si>
    <t>1996-08-26</t>
  </si>
  <si>
    <t>社会工作</t>
  </si>
  <si>
    <t>贵州省德江县煎茶镇</t>
  </si>
  <si>
    <t>15185052798</t>
  </si>
  <si>
    <t>黄玲</t>
  </si>
  <si>
    <t>522229199912072444</t>
  </si>
  <si>
    <t>贵州松桃</t>
  </si>
  <si>
    <t>贵州省松桃苗族自治县孟溪镇矮屯村中寨组</t>
  </si>
  <si>
    <t>690220100@qq.com</t>
  </si>
  <si>
    <t>15885794467</t>
  </si>
  <si>
    <t>孔凡丽</t>
  </si>
  <si>
    <t>522225200012122821</t>
  </si>
  <si>
    <t>贵州省思南县塘头镇芦山村干溪沟组</t>
  </si>
  <si>
    <t>2707197877@qq.com</t>
  </si>
  <si>
    <t>15117707418</t>
  </si>
  <si>
    <t>田春凤</t>
  </si>
  <si>
    <t>522225199809136029</t>
  </si>
  <si>
    <t>贵州省思南县胡家湾乡周家桠村立子堡组</t>
  </si>
  <si>
    <t>3474807649@qq.com</t>
  </si>
  <si>
    <t>16683866234</t>
  </si>
  <si>
    <t>杨正波</t>
  </si>
  <si>
    <t>522225199801200831</t>
  </si>
  <si>
    <t>贵州省思南县大河坝镇白家坳村吴山组</t>
  </si>
  <si>
    <t>2459412788@qq.com</t>
  </si>
  <si>
    <t>18311869410</t>
  </si>
  <si>
    <t>李珍</t>
  </si>
  <si>
    <t>522224199801012842</t>
  </si>
  <si>
    <t>1998-01-01</t>
  </si>
  <si>
    <t>贵州省铜仁市石阡县本庄镇</t>
  </si>
  <si>
    <t>贵州省铜仁市石阡县本庄镇凉山村</t>
  </si>
  <si>
    <t>2697583614@qq.com</t>
  </si>
  <si>
    <t>15186005847</t>
  </si>
  <si>
    <t>万雨慧</t>
  </si>
  <si>
    <t>522225200005194421</t>
  </si>
  <si>
    <t>贵州省铜仁市思南县青杠坡镇侯家坡村大尖顶组</t>
  </si>
  <si>
    <t>2749602582@qq.com</t>
  </si>
  <si>
    <t>18708641472</t>
  </si>
  <si>
    <t>小学道德与法治</t>
  </si>
  <si>
    <t>任志敏</t>
  </si>
  <si>
    <t>522226199610270825</t>
  </si>
  <si>
    <t>贵州省铜仁市印江县板溪镇岩底村</t>
  </si>
  <si>
    <t>15185883794</t>
  </si>
  <si>
    <t>巨启雄</t>
  </si>
  <si>
    <t>522223199312033216</t>
  </si>
  <si>
    <t>1993-12-03</t>
  </si>
  <si>
    <t>贵州玉屏</t>
  </si>
  <si>
    <t>贵州省玉屏侗族自治县田坪镇庆寨村杨林组32号</t>
  </si>
  <si>
    <t>15185716594</t>
  </si>
  <si>
    <t>52222519991001814X</t>
  </si>
  <si>
    <t>贵州省思南县瓮溪镇场井村山坪组</t>
  </si>
  <si>
    <t>13885614526</t>
  </si>
  <si>
    <t>申晓燕</t>
  </si>
  <si>
    <t>522126199311077042</t>
  </si>
  <si>
    <t>1993-11-07</t>
  </si>
  <si>
    <t>贵州省务川县</t>
  </si>
  <si>
    <t>贵州省遵义市务川县大坪镇甘禾村</t>
  </si>
  <si>
    <t>1823842504@qq.com</t>
  </si>
  <si>
    <t>18185061654</t>
  </si>
  <si>
    <t>赵小兰</t>
  </si>
  <si>
    <t>52222519980503042X</t>
  </si>
  <si>
    <t>贵州省思南县凉水井镇胡家庄村</t>
  </si>
  <si>
    <t>1464351310@qq.com</t>
  </si>
  <si>
    <t>15117703946</t>
  </si>
  <si>
    <t>田小丽</t>
  </si>
  <si>
    <t>522126199701024528</t>
  </si>
  <si>
    <t>1997-01-02</t>
  </si>
  <si>
    <t>天津师范大学</t>
  </si>
  <si>
    <t>2021-06-07</t>
  </si>
  <si>
    <t>务川县</t>
  </si>
  <si>
    <t>1459097202@qq.com</t>
  </si>
  <si>
    <t>15329424682</t>
  </si>
  <si>
    <t>马秋红</t>
  </si>
  <si>
    <t>522225199907280825</t>
  </si>
  <si>
    <t>1999-07-28</t>
  </si>
  <si>
    <t>2697218350@qq.com</t>
  </si>
  <si>
    <t>18311822446</t>
  </si>
  <si>
    <t>袁树红</t>
  </si>
  <si>
    <t>522227200010125669</t>
  </si>
  <si>
    <t>2000-10-12</t>
  </si>
  <si>
    <t>贵州省德江县楠木园惠民小区</t>
  </si>
  <si>
    <t>2309280997@qq.com</t>
  </si>
  <si>
    <t>15121618421</t>
  </si>
  <si>
    <t>姚毅</t>
  </si>
  <si>
    <t>522225199808232879</t>
  </si>
  <si>
    <t>1998-08-23</t>
  </si>
  <si>
    <t>青海民族大学</t>
  </si>
  <si>
    <t>思想政治教育（师范类）</t>
  </si>
  <si>
    <t>贵州省铜仁市思南县塘头镇尖峰村尖山坪组</t>
  </si>
  <si>
    <t>贵州省铜仁市思南县塘头镇三街</t>
  </si>
  <si>
    <t>2512122100@qq.com</t>
  </si>
  <si>
    <t>19197160524</t>
  </si>
  <si>
    <t>江桃萍</t>
  </si>
  <si>
    <t>522229199806235828</t>
  </si>
  <si>
    <t>1998-06-23</t>
  </si>
  <si>
    <t>贵州省松桃苗族自治县黄板乡瓦厂村五组</t>
  </si>
  <si>
    <t>1176439283@qq.com</t>
  </si>
  <si>
    <t>18848509960</t>
  </si>
  <si>
    <t>唐华琴</t>
  </si>
  <si>
    <t>522229199506265224</t>
  </si>
  <si>
    <t>1995-06-26</t>
  </si>
  <si>
    <t>淮阴师范学院</t>
  </si>
  <si>
    <t>贵州铜仁松桃县</t>
  </si>
  <si>
    <t>贵州铜仁市松桃县平头乡</t>
  </si>
  <si>
    <t>1939464796@qq.com</t>
  </si>
  <si>
    <t>18311714109</t>
  </si>
  <si>
    <t>文珊珊</t>
  </si>
  <si>
    <t>522126199403106023</t>
  </si>
  <si>
    <t>1994-03-10</t>
  </si>
  <si>
    <t>西南交通大学</t>
  </si>
  <si>
    <t>贵州务川</t>
  </si>
  <si>
    <t>18985650433</t>
  </si>
  <si>
    <t>何进芳</t>
  </si>
  <si>
    <t>522227199611182428</t>
  </si>
  <si>
    <t>贵州省德江县稳坪镇坪顶村余安组</t>
  </si>
  <si>
    <t>1435078092@qq.com</t>
  </si>
  <si>
    <t>15186007004</t>
  </si>
  <si>
    <t>陈蕊</t>
  </si>
  <si>
    <t>522225200306295162</t>
  </si>
  <si>
    <t>2003-06-29</t>
  </si>
  <si>
    <t>贵州省铜仁市思南县鹦鹉溪镇大水溪村对门山组</t>
  </si>
  <si>
    <t>3048133964@qq.com</t>
  </si>
  <si>
    <t>15286796070</t>
  </si>
  <si>
    <t>王旭瑶</t>
  </si>
  <si>
    <t>522127199810236585</t>
  </si>
  <si>
    <t>1998-10-23</t>
  </si>
  <si>
    <t>贵州省凤冈县土溪镇鞍山村红旗组60号</t>
  </si>
  <si>
    <t>2511929673@qq.com</t>
  </si>
  <si>
    <t>13708533026</t>
  </si>
  <si>
    <t>陈竹</t>
  </si>
  <si>
    <t>522227199604031648</t>
  </si>
  <si>
    <t>1996-04-03</t>
  </si>
  <si>
    <t>南阳师范学院</t>
  </si>
  <si>
    <t>德江县玉溪路</t>
  </si>
  <si>
    <t>15117704107</t>
  </si>
  <si>
    <t>何启萍</t>
  </si>
  <si>
    <t>522723199608154129</t>
  </si>
  <si>
    <t>1996-08-15</t>
  </si>
  <si>
    <t>贵州贵定</t>
  </si>
  <si>
    <t>贵州省贵定县昌明镇</t>
  </si>
  <si>
    <t>1534071646@qq.com</t>
  </si>
  <si>
    <t>15761213318</t>
  </si>
  <si>
    <t>邓红</t>
  </si>
  <si>
    <t>52222519980102580X</t>
  </si>
  <si>
    <t>贵州省思南县亭子坝镇冉家堰村邓家组</t>
  </si>
  <si>
    <t>504122359@qq.com</t>
  </si>
  <si>
    <t>15285434076</t>
  </si>
  <si>
    <t xml:space="preserve">思想政治 </t>
  </si>
  <si>
    <t>杨菲菲</t>
  </si>
  <si>
    <t>522225199703287283</t>
  </si>
  <si>
    <t>1997-03-28</t>
  </si>
  <si>
    <t>贵州省铜仁市思南县板桥镇</t>
  </si>
  <si>
    <t>18744884357</t>
  </si>
  <si>
    <t>何小凤</t>
  </si>
  <si>
    <t>522126199303088024</t>
  </si>
  <si>
    <t>1993-03-08</t>
  </si>
  <si>
    <t>2018-07-07</t>
  </si>
  <si>
    <t>思南县张家寨镇林家寨村</t>
  </si>
  <si>
    <t>1606719031@qq.com</t>
  </si>
  <si>
    <t>18085684004</t>
  </si>
  <si>
    <t>李珊珊</t>
  </si>
  <si>
    <t>522225199407237564</t>
  </si>
  <si>
    <t>吉林师范大学</t>
  </si>
  <si>
    <t>2019-03-28</t>
  </si>
  <si>
    <t>贵州省思南县邵家桥镇</t>
  </si>
  <si>
    <t>935484106@qq.com</t>
  </si>
  <si>
    <t>18083560802</t>
  </si>
  <si>
    <t>小学社会</t>
  </si>
  <si>
    <t>李晓芳</t>
  </si>
  <si>
    <t>522225199906148427</t>
  </si>
  <si>
    <t>1999-06-14</t>
  </si>
  <si>
    <t>贵州省思南县杨家坳乡关田坝社区赵家沟组</t>
  </si>
  <si>
    <t>1229504017@qq.com</t>
  </si>
  <si>
    <t>13195162586</t>
  </si>
  <si>
    <t>覃姣姣</t>
  </si>
  <si>
    <t>522126200001030068</t>
  </si>
  <si>
    <t>2000-01-03</t>
  </si>
  <si>
    <t>贵州省遵义市务川县沙坝村</t>
  </si>
  <si>
    <t>3172426466@qq.com</t>
  </si>
  <si>
    <t>13314436913</t>
  </si>
  <si>
    <t>522225199807202045</t>
  </si>
  <si>
    <t>贵州省思南县许家坝镇堆上村岩上组</t>
  </si>
  <si>
    <t>1174876852@qq.com</t>
  </si>
  <si>
    <t>15885795206</t>
  </si>
  <si>
    <t>李涛</t>
  </si>
  <si>
    <t>522225199212038418</t>
  </si>
  <si>
    <t>1992-12-03</t>
  </si>
  <si>
    <t>贵州省思南县杨家坳乡关田坝社区</t>
  </si>
  <si>
    <t>18385979151</t>
  </si>
  <si>
    <t>邹燕</t>
  </si>
  <si>
    <t>522225200012242428</t>
  </si>
  <si>
    <t>2000-12-24</t>
  </si>
  <si>
    <t>贵州省思南县合朋溪镇</t>
  </si>
  <si>
    <t>2272675192@qq.com</t>
  </si>
  <si>
    <t>18885639716</t>
  </si>
  <si>
    <t>杨玉玲</t>
  </si>
  <si>
    <t>522225199510167226</t>
  </si>
  <si>
    <t>1995-10-16</t>
  </si>
  <si>
    <t>贵州省思南县双塘街道办事处尊龙世纪城</t>
  </si>
  <si>
    <t>1358233429@qq.com</t>
  </si>
  <si>
    <t>13985853573</t>
  </si>
  <si>
    <t>余文芹</t>
  </si>
  <si>
    <t>522224200002050469</t>
  </si>
  <si>
    <t>2000-02-05</t>
  </si>
  <si>
    <t>地理信息科学</t>
  </si>
  <si>
    <t>贵州省石阡县余家寨村团土组</t>
  </si>
  <si>
    <t>18185609716</t>
  </si>
  <si>
    <t>地理</t>
  </si>
  <si>
    <t>杨连</t>
  </si>
  <si>
    <t>522225199809183669</t>
  </si>
  <si>
    <t>1998-09-18</t>
  </si>
  <si>
    <t>地理科学</t>
  </si>
  <si>
    <t>贵州省铜仁市思南县孙家坝镇龙王山村</t>
  </si>
  <si>
    <t>2095525814@qq.com</t>
  </si>
  <si>
    <t>18608544748</t>
  </si>
  <si>
    <t>522225200005114145</t>
  </si>
  <si>
    <t>2000-05-11</t>
  </si>
  <si>
    <t>贵州省铜仁市思南县文家店镇红旗村向家寨组</t>
  </si>
  <si>
    <t>652731609@qq.com</t>
  </si>
  <si>
    <t>13765645359</t>
  </si>
  <si>
    <t>杨志冬</t>
  </si>
  <si>
    <t>522225199611138117</t>
  </si>
  <si>
    <t>1996-11-13</t>
  </si>
  <si>
    <t>贵州省铜仁市思南县瓮溪镇桅杆村董家山组</t>
  </si>
  <si>
    <t>1490275906@qq.com</t>
  </si>
  <si>
    <t>18848519697</t>
  </si>
  <si>
    <t>马生海</t>
  </si>
  <si>
    <t>522225200009034812</t>
  </si>
  <si>
    <t>2000-09-03</t>
  </si>
  <si>
    <t>泰山学院</t>
  </si>
  <si>
    <t>贵州省铜仁市思南县府后街图书馆201</t>
  </si>
  <si>
    <t>2237930192@qq.com</t>
  </si>
  <si>
    <t>18708618154</t>
  </si>
  <si>
    <t>白冬艳</t>
  </si>
  <si>
    <t>500242199211193206</t>
  </si>
  <si>
    <t>1992-11-19</t>
  </si>
  <si>
    <t>重庆师范大学</t>
  </si>
  <si>
    <t>2016-06-20</t>
  </si>
  <si>
    <t>酉阳</t>
  </si>
  <si>
    <t>1303435996@qq.com</t>
  </si>
  <si>
    <t>13594964535</t>
  </si>
  <si>
    <t>522225199406124832</t>
  </si>
  <si>
    <t>1994-06-12</t>
  </si>
  <si>
    <t>贵州省思南县思林乡安全村</t>
  </si>
  <si>
    <t>2414764438@qq.com</t>
  </si>
  <si>
    <t>18722830516</t>
  </si>
  <si>
    <t>付雪银</t>
  </si>
  <si>
    <t>522225199410032084</t>
  </si>
  <si>
    <t>1994-10-03</t>
  </si>
  <si>
    <t>1247963695@qq.com</t>
  </si>
  <si>
    <t>18311801144</t>
  </si>
  <si>
    <t>刘玉琴</t>
  </si>
  <si>
    <t>522225199705252826</t>
  </si>
  <si>
    <t>18744862214</t>
  </si>
  <si>
    <t>昝小芳</t>
  </si>
  <si>
    <t>522225199709080822</t>
  </si>
  <si>
    <t>贵州省思南县丽景社区</t>
  </si>
  <si>
    <t>1321198058@qq.com</t>
  </si>
  <si>
    <t>13208513144</t>
  </si>
  <si>
    <t>高中地理教师资格证</t>
  </si>
  <si>
    <t>周卫</t>
  </si>
  <si>
    <t>522127199310026557</t>
  </si>
  <si>
    <t>1993-10-02</t>
  </si>
  <si>
    <t>贵州省遵义市凤冈县</t>
  </si>
  <si>
    <t>贵州省凤冈县土</t>
  </si>
  <si>
    <t>1448723113@qq.com</t>
  </si>
  <si>
    <t>14785729299</t>
  </si>
  <si>
    <t>卢云婷</t>
  </si>
  <si>
    <t>522225199610192867</t>
  </si>
  <si>
    <t>贵州省思南县塘头镇沙都村</t>
  </si>
  <si>
    <t>1798026011@qq.com</t>
  </si>
  <si>
    <t>18285638596</t>
  </si>
  <si>
    <t>胡雅雪</t>
  </si>
  <si>
    <t>52018119980713412X</t>
  </si>
  <si>
    <t>贵州省贵阳市清镇市</t>
  </si>
  <si>
    <t>1923549158@qq.com</t>
  </si>
  <si>
    <t>17585195232</t>
  </si>
  <si>
    <t>谭书佩</t>
  </si>
  <si>
    <t>433122200104231018</t>
  </si>
  <si>
    <t>湖南文理学院</t>
  </si>
  <si>
    <t>湖南省泸溪县</t>
  </si>
  <si>
    <t>湖南省泸溪县浦市镇新堡村十组</t>
  </si>
  <si>
    <t>3374392576@qq.com</t>
  </si>
  <si>
    <t>18670632705</t>
  </si>
  <si>
    <t>全丹</t>
  </si>
  <si>
    <t>522224200002292804</t>
  </si>
  <si>
    <t>2000-02-29</t>
  </si>
  <si>
    <t>通化师范学院</t>
  </si>
  <si>
    <t>2023-06-27</t>
  </si>
  <si>
    <t>贵州省铜仁市石阡县本庄镇商业街</t>
  </si>
  <si>
    <t>19384363226</t>
  </si>
  <si>
    <t>谢雨欣</t>
  </si>
  <si>
    <t>522225200208014523</t>
  </si>
  <si>
    <t>2002-08-01</t>
  </si>
  <si>
    <t>本科毕业</t>
  </si>
  <si>
    <t>贵州省思南县青杠坡镇沙坝场村老屋基组</t>
  </si>
  <si>
    <t>15185981440</t>
  </si>
  <si>
    <t>冉琴</t>
  </si>
  <si>
    <t>500243199610075764</t>
  </si>
  <si>
    <t>1996-10-07</t>
  </si>
  <si>
    <t>重庆工商大学</t>
  </si>
  <si>
    <t>2020-06-19</t>
  </si>
  <si>
    <t>保险学</t>
  </si>
  <si>
    <t>重庆市彭水县</t>
  </si>
  <si>
    <t>18716902764</t>
  </si>
  <si>
    <t>秦珊珊</t>
  </si>
  <si>
    <t>522226199710080180</t>
  </si>
  <si>
    <t>贵州省印江县木黄镇</t>
  </si>
  <si>
    <t>1980482701@qq.com</t>
  </si>
  <si>
    <t>15121602725</t>
  </si>
  <si>
    <t>522225200009038135</t>
  </si>
  <si>
    <t>2023-05-31</t>
  </si>
  <si>
    <t>1915675907@qq.com</t>
  </si>
  <si>
    <t>18286634906</t>
  </si>
  <si>
    <t>王超</t>
  </si>
  <si>
    <t>522225199501060814</t>
  </si>
  <si>
    <t>1995-01-06</t>
  </si>
  <si>
    <t>2993582305@qq.com</t>
  </si>
  <si>
    <t>17608509589</t>
  </si>
  <si>
    <t>杨旭琴</t>
  </si>
  <si>
    <t>52222519970704086X</t>
  </si>
  <si>
    <t>1997-07-04</t>
  </si>
  <si>
    <t>贵州省思南县大河坝镇泥溪村旧屋基组</t>
  </si>
  <si>
    <t>1730940288@qq.com</t>
  </si>
  <si>
    <t>18385958492</t>
  </si>
  <si>
    <t>刘朝春</t>
  </si>
  <si>
    <t>522325199805060042</t>
  </si>
  <si>
    <t>1998-05-06</t>
  </si>
  <si>
    <t>贵州省黔西南州贞丰县盘龙村</t>
  </si>
  <si>
    <t>贵州省黔西南州贞丰县盘龙村甘水井组</t>
  </si>
  <si>
    <t>2632886982@qq.com</t>
  </si>
  <si>
    <t>17784872240</t>
  </si>
  <si>
    <t>田毅</t>
  </si>
  <si>
    <t>522225199710282878</t>
  </si>
  <si>
    <t>1997-10-28</t>
  </si>
  <si>
    <t>贵州医科大学</t>
  </si>
  <si>
    <t>食品卫生与营养学</t>
  </si>
  <si>
    <t>贵州铜仁思南县</t>
  </si>
  <si>
    <t>18886017446</t>
  </si>
  <si>
    <t>生物</t>
  </si>
  <si>
    <t>科学</t>
  </si>
  <si>
    <t>邓盈</t>
  </si>
  <si>
    <t>522127199805276064</t>
  </si>
  <si>
    <t>1998-05-27</t>
  </si>
  <si>
    <t>生物技术</t>
  </si>
  <si>
    <t>贵州省凤冈县绥阳镇</t>
  </si>
  <si>
    <t>贵州省凤冈县绥阳镇新冈村关堰组76号</t>
  </si>
  <si>
    <t>18285419230</t>
  </si>
  <si>
    <t>刘银银</t>
  </si>
  <si>
    <t>52212819991020152X</t>
  </si>
  <si>
    <t>1999-10-20</t>
  </si>
  <si>
    <t>生物科学</t>
  </si>
  <si>
    <t>贵州省遵义市湄潭县黄家坝镇</t>
  </si>
  <si>
    <t>230817187@qq.com</t>
  </si>
  <si>
    <t>13339620419</t>
  </si>
  <si>
    <t>张鑫</t>
  </si>
  <si>
    <t>522225199207140012</t>
  </si>
  <si>
    <t>1992-07-14</t>
  </si>
  <si>
    <t>2016-07-20</t>
  </si>
  <si>
    <t>物理学</t>
  </si>
  <si>
    <t>化工程廉住房</t>
  </si>
  <si>
    <t>2640887602@qq.com</t>
  </si>
  <si>
    <t>18185640242</t>
  </si>
  <si>
    <t>522226199601152026</t>
  </si>
  <si>
    <t>1996-01-15</t>
  </si>
  <si>
    <t>化学</t>
  </si>
  <si>
    <t>595376007@qq.com</t>
  </si>
  <si>
    <t>17585389616</t>
  </si>
  <si>
    <t>罗娅</t>
  </si>
  <si>
    <t>522225199901026922</t>
  </si>
  <si>
    <t>1999-01-02</t>
  </si>
  <si>
    <t>龙岩学院</t>
  </si>
  <si>
    <t>化学师范</t>
  </si>
  <si>
    <t>贵州省思南县长坝镇尖山村老鹰岩组</t>
  </si>
  <si>
    <t>3178569881@qq.com</t>
  </si>
  <si>
    <t>18785679302</t>
  </si>
  <si>
    <t>符全芳</t>
  </si>
  <si>
    <t>522225199812082826</t>
  </si>
  <si>
    <t>贵州省铜仁市思南县塘头镇沙坝村</t>
  </si>
  <si>
    <t>2410274588@qq.com</t>
  </si>
  <si>
    <t>18485638126</t>
  </si>
  <si>
    <t>吴坤前</t>
  </si>
  <si>
    <t>522225199702098421</t>
  </si>
  <si>
    <t>1997-02-09</t>
  </si>
  <si>
    <t>大连民族大学</t>
  </si>
  <si>
    <t>应用化学</t>
  </si>
  <si>
    <t>思南县杨家坳乡王大坪村</t>
  </si>
  <si>
    <t>225002415@qq.com</t>
  </si>
  <si>
    <t>18742593374</t>
  </si>
  <si>
    <t>小学科学</t>
  </si>
  <si>
    <t>田焱萍</t>
  </si>
  <si>
    <t>522226199908140820</t>
  </si>
  <si>
    <t>1999-08-14</t>
  </si>
  <si>
    <t>制药工程</t>
  </si>
  <si>
    <t>贵州省铜仁市碧江区清水大道115号江华国际B栋</t>
  </si>
  <si>
    <t>1619816309@qq.com</t>
  </si>
  <si>
    <t>18285664586</t>
  </si>
  <si>
    <t>高中化学</t>
  </si>
  <si>
    <t>叶智</t>
  </si>
  <si>
    <t>520327199312010021</t>
  </si>
  <si>
    <t>1993-12-01</t>
  </si>
  <si>
    <t>贵州省遵义市凤冈县土溪镇龙台村龙桥组</t>
  </si>
  <si>
    <t>贵州省遵义市凤冈县龙泉镇幸福家园</t>
  </si>
  <si>
    <t>2504499061@qq.com</t>
  </si>
  <si>
    <t>15761645950</t>
  </si>
  <si>
    <t>陈仕琴</t>
  </si>
  <si>
    <t>522225199408214145</t>
  </si>
  <si>
    <t>1994-08-21</t>
  </si>
  <si>
    <t>广西民族师范学院</t>
  </si>
  <si>
    <t>19384563675</t>
  </si>
  <si>
    <t>李文艳</t>
  </si>
  <si>
    <t>522225199902077588</t>
  </si>
  <si>
    <t>科学教育</t>
  </si>
  <si>
    <t>贵州省思南县邵家桥镇坪原村李家林组组</t>
  </si>
  <si>
    <t>1827756159@qq.com</t>
  </si>
  <si>
    <t>18485621460</t>
  </si>
  <si>
    <t>代敏</t>
  </si>
  <si>
    <t>522225199804253621</t>
  </si>
  <si>
    <t>1998-04-25</t>
  </si>
  <si>
    <t>2020-07-15</t>
  </si>
  <si>
    <t>贵州省铜仁市万山区丹都街道龙生安置区</t>
  </si>
  <si>
    <t>1335441384@qq.com</t>
  </si>
  <si>
    <t>18188560905</t>
  </si>
  <si>
    <t>1</t>
  </si>
  <si>
    <t>522227199606292024</t>
  </si>
  <si>
    <t>1996-06-29</t>
  </si>
  <si>
    <t xml:space="preserve">贵州德江 </t>
  </si>
  <si>
    <t>贵州省铜仁市德江县上东风街</t>
  </si>
  <si>
    <t>863972855@qq.com</t>
  </si>
  <si>
    <t>15186024842</t>
  </si>
  <si>
    <t>勾文芳</t>
  </si>
  <si>
    <t>522225199501266329</t>
  </si>
  <si>
    <t>1995-01-26</t>
  </si>
  <si>
    <t>贵州省思南县城北街道五组团</t>
  </si>
  <si>
    <t>2879514657@qq.com</t>
  </si>
  <si>
    <t>15121614591</t>
  </si>
  <si>
    <t>徐薇</t>
  </si>
  <si>
    <t>522225199909160026</t>
  </si>
  <si>
    <t>1999-09-16</t>
  </si>
  <si>
    <t>历史学</t>
  </si>
  <si>
    <t>贵州省铜仁市思南县思林乡丰联村白泥池组</t>
  </si>
  <si>
    <t>3315524247@qq.com</t>
  </si>
  <si>
    <t>13638101394</t>
  </si>
  <si>
    <t>历史</t>
  </si>
  <si>
    <t>杨再荣</t>
  </si>
  <si>
    <t>522226199711022011</t>
  </si>
  <si>
    <t>1997-11-02</t>
  </si>
  <si>
    <t>贵州省印江土家族苗族自治县木黄镇三合村二组</t>
  </si>
  <si>
    <t>320425005@qq.com</t>
  </si>
  <si>
    <t>18311884944</t>
  </si>
  <si>
    <t>杨寒舒</t>
  </si>
  <si>
    <t>522201200106080027</t>
  </si>
  <si>
    <t>2001-06-08</t>
  </si>
  <si>
    <t>扬州大学</t>
  </si>
  <si>
    <t>历史学（师范）</t>
  </si>
  <si>
    <t>贵州省铜仁市万山区大坪乡柴山村杨家山组</t>
  </si>
  <si>
    <t>贵州省铜仁市碧江区河西街道河西苑B栋1702号</t>
  </si>
  <si>
    <t>2295332086@qq.com</t>
  </si>
  <si>
    <t>15121622072</t>
  </si>
  <si>
    <t>胡年峰</t>
  </si>
  <si>
    <t>52212920001202501X</t>
  </si>
  <si>
    <t>2000-12-02</t>
  </si>
  <si>
    <t>贵州省遵义市余庆县松烟镇</t>
  </si>
  <si>
    <t>贵州省遵义市余庆县松烟镇觉林村</t>
  </si>
  <si>
    <t>1655978493@qq.com</t>
  </si>
  <si>
    <t>18785296422</t>
  </si>
  <si>
    <t>张莹莹</t>
  </si>
  <si>
    <t>52212619960311102X</t>
  </si>
  <si>
    <t>1766335693@qq.com</t>
  </si>
  <si>
    <t>15120147435</t>
  </si>
  <si>
    <t>敖永静</t>
  </si>
  <si>
    <t>522101200007270428</t>
  </si>
  <si>
    <t>2000-07-27</t>
  </si>
  <si>
    <t>鲁东大学</t>
  </si>
  <si>
    <t>2022-05-27</t>
  </si>
  <si>
    <t>贵州省遵义市红花岗区南门关</t>
  </si>
  <si>
    <t>1324674259@qq.com</t>
  </si>
  <si>
    <t>17860367816</t>
  </si>
  <si>
    <t>杨帅帅</t>
  </si>
  <si>
    <t>522226200112163221</t>
  </si>
  <si>
    <t>2001-12-16</t>
  </si>
  <si>
    <t>贵州省铜仁市碧江区书香名苑</t>
  </si>
  <si>
    <t>3571691928@qq.com</t>
  </si>
  <si>
    <t>15885164338</t>
  </si>
  <si>
    <t>顾娅萍</t>
  </si>
  <si>
    <t>532225199612130805</t>
  </si>
  <si>
    <t>1996-12-13</t>
  </si>
  <si>
    <t>曲靖师范学院</t>
  </si>
  <si>
    <t>2020-07-02</t>
  </si>
  <si>
    <t>云南省曲靖市富源县大河镇青龙村委会</t>
  </si>
  <si>
    <t>15368434837</t>
  </si>
  <si>
    <t>郭梅</t>
  </si>
  <si>
    <t>522227199303084420</t>
  </si>
  <si>
    <t>贵州省德江县煎茶镇龙盘村皂角丫组</t>
  </si>
  <si>
    <t>15008508810</t>
  </si>
  <si>
    <t>杨丽敏</t>
  </si>
  <si>
    <t>522226199811124824</t>
  </si>
  <si>
    <t>1837288930@qq.com</t>
  </si>
  <si>
    <t>19985066538</t>
  </si>
  <si>
    <t>冉育飞</t>
  </si>
  <si>
    <t>522125199509100029</t>
  </si>
  <si>
    <t>1995-09-10</t>
  </si>
  <si>
    <t>安徽大学</t>
  </si>
  <si>
    <t>贵州省遵义市道真仡佬族苗族自治县</t>
  </si>
  <si>
    <t>贵州省遵义市道真仡佬族苗族自治县玉溪镇桑木坝村</t>
  </si>
  <si>
    <t>2339207318@qq.com</t>
  </si>
  <si>
    <t>15085507524</t>
  </si>
  <si>
    <t>安娇娇</t>
  </si>
  <si>
    <t>522225199405042042</t>
  </si>
  <si>
    <t>1994-05-04</t>
  </si>
  <si>
    <t>1643661670@qq.com</t>
  </si>
  <si>
    <t>18786148046</t>
  </si>
  <si>
    <t>曾林</t>
  </si>
  <si>
    <t>52212719980704251X</t>
  </si>
  <si>
    <t>贵州省遵义市凤冈县进化镇中心村双合组</t>
  </si>
  <si>
    <t>206902760@qq.com</t>
  </si>
  <si>
    <t>18785262845</t>
  </si>
  <si>
    <t>徐艳</t>
  </si>
  <si>
    <t>520324200105289820</t>
  </si>
  <si>
    <t>2001-05-28</t>
  </si>
  <si>
    <t>山东师范大学</t>
  </si>
  <si>
    <t>贵州省正安县</t>
  </si>
  <si>
    <t>贵州省遵义市正安县乐俭镇长兴村肖家组</t>
  </si>
  <si>
    <t>2927062531@qq.com</t>
  </si>
  <si>
    <t>18586320406</t>
  </si>
  <si>
    <t>甘海兰</t>
  </si>
  <si>
    <t>52222519970516122X</t>
  </si>
  <si>
    <t>1997-05-16</t>
  </si>
  <si>
    <t>2899711478@qq.com</t>
  </si>
  <si>
    <t>18586640886</t>
  </si>
  <si>
    <t>陈文武</t>
  </si>
  <si>
    <t>522225199501020417</t>
  </si>
  <si>
    <t>1995-01-02</t>
  </si>
  <si>
    <t>283519383@qq.com</t>
  </si>
  <si>
    <t>18300926425</t>
  </si>
  <si>
    <t>高级中学历史教师资格证</t>
  </si>
  <si>
    <t>黄海仙</t>
  </si>
  <si>
    <t>522221200008024326</t>
  </si>
  <si>
    <t>2000-08-02</t>
  </si>
  <si>
    <t>福建师范大学</t>
  </si>
  <si>
    <t>2022-06-19</t>
  </si>
  <si>
    <t>贵州省铜仁市碧江区开发区七完小</t>
  </si>
  <si>
    <t>1769079738@qq.com</t>
  </si>
  <si>
    <t>15286444780</t>
  </si>
  <si>
    <t>杨秀莲</t>
  </si>
  <si>
    <t>522728200212090023</t>
  </si>
  <si>
    <t>2002-12-09</t>
  </si>
  <si>
    <t>西华师范大学</t>
  </si>
  <si>
    <t>2023-06-13</t>
  </si>
  <si>
    <t>贵州罗甸</t>
  </si>
  <si>
    <t>贵州省罗甸县龙坪镇六一村黄花一组</t>
  </si>
  <si>
    <t>2583594840@qq.com</t>
  </si>
  <si>
    <t>17390263685</t>
  </si>
  <si>
    <t>袁吉</t>
  </si>
  <si>
    <t>52222519950716282X</t>
  </si>
  <si>
    <t>1995-07-16</t>
  </si>
  <si>
    <t>贵州省思南县塘头镇红旗村良岩底</t>
  </si>
  <si>
    <t>2939018894@qq.com</t>
  </si>
  <si>
    <t>15185809696</t>
  </si>
  <si>
    <t>张菲</t>
  </si>
  <si>
    <t>522224199804103440</t>
  </si>
  <si>
    <t>贵州省石阡县坪地场乡坪地场村</t>
  </si>
  <si>
    <t>13595658009</t>
  </si>
  <si>
    <t>姚晓宇</t>
  </si>
  <si>
    <t>522624200011271249</t>
  </si>
  <si>
    <t>泉州师范学院</t>
  </si>
  <si>
    <t>贵州省三穗县文笔街道公园南路</t>
  </si>
  <si>
    <t>3318003437@qq.com</t>
  </si>
  <si>
    <t>18185522794</t>
  </si>
  <si>
    <t>唐晓晓</t>
  </si>
  <si>
    <t>522224199512013224</t>
  </si>
  <si>
    <t>1995-12-01</t>
  </si>
  <si>
    <t>贵州石阡县</t>
  </si>
  <si>
    <t>贵州省石阡县龙井乡方家沟半边街组</t>
  </si>
  <si>
    <t>505537709@qq.com</t>
  </si>
  <si>
    <t>15985662519</t>
  </si>
  <si>
    <t>田群</t>
  </si>
  <si>
    <t>522126199906254562</t>
  </si>
  <si>
    <t>1999-06-25</t>
  </si>
  <si>
    <t>18311688118</t>
  </si>
  <si>
    <t xml:space="preserve"> 贵州省遵义市务川仡佬族苗族自治县分水镇天山村泥文坝组</t>
  </si>
  <si>
    <t>贵州省遵义市务川仡佬族苗族自治县分水镇天山村泥文坝组</t>
  </si>
  <si>
    <t>姚彩霞</t>
  </si>
  <si>
    <t>522223199801122041</t>
  </si>
  <si>
    <t>1998-01-12</t>
  </si>
  <si>
    <t>贵州省玉屏侗族自治县朱家场镇长华村唐家屯组</t>
  </si>
  <si>
    <t>201919832@qq.com</t>
  </si>
  <si>
    <t>18311746696</t>
  </si>
  <si>
    <t>袁焱</t>
  </si>
  <si>
    <t>522225200106206946</t>
  </si>
  <si>
    <t>2001-06-20</t>
  </si>
  <si>
    <t>贵州省思南县长坝镇万古村郭麻池组</t>
  </si>
  <si>
    <t>295995664@qq.com</t>
  </si>
  <si>
    <t>18708619946</t>
  </si>
  <si>
    <t>刘婷</t>
  </si>
  <si>
    <t>522126199607080080</t>
  </si>
  <si>
    <t>1996-07-08</t>
  </si>
  <si>
    <t>贵州省遵义市务川县都濡镇</t>
  </si>
  <si>
    <t>740657649@qq.com</t>
  </si>
  <si>
    <t>18786276202</t>
  </si>
  <si>
    <t>高中历史教师资格证</t>
  </si>
  <si>
    <t>杨忆莲</t>
  </si>
  <si>
    <t>52222519961119782X</t>
  </si>
  <si>
    <t>1996-11-19</t>
  </si>
  <si>
    <t>保山学院</t>
  </si>
  <si>
    <t>思南县三道水乡</t>
  </si>
  <si>
    <t>2872186463@qq.com</t>
  </si>
  <si>
    <t>18788033895</t>
  </si>
  <si>
    <t>覃慢琴</t>
  </si>
  <si>
    <t>522225199804065428</t>
  </si>
  <si>
    <t>1998-04-06</t>
  </si>
  <si>
    <t>贵州省思南县宽坪乡桐子坪组</t>
  </si>
  <si>
    <t>1582086364@qq.com</t>
  </si>
  <si>
    <t>17848503124</t>
  </si>
  <si>
    <t>杜志宏</t>
  </si>
  <si>
    <t>522225200104230811</t>
  </si>
  <si>
    <t>贵州省铜仁市碧江区新华北路71号9栋2单元附1号</t>
  </si>
  <si>
    <t>284395995@qq.com</t>
  </si>
  <si>
    <t>18185681146</t>
  </si>
  <si>
    <t>吴嘉淇</t>
  </si>
  <si>
    <t>522229199509216022</t>
  </si>
  <si>
    <t>1995-09-21</t>
  </si>
  <si>
    <t>贵州省松桃县木树镇冲头村四组</t>
  </si>
  <si>
    <t>1140458391@qq.com</t>
  </si>
  <si>
    <t>18386000154</t>
  </si>
  <si>
    <t>彭晶</t>
  </si>
  <si>
    <t>522224199909230067</t>
  </si>
  <si>
    <t>1999-09-23</t>
  </si>
  <si>
    <t>贵州省铜仁市石阡县文笔路</t>
  </si>
  <si>
    <t>15761385033</t>
  </si>
  <si>
    <t>周源源</t>
  </si>
  <si>
    <t>52222519991008514X</t>
  </si>
  <si>
    <t>贵州省思南县鹦鹉溪镇大水溪村苦主园组</t>
  </si>
  <si>
    <t>317508679@qq.com</t>
  </si>
  <si>
    <t>15117711460</t>
  </si>
  <si>
    <t>袁洪燕</t>
  </si>
  <si>
    <t>522626199407253247</t>
  </si>
  <si>
    <t>1994-07-25</t>
  </si>
  <si>
    <t>贵州省岑巩县</t>
  </si>
  <si>
    <t>贵州省岑巩县龙田镇胡家村姚家沟组</t>
  </si>
  <si>
    <t>1216041187@qq.com</t>
  </si>
  <si>
    <t>18385672886</t>
  </si>
  <si>
    <t>姚思思</t>
  </si>
  <si>
    <t>522626199809082444</t>
  </si>
  <si>
    <t>1998-09-08</t>
  </si>
  <si>
    <t>贵州省岑巩县银子坪路锦和小区</t>
  </si>
  <si>
    <t>1633834172@qq.com</t>
  </si>
  <si>
    <t>18798532941</t>
  </si>
  <si>
    <t>邓凤琴</t>
  </si>
  <si>
    <t>522127199801265528</t>
  </si>
  <si>
    <t>1998-01-26</t>
  </si>
  <si>
    <t>贵州省凤冈县石径乡两河口村</t>
  </si>
  <si>
    <t>贵州省凤冈县石径乡两河口村罗家湾组</t>
  </si>
  <si>
    <t>1574770782@qq.com</t>
  </si>
  <si>
    <t>18085295031</t>
  </si>
  <si>
    <t>高中历史</t>
  </si>
  <si>
    <t>刘馀娜</t>
  </si>
  <si>
    <t>522121199908027425</t>
  </si>
  <si>
    <t>贵州省遵义市红花岗区新舟镇</t>
  </si>
  <si>
    <t>1977677563@qq.com</t>
  </si>
  <si>
    <t>13984206114</t>
  </si>
  <si>
    <t>李玉红</t>
  </si>
  <si>
    <t>522128199908291028</t>
  </si>
  <si>
    <t>1999-08-29</t>
  </si>
  <si>
    <t>贵州省遵义市湄潭县永兴镇界溪村</t>
  </si>
  <si>
    <t>2187928311@qq.com</t>
  </si>
  <si>
    <t>18786345647</t>
  </si>
  <si>
    <t>申慧</t>
  </si>
  <si>
    <t>522126199809288031</t>
  </si>
  <si>
    <t>1998-09-28</t>
  </si>
  <si>
    <t>北方民族大学</t>
  </si>
  <si>
    <t>贵州省遵义市务川自治县</t>
  </si>
  <si>
    <t>贵州省遵义市务川自治县大坪街道山青社区</t>
  </si>
  <si>
    <t>1252841397@qq.com</t>
  </si>
  <si>
    <t>17395179482</t>
  </si>
  <si>
    <t>黎小雪</t>
  </si>
  <si>
    <t>522225199911293629</t>
  </si>
  <si>
    <t>1999-11-29</t>
  </si>
  <si>
    <t>贵州省铜仁市思南县孙家坝镇双山村大田组</t>
  </si>
  <si>
    <t>2591445707@qq.com</t>
  </si>
  <si>
    <t>15117707643</t>
  </si>
  <si>
    <t>杨云飞</t>
  </si>
  <si>
    <t>52242519960203902X</t>
  </si>
  <si>
    <t>1996-02-03</t>
  </si>
  <si>
    <t>闽江学院</t>
  </si>
  <si>
    <t>贵州省毕节市织金县</t>
  </si>
  <si>
    <t>1690253438@qq.com</t>
  </si>
  <si>
    <t>13984711151</t>
  </si>
  <si>
    <t>丁粤黔</t>
  </si>
  <si>
    <t>522227199803134447</t>
  </si>
  <si>
    <t>1998-03-13</t>
  </si>
  <si>
    <t>2020-05-27</t>
  </si>
  <si>
    <t>贵州省铜仁市德江县</t>
  </si>
  <si>
    <t>贵州省德江县复兴镇客店村沙子坡组</t>
  </si>
  <si>
    <t>2384556903@qq.com</t>
  </si>
  <si>
    <t>15684161668</t>
  </si>
  <si>
    <t>杨夏婷</t>
  </si>
  <si>
    <t>431227199805070042</t>
  </si>
  <si>
    <t>1998-05-07</t>
  </si>
  <si>
    <t>湖南省怀化市</t>
  </si>
  <si>
    <t>湖南省怀化市新晃侗族自治县贡溪镇甘美村盘岑组</t>
  </si>
  <si>
    <t>1485304722@qq.com</t>
  </si>
  <si>
    <t>15273688206</t>
  </si>
  <si>
    <t>王再苹</t>
  </si>
  <si>
    <t>522225199402067826</t>
  </si>
  <si>
    <t>1994-02-06</t>
  </si>
  <si>
    <t>贵州省思南县周寨村</t>
  </si>
  <si>
    <t>25375811066@qq.com</t>
  </si>
  <si>
    <t>15285866271</t>
  </si>
  <si>
    <t>蒋宇</t>
  </si>
  <si>
    <t>52222119980922201X</t>
  </si>
  <si>
    <t>贵州铜仁市万山区</t>
  </si>
  <si>
    <t>贵州省铜仁市万山区谢桥街道</t>
  </si>
  <si>
    <t>1245230996@qq.com</t>
  </si>
  <si>
    <t>18690760752</t>
  </si>
  <si>
    <t>田茂琪</t>
  </si>
  <si>
    <t>522229199908213021</t>
  </si>
  <si>
    <t>贵州省铜仁市松桃苗族自治县冷水溪乡道坨村蚂蟥沟组</t>
  </si>
  <si>
    <t>贵州省铜仁市松桃县希望城A区</t>
  </si>
  <si>
    <t>1434276750@qq.com</t>
  </si>
  <si>
    <t>18311841070</t>
  </si>
  <si>
    <t>顾艳莉</t>
  </si>
  <si>
    <t>52212819990606354X</t>
  </si>
  <si>
    <t>1999-06-06</t>
  </si>
  <si>
    <t>贵州省遵义市湄潭县复兴镇复兴村兰花组18号</t>
  </si>
  <si>
    <t>1187054413@qq.com</t>
  </si>
  <si>
    <t>17708526171</t>
  </si>
  <si>
    <t>陶月</t>
  </si>
  <si>
    <t>500242199602071716</t>
  </si>
  <si>
    <t>1996-02-07</t>
  </si>
  <si>
    <t>西北民族大学</t>
  </si>
  <si>
    <t>重庆酉阳</t>
  </si>
  <si>
    <t>重庆市酉阳县麻旺镇龙坝村</t>
  </si>
  <si>
    <t>13251292116</t>
  </si>
  <si>
    <t>522225199912028464</t>
  </si>
  <si>
    <t>江苏第二师范学院</t>
  </si>
  <si>
    <t>贵州省铜仁市思南县杨家坳乡水口寺村石梯子组</t>
  </si>
  <si>
    <t>3488220443@qq.com</t>
  </si>
  <si>
    <t>18892403679</t>
  </si>
  <si>
    <t>黎成刚</t>
  </si>
  <si>
    <t>522129199810181011</t>
  </si>
  <si>
    <t>贵州省遵义市余庆县</t>
  </si>
  <si>
    <t>贵州省遵义市余庆县白泥镇桂花村黎坪组19号</t>
  </si>
  <si>
    <t>736804140@qq.com</t>
  </si>
  <si>
    <t>18212065374</t>
  </si>
  <si>
    <t>胡馨月</t>
  </si>
  <si>
    <t>43122520010111242X</t>
  </si>
  <si>
    <t>怀化学院</t>
  </si>
  <si>
    <t>2022-06-10</t>
  </si>
  <si>
    <t>人文教育（历史方向）</t>
  </si>
  <si>
    <t>湖南省怀化市会同县堡子镇堡子村八组6号</t>
  </si>
  <si>
    <t>湖南省怀化市会同县堡子镇堡子村8组6号</t>
  </si>
  <si>
    <t>1472663394@qq.com</t>
  </si>
  <si>
    <t>18307457688</t>
  </si>
  <si>
    <t>沈洪丽</t>
  </si>
  <si>
    <t>522225199903018467</t>
  </si>
  <si>
    <t>1999-03-01</t>
  </si>
  <si>
    <t>贵州省思南县杨家坳乡小丰溪村杜家岩组</t>
  </si>
  <si>
    <t>18164842023</t>
  </si>
  <si>
    <t>肖红艳</t>
  </si>
  <si>
    <t>500242200111094249</t>
  </si>
  <si>
    <t>2001-11-09</t>
  </si>
  <si>
    <t>重庆市酉阳县</t>
  </si>
  <si>
    <t>重庆市酉阳县兴隆镇龙潭村8组83号</t>
  </si>
  <si>
    <t>544392129@qq.com</t>
  </si>
  <si>
    <t>18996941079</t>
  </si>
  <si>
    <t>周标</t>
  </si>
  <si>
    <t>52222619980902041X</t>
  </si>
  <si>
    <t>1998-09-02</t>
  </si>
  <si>
    <t>贵州省印江土家族苗族自治县中兴街道土岩村</t>
  </si>
  <si>
    <t>18385965486</t>
  </si>
  <si>
    <t>田丽红</t>
  </si>
  <si>
    <t>522226199607091623</t>
  </si>
  <si>
    <t>贵州省印江土家族苗族自治县朗溪镇打铁坳村香树坪组</t>
  </si>
  <si>
    <t>贵州省铜仁市碧江区川硐桐达山韵9栋</t>
  </si>
  <si>
    <t>2320660305@qq.com</t>
  </si>
  <si>
    <t>18285661756</t>
  </si>
  <si>
    <t>张芳</t>
  </si>
  <si>
    <t>522225199510299026</t>
  </si>
  <si>
    <t>1995-10-29</t>
  </si>
  <si>
    <t>贵州省铜仁市思南县兴隆乡涟江村</t>
  </si>
  <si>
    <t>1916179062@qq.com</t>
  </si>
  <si>
    <t>18396113307</t>
  </si>
  <si>
    <t>欧高霞</t>
  </si>
  <si>
    <t>52212819990725206X</t>
  </si>
  <si>
    <t>1999-07-25</t>
  </si>
  <si>
    <t>北华大学</t>
  </si>
  <si>
    <t>贵州省遵义市湄潭县兴隆镇大庙场村</t>
  </si>
  <si>
    <t>2733181557@qq.com</t>
  </si>
  <si>
    <t>15599207251</t>
  </si>
  <si>
    <t>杨洋</t>
  </si>
  <si>
    <t>522226199902012043</t>
  </si>
  <si>
    <t>1999-02-01</t>
  </si>
  <si>
    <t>2022-06-08</t>
  </si>
  <si>
    <t>贵州省印江县木黄镇新光村</t>
  </si>
  <si>
    <t>18311780146</t>
  </si>
  <si>
    <t>李洋</t>
  </si>
  <si>
    <t>522225199809256653</t>
  </si>
  <si>
    <t>贵州省思南县香坝镇香坝社区安置小区23号</t>
  </si>
  <si>
    <t>1460854068@qq.com</t>
  </si>
  <si>
    <t>19336905939</t>
  </si>
  <si>
    <t>罗丽</t>
  </si>
  <si>
    <t>522225199809293622</t>
  </si>
  <si>
    <t>1998-09-29</t>
  </si>
  <si>
    <t>贵州省铜仁市思南县孙家坝镇扎溪村</t>
  </si>
  <si>
    <t>2065174511@qq.com</t>
  </si>
  <si>
    <t>19153298497</t>
  </si>
  <si>
    <t>杨兰军</t>
  </si>
  <si>
    <t>522224200301032420</t>
  </si>
  <si>
    <t>2003-01-03</t>
  </si>
  <si>
    <t>长春师范大学</t>
  </si>
  <si>
    <t>贵州省铜仁市石阡县白沙镇琵琶沟村五组</t>
  </si>
  <si>
    <t>3521152369@qq.com</t>
  </si>
  <si>
    <t>15185937706</t>
  </si>
  <si>
    <t>能力证书</t>
  </si>
  <si>
    <t>522224199601270441</t>
  </si>
  <si>
    <t>1996-01-27</t>
  </si>
  <si>
    <t>贵州省石阡县大沙坝乡任家寨村大枫香树组</t>
  </si>
  <si>
    <t>19984567339</t>
  </si>
  <si>
    <t>胡丽</t>
  </si>
  <si>
    <t>522224199811015043</t>
  </si>
  <si>
    <t>贵州石阡</t>
  </si>
  <si>
    <t>贵州省石阡县汤山镇临江社区香树园安置房1幢二单元406</t>
  </si>
  <si>
    <t>2085402920@qq.com</t>
  </si>
  <si>
    <t>18744865229</t>
  </si>
  <si>
    <t>胡茂娜</t>
  </si>
  <si>
    <t>522127199502175047</t>
  </si>
  <si>
    <t>1995-02-17</t>
  </si>
  <si>
    <t>井冈山大学</t>
  </si>
  <si>
    <t>贵州省遵义市凤岗县</t>
  </si>
  <si>
    <t>凤岗县花坪镇石盆村</t>
  </si>
  <si>
    <t>18185207578</t>
  </si>
  <si>
    <t>池潇</t>
  </si>
  <si>
    <t>522424200110302521</t>
  </si>
  <si>
    <t>2001-10-30</t>
  </si>
  <si>
    <t>贵州省金沙县</t>
  </si>
  <si>
    <t>贵州省金沙县长坝镇上马村龙塘四组</t>
  </si>
  <si>
    <t>2274689132@qq.com</t>
  </si>
  <si>
    <t>19815293037</t>
  </si>
  <si>
    <t>杨娜</t>
  </si>
  <si>
    <t>522127199303237022</t>
  </si>
  <si>
    <t>1993-03-23</t>
  </si>
  <si>
    <t>贵州省凤冈县</t>
  </si>
  <si>
    <t>18385655280</t>
  </si>
  <si>
    <t>董福琼</t>
  </si>
  <si>
    <t>522224199909242025</t>
  </si>
  <si>
    <t>1999-09-24</t>
  </si>
  <si>
    <t>贵州省石阡县中坝镇高魁村5组</t>
  </si>
  <si>
    <t>17885235522</t>
  </si>
  <si>
    <t>聂蓉</t>
  </si>
  <si>
    <t>522221199804140023</t>
  </si>
  <si>
    <t>1998-04-14</t>
  </si>
  <si>
    <t>江苏师范大学</t>
  </si>
  <si>
    <t>河西街道一零三地质队小区</t>
  </si>
  <si>
    <t>yongn1998@163.com</t>
  </si>
  <si>
    <t>18508569092</t>
  </si>
  <si>
    <t>陈茂林</t>
  </si>
  <si>
    <t>522225199912044827</t>
  </si>
  <si>
    <t>1999-12-04</t>
  </si>
  <si>
    <t>青海师范大学</t>
  </si>
  <si>
    <t>贵州省铜仁市思南县思林乡</t>
  </si>
  <si>
    <t>13398560440@139.com</t>
  </si>
  <si>
    <t>13398560440</t>
  </si>
  <si>
    <t>杨胡林</t>
  </si>
  <si>
    <t>510623200005024233</t>
  </si>
  <si>
    <t>吕梁学院</t>
  </si>
  <si>
    <t>四川省德阳市中江县</t>
  </si>
  <si>
    <t>四川省德阳市中江县双龙镇</t>
  </si>
  <si>
    <t>2873801448@qq.com</t>
  </si>
  <si>
    <t>17867285297</t>
  </si>
  <si>
    <t>安慧颖</t>
  </si>
  <si>
    <t>522225200010152840</t>
  </si>
  <si>
    <t>2000-10-15</t>
  </si>
  <si>
    <t>贵州省思南县塘头镇躺乔社区210号</t>
  </si>
  <si>
    <t>1781184448@qq.com</t>
  </si>
  <si>
    <t>18311841238</t>
  </si>
  <si>
    <t>谢敏洁</t>
  </si>
  <si>
    <t>522225199906062826</t>
  </si>
  <si>
    <t>贵州省铜仁市思南县塘头镇江口村谢家湾组</t>
  </si>
  <si>
    <t>2475189089@qq.com</t>
  </si>
  <si>
    <t>19985464315</t>
  </si>
  <si>
    <t>陈果果</t>
  </si>
  <si>
    <t>522127199912060058</t>
  </si>
  <si>
    <t>1999-12-06</t>
  </si>
  <si>
    <t>凤冈县凤岭街道文峰社区</t>
  </si>
  <si>
    <t>1377399362@qq.com</t>
  </si>
  <si>
    <t>15185253325</t>
  </si>
  <si>
    <t>黄群</t>
  </si>
  <si>
    <t>522222199910191226</t>
  </si>
  <si>
    <t>1999-10-19</t>
  </si>
  <si>
    <t>贵州江口</t>
  </si>
  <si>
    <t>贵州省铜仁市碧江区百花路108号西苑外滩</t>
  </si>
  <si>
    <t>2466791946@qq.com</t>
  </si>
  <si>
    <t>18744862975</t>
  </si>
  <si>
    <t>曾姣</t>
  </si>
  <si>
    <t>522127199811106520</t>
  </si>
  <si>
    <t>贵州省遵义市凤冈县龙泉镇凤翔南路177号</t>
  </si>
  <si>
    <t>1465804651@qq.com</t>
  </si>
  <si>
    <t>18798655519</t>
  </si>
  <si>
    <t>谭强松</t>
  </si>
  <si>
    <t>522227199912062817</t>
  </si>
  <si>
    <t>贵州省德江县高山镇谭家村尖山朝组</t>
  </si>
  <si>
    <t>909482122@qq.com</t>
  </si>
  <si>
    <t>13885617002</t>
  </si>
  <si>
    <t>欧丹丹</t>
  </si>
  <si>
    <t>522127200008211546</t>
  </si>
  <si>
    <t>贵州省遵义市凤冈县何坝镇林光社区高炉组</t>
  </si>
  <si>
    <t>18311625242</t>
  </si>
  <si>
    <t>熊婷婷</t>
  </si>
  <si>
    <t>522225199911040082</t>
  </si>
  <si>
    <t>贵州省铜仁市思南县双塘街道办事处山星村小岩门组</t>
  </si>
  <si>
    <t>思南县山星村小岩门</t>
  </si>
  <si>
    <t>18286612454</t>
  </si>
  <si>
    <t>李林霞</t>
  </si>
  <si>
    <t>522225199901238140</t>
  </si>
  <si>
    <t>思南县瓮溪镇大寨村</t>
  </si>
  <si>
    <t>2830728864@qq.com</t>
  </si>
  <si>
    <t>18886327264</t>
  </si>
  <si>
    <t>冯景东</t>
  </si>
  <si>
    <t>522227199309010836</t>
  </si>
  <si>
    <t>1993-09-01</t>
  </si>
  <si>
    <t>贵州省德江县龙泉乡岸山村</t>
  </si>
  <si>
    <t>18788683607</t>
  </si>
  <si>
    <t>彭达磊</t>
  </si>
  <si>
    <t>500242199508173759</t>
  </si>
  <si>
    <t>1995-08-17</t>
  </si>
  <si>
    <t>太原师范学院</t>
  </si>
  <si>
    <t>重庆市酉阳县五福镇五福村2组</t>
  </si>
  <si>
    <t>15235115097</t>
  </si>
  <si>
    <t>522228199710121950</t>
  </si>
  <si>
    <t>1997-10-12</t>
  </si>
  <si>
    <t>贵州省铜仁市沿河土家族自治县</t>
  </si>
  <si>
    <t>沿河县祐溪街道天宫井村</t>
  </si>
  <si>
    <t>15330781950</t>
  </si>
  <si>
    <t>田宽宽</t>
  </si>
  <si>
    <t>522225200107220061</t>
  </si>
  <si>
    <t>湖北师范大学</t>
  </si>
  <si>
    <t>贵州省铜仁市思南县大田坎组</t>
  </si>
  <si>
    <t>贵州省铜仁市思南县思林乡黑河峡社区</t>
  </si>
  <si>
    <t>1729679645@qq.com</t>
  </si>
  <si>
    <t>18385910382</t>
  </si>
  <si>
    <t>杨海军</t>
  </si>
  <si>
    <t>522226199608104414</t>
  </si>
  <si>
    <t>贵州省印江土家族苗族自治县刀坝镇罗南溪村合水坡组</t>
  </si>
  <si>
    <t>930961709@qq.com</t>
  </si>
  <si>
    <t>15286746497</t>
  </si>
  <si>
    <t>黎双飞</t>
  </si>
  <si>
    <t>522127199808236535</t>
  </si>
  <si>
    <t>贵州省遵义市凤冈县土溪镇大屋村后坝组</t>
  </si>
  <si>
    <t>351282165@qq.com</t>
  </si>
  <si>
    <t>18798131053</t>
  </si>
  <si>
    <t>蒲丽萍</t>
  </si>
  <si>
    <t>522225199711230869</t>
  </si>
  <si>
    <t>贵州省铜仁市思南县大河坝镇马鞍村</t>
  </si>
  <si>
    <t>18311874076@163.com</t>
  </si>
  <si>
    <t>18311874076</t>
  </si>
  <si>
    <t>段有奇</t>
  </si>
  <si>
    <t>522625200101102111</t>
  </si>
  <si>
    <t>2001-01-10</t>
  </si>
  <si>
    <t>贵州省黔东南州镇远县</t>
  </si>
  <si>
    <t>贵州省黔东南州镇远县青溪镇后街</t>
  </si>
  <si>
    <t>1983854138@qq.com</t>
  </si>
  <si>
    <t>19885942974</t>
  </si>
  <si>
    <t>王远丽</t>
  </si>
  <si>
    <t>522128199905204021</t>
  </si>
  <si>
    <t>1999-05-20</t>
  </si>
  <si>
    <t>潍坊学院</t>
  </si>
  <si>
    <t>2022-06-14</t>
  </si>
  <si>
    <t>贵州省遵义市湄潭县黄家坝镇田坝社区崇明小区</t>
  </si>
  <si>
    <t>204243749@qq.com</t>
  </si>
  <si>
    <t>17860288038</t>
  </si>
  <si>
    <t>李德楠</t>
  </si>
  <si>
    <t>522227199812184016</t>
  </si>
  <si>
    <t>1998-12-18</t>
  </si>
  <si>
    <t>贵州省铜仁市德江县楠杆乡</t>
  </si>
  <si>
    <t>1787274642@qq.com</t>
  </si>
  <si>
    <t>17684228086</t>
  </si>
  <si>
    <t>顾梵</t>
  </si>
  <si>
    <t>530325200007050523</t>
  </si>
  <si>
    <t>文物与博物馆学</t>
  </si>
  <si>
    <t>云南省曲靖市</t>
  </si>
  <si>
    <t>云南省富源县后所镇</t>
  </si>
  <si>
    <t>1609516445@qq.com</t>
  </si>
  <si>
    <t>18183669023</t>
  </si>
  <si>
    <t>邹莉</t>
  </si>
  <si>
    <t>522224200106260022</t>
  </si>
  <si>
    <t>2001-06-26</t>
  </si>
  <si>
    <t>贵州省石阡县泉都街道高楼村坝上组</t>
  </si>
  <si>
    <t>1956097573@qq.com</t>
  </si>
  <si>
    <t>18311734874</t>
  </si>
  <si>
    <t>艾坤</t>
  </si>
  <si>
    <t>52222219990927127X</t>
  </si>
  <si>
    <t>1999-09-27</t>
  </si>
  <si>
    <t>贵州省铜仁市江口县</t>
  </si>
  <si>
    <t>贵州省铜仁市江口县桃映镇</t>
  </si>
  <si>
    <t>18586441645</t>
  </si>
  <si>
    <t>兰草</t>
  </si>
  <si>
    <t>522225199708090025</t>
  </si>
  <si>
    <t>1997-08-09</t>
  </si>
  <si>
    <t>贵州省思南县关中坝街道办事处白沙井村兰家寨组10号</t>
  </si>
  <si>
    <t>1273804440@qq.com</t>
  </si>
  <si>
    <t>15185914096</t>
  </si>
  <si>
    <t>朱广发</t>
  </si>
  <si>
    <t>522225199512137514</t>
  </si>
  <si>
    <t>997952475@qq.com</t>
  </si>
  <si>
    <t>17585857309</t>
  </si>
  <si>
    <t>历史学科</t>
  </si>
  <si>
    <t>黄瑶</t>
  </si>
  <si>
    <t>522224199701112424</t>
  </si>
  <si>
    <t>1997-01-11</t>
  </si>
  <si>
    <t>贵州省石阡县白沙镇</t>
  </si>
  <si>
    <t>贵州省石阡县白沙镇白沙村九组</t>
  </si>
  <si>
    <t>15885538122</t>
  </si>
  <si>
    <t>何江琴</t>
  </si>
  <si>
    <t>522228199908123142</t>
  </si>
  <si>
    <t>1999-08-12</t>
  </si>
  <si>
    <t>贵州省沿河土家族自治县中寨镇清峰村李家湾组</t>
  </si>
  <si>
    <t>1532432138@qq.com</t>
  </si>
  <si>
    <t>18311753013</t>
  </si>
  <si>
    <t>初中历史</t>
  </si>
  <si>
    <t>田春艳</t>
  </si>
  <si>
    <t>522126199503111524</t>
  </si>
  <si>
    <t>1995-03-11</t>
  </si>
  <si>
    <t>遵义市务川县黄都镇黄都社区</t>
  </si>
  <si>
    <t>1459289454@qq.com</t>
  </si>
  <si>
    <t>15348676803</t>
  </si>
  <si>
    <t>初级中学教师资格</t>
  </si>
  <si>
    <t>尚春铼</t>
  </si>
  <si>
    <t>522626199911221228</t>
  </si>
  <si>
    <t>1999-11-22</t>
  </si>
  <si>
    <t>贵州省岑巩县水尾镇大树林村瓦厂组</t>
  </si>
  <si>
    <t>1552316235@qq.com</t>
  </si>
  <si>
    <t>18785551930</t>
  </si>
  <si>
    <t>唐燕玲</t>
  </si>
  <si>
    <t>522201200011290021</t>
  </si>
  <si>
    <t>2000-11-29</t>
  </si>
  <si>
    <t>黑河学院</t>
  </si>
  <si>
    <t>贵州省铜仁市万山区茶店镇尤鱼铺村</t>
  </si>
  <si>
    <t>3025968837@qq.com</t>
  </si>
  <si>
    <t>18385950914</t>
  </si>
  <si>
    <t>王江</t>
  </si>
  <si>
    <t>52222519971224041X</t>
  </si>
  <si>
    <t>1997-12-24</t>
  </si>
  <si>
    <t>贵州省思南县凉水井镇胡家庄村王家组</t>
  </si>
  <si>
    <t>2418393535@qq.com</t>
  </si>
  <si>
    <t>15121684768</t>
  </si>
  <si>
    <t>王妮</t>
  </si>
  <si>
    <t>522224199401282026</t>
  </si>
  <si>
    <t>1994-01-28</t>
  </si>
  <si>
    <t>世界史</t>
  </si>
  <si>
    <t>贵州省石阡县中魁村六组</t>
  </si>
  <si>
    <t>15122763977</t>
  </si>
  <si>
    <t>杨沙沙</t>
  </si>
  <si>
    <t>522225199910253641</t>
  </si>
  <si>
    <t>1999-10-25</t>
  </si>
  <si>
    <t>贵州省思南县孙家坝镇龙王山村齐坳组</t>
  </si>
  <si>
    <t>2265965039@qq.com</t>
  </si>
  <si>
    <t>18932067695</t>
  </si>
  <si>
    <t>秦东富</t>
  </si>
  <si>
    <t>522225199601196911</t>
  </si>
  <si>
    <t>1996-01-19</t>
  </si>
  <si>
    <t>贵州省思南县双塘街道双龙大道丽景社区</t>
  </si>
  <si>
    <t>821421177@qq.com</t>
  </si>
  <si>
    <t>15185824580</t>
  </si>
  <si>
    <t>张维</t>
  </si>
  <si>
    <t>522128199910015524</t>
  </si>
  <si>
    <t>佳木斯大学</t>
  </si>
  <si>
    <r>
      <rPr>
        <sz val="11"/>
        <rFont val="宋体"/>
        <charset val="134"/>
      </rPr>
      <t>历史学（师范类</t>
    </r>
    <r>
      <rPr>
        <sz val="11"/>
        <rFont val="Calibri"/>
        <charset val="134"/>
      </rPr>
      <t>)</t>
    </r>
  </si>
  <si>
    <t>贵州遵义湄潭</t>
  </si>
  <si>
    <t>贵州省遵义市湄潭县天城镇</t>
  </si>
  <si>
    <t>3236387943@qq.com</t>
  </si>
  <si>
    <t>18183456378</t>
  </si>
  <si>
    <t>周丹</t>
  </si>
  <si>
    <t>522626199809240422</t>
  </si>
  <si>
    <t>1998-09-24</t>
  </si>
  <si>
    <t>贵州省岑巩县大有镇</t>
  </si>
  <si>
    <t>1176589287@qq.com</t>
  </si>
  <si>
    <t>18386611478</t>
  </si>
  <si>
    <t>杨康</t>
  </si>
  <si>
    <t>522223200006062014</t>
  </si>
  <si>
    <t>2000-06-06</t>
  </si>
  <si>
    <t>17122239028</t>
  </si>
  <si>
    <t>李加利</t>
  </si>
  <si>
    <t>522121199508187649</t>
  </si>
  <si>
    <t>1995-08-18</t>
  </si>
  <si>
    <t>贵州省遵义市遵义县</t>
  </si>
  <si>
    <t>贵州省遵义市遵义县永乐镇官田村</t>
  </si>
  <si>
    <t>3136721659@qq.com</t>
  </si>
  <si>
    <t>15185321446</t>
  </si>
  <si>
    <t>王雪梅</t>
  </si>
  <si>
    <t>522126199902261028</t>
  </si>
  <si>
    <t>1999-02-26</t>
  </si>
  <si>
    <t>贵州省务川仡佬族苗族自治县都濡镇中学路201号</t>
  </si>
  <si>
    <t>1679634308@qq.com</t>
  </si>
  <si>
    <t>18786186623</t>
  </si>
  <si>
    <t>陈霜</t>
  </si>
  <si>
    <t>522225199710050882</t>
  </si>
  <si>
    <t>1997-10-05</t>
  </si>
  <si>
    <t>铜仁市碧江区天都小区</t>
  </si>
  <si>
    <t>1014843823@qq.com</t>
  </si>
  <si>
    <t>18985334360</t>
  </si>
  <si>
    <t>彭文蓉</t>
  </si>
  <si>
    <t>522225200005078447</t>
  </si>
  <si>
    <t>2000-05-07</t>
  </si>
  <si>
    <t>贵州省思南 县杨家坳乡楠杆村</t>
  </si>
  <si>
    <t>3010901918@qq.com</t>
  </si>
  <si>
    <t>15519453157</t>
  </si>
  <si>
    <t>龙施艳</t>
  </si>
  <si>
    <t>522229199506180060</t>
  </si>
  <si>
    <t>1995-06-18</t>
  </si>
  <si>
    <t>贵州省松桃县</t>
  </si>
  <si>
    <t>贵州省松桃苗族自治县盘信镇马路冲村九组</t>
  </si>
  <si>
    <t>1379116462@qq.com</t>
  </si>
  <si>
    <t>18885680031</t>
  </si>
  <si>
    <t>梁红梅</t>
  </si>
  <si>
    <t>522127199608013521</t>
  </si>
  <si>
    <t>1996-08-01</t>
  </si>
  <si>
    <t>遵义凤冈</t>
  </si>
  <si>
    <t>遵义市凤冈县天桥镇齐心村</t>
  </si>
  <si>
    <t>1934450039@qq.com</t>
  </si>
  <si>
    <t>14785683918</t>
  </si>
  <si>
    <t>鲁维</t>
  </si>
  <si>
    <t>522224199609291247</t>
  </si>
  <si>
    <t>1996-09-29</t>
  </si>
  <si>
    <t>贵州省铜仁市石阡县花桥镇朝阳村</t>
  </si>
  <si>
    <t>1781509727@qq.com</t>
  </si>
  <si>
    <t>13158036687</t>
  </si>
  <si>
    <t>刘丽丹</t>
  </si>
  <si>
    <t>522124199807095620</t>
  </si>
  <si>
    <t>1998-07-09</t>
  </si>
  <si>
    <t>贵州省遵义市正安县</t>
  </si>
  <si>
    <t>贵州省遵义市正安县市坪乡粗石村</t>
  </si>
  <si>
    <t>3378922427@qq.com</t>
  </si>
  <si>
    <t>15185255802</t>
  </si>
  <si>
    <t>杨丽娟</t>
  </si>
  <si>
    <t>522227199708250829</t>
  </si>
  <si>
    <t>1997-08-25</t>
  </si>
  <si>
    <t>3050968023@qq.com</t>
  </si>
  <si>
    <t>18286673681</t>
  </si>
  <si>
    <t>何双新</t>
  </si>
  <si>
    <t>522225200001011624</t>
  </si>
  <si>
    <t>2000-01-01</t>
  </si>
  <si>
    <t>贵州省思南县张家寨镇塘坝村塘坝组</t>
  </si>
  <si>
    <t>2298040136@qq.com</t>
  </si>
  <si>
    <t>15761334932</t>
  </si>
  <si>
    <t>黄习敏</t>
  </si>
  <si>
    <t>522225199610162449</t>
  </si>
  <si>
    <t>1996-10-16</t>
  </si>
  <si>
    <t>贵州省思南县合朋溪镇井坝村井坝组</t>
  </si>
  <si>
    <t>1252312165@qq.com</t>
  </si>
  <si>
    <t>13638145991</t>
  </si>
  <si>
    <t>黄玉芬</t>
  </si>
  <si>
    <t>522227199606150827</t>
  </si>
  <si>
    <t>1996-06-15</t>
  </si>
  <si>
    <t>2019-04-23</t>
  </si>
  <si>
    <t>贵州省思南县张家寨镇冉家坝村汪家组</t>
  </si>
  <si>
    <t>2393529620@qq.com</t>
  </si>
  <si>
    <t>15117715418</t>
  </si>
  <si>
    <t>陈琳</t>
  </si>
  <si>
    <t>522225199912246680</t>
  </si>
  <si>
    <t>1999-12-24</t>
  </si>
  <si>
    <t>视觉传达设计</t>
  </si>
  <si>
    <t>贵州省铜仁市思南县香坝镇简家店村游家山组</t>
  </si>
  <si>
    <t>1742611788@qq.com</t>
  </si>
  <si>
    <t>18185616011</t>
  </si>
  <si>
    <t>胡承丹</t>
  </si>
  <si>
    <t>52222519991121752X</t>
  </si>
  <si>
    <t>1999-11-21</t>
  </si>
  <si>
    <t>美术教育</t>
  </si>
  <si>
    <t>贵州省铜仁市思南县邵家桥镇大龙头村</t>
  </si>
  <si>
    <t>3086664679@qq.com</t>
  </si>
  <si>
    <t>18285639114</t>
  </si>
  <si>
    <t>522225200104133229</t>
  </si>
  <si>
    <t>贵州省铜仁市碧江区水果市场</t>
  </si>
  <si>
    <t>1423445342@qq.com</t>
  </si>
  <si>
    <t>15286447897</t>
  </si>
  <si>
    <t>敖润</t>
  </si>
  <si>
    <t>522127200105126087</t>
  </si>
  <si>
    <t>2001-05-12</t>
  </si>
  <si>
    <t>ar297@163.com</t>
  </si>
  <si>
    <t>15085593435</t>
  </si>
  <si>
    <t>王福慧</t>
  </si>
  <si>
    <t>522225200107197244</t>
  </si>
  <si>
    <t>2001-07-19</t>
  </si>
  <si>
    <t>贵州省思南县塘头镇下寨村龙塘组</t>
  </si>
  <si>
    <t>21793569461@qq.com</t>
  </si>
  <si>
    <t>18785641376</t>
  </si>
  <si>
    <t>许中艳</t>
  </si>
  <si>
    <t>52222519980406162X</t>
  </si>
  <si>
    <t>贵州省思南县张家寨镇溪底村水井组</t>
  </si>
  <si>
    <t>2841873565@qq.com</t>
  </si>
  <si>
    <t>18311851948</t>
  </si>
  <si>
    <t>邹青青</t>
  </si>
  <si>
    <t>522126199808050048</t>
  </si>
  <si>
    <t>1998-08-05</t>
  </si>
  <si>
    <t>服装与服饰设计</t>
  </si>
  <si>
    <t>务川自治县东郡华府</t>
  </si>
  <si>
    <t>2917384913@qq.com</t>
  </si>
  <si>
    <t>15330357746</t>
  </si>
  <si>
    <t>张杨文</t>
  </si>
  <si>
    <t>522225199910082862</t>
  </si>
  <si>
    <t>成都文理学院</t>
  </si>
  <si>
    <t>书法学</t>
  </si>
  <si>
    <t>贵州省铜仁市思南县塘头镇场兴村一组</t>
  </si>
  <si>
    <t>2940360936@qq.com</t>
  </si>
  <si>
    <t>18608048557</t>
  </si>
  <si>
    <t>522225199810093222</t>
  </si>
  <si>
    <t>南宁师范大学</t>
  </si>
  <si>
    <t>贵州省铜仁市思南县大坝场镇龙坪村大坡组</t>
  </si>
  <si>
    <t>2920129684@qq.com</t>
  </si>
  <si>
    <t>18185680995</t>
  </si>
  <si>
    <t>安婷婷</t>
  </si>
  <si>
    <t>522225200011026627</t>
  </si>
  <si>
    <t>贵州省铜仁市思南县香坝镇尚家寨村高坎子组</t>
  </si>
  <si>
    <t>1332337702@qq.com</t>
  </si>
  <si>
    <t>18722946168</t>
  </si>
  <si>
    <t>卢小慧</t>
  </si>
  <si>
    <t>522225199808102847</t>
  </si>
  <si>
    <t>1998-08-10</t>
  </si>
  <si>
    <t>16685281041</t>
  </si>
  <si>
    <t>高中</t>
  </si>
  <si>
    <t>周娅婷</t>
  </si>
  <si>
    <t>522225200105300826</t>
  </si>
  <si>
    <t>贵州省铜仁市思南大河坝镇白家坳白家坳组</t>
  </si>
  <si>
    <t>3422980046@qq.com</t>
  </si>
  <si>
    <t>18886314399</t>
  </si>
  <si>
    <t>小学美术</t>
  </si>
  <si>
    <t>任小双</t>
  </si>
  <si>
    <t>522225199712092824</t>
  </si>
  <si>
    <t>1997-12-09</t>
  </si>
  <si>
    <t>17585160024</t>
  </si>
  <si>
    <t>美术教师资格</t>
  </si>
  <si>
    <t>周琴</t>
  </si>
  <si>
    <t>522225199712136022</t>
  </si>
  <si>
    <t>1997-12-13</t>
  </si>
  <si>
    <t>贵州省思南县胡家湾乡白岩塘村乱石窖组</t>
  </si>
  <si>
    <t>2445933551@qq.com</t>
  </si>
  <si>
    <t>18885617747</t>
  </si>
  <si>
    <t>田海燕</t>
  </si>
  <si>
    <t>522225199903160068</t>
  </si>
  <si>
    <t>1999-03-16</t>
  </si>
  <si>
    <t>贵州省思南县双塘街道办事处大岩关赵家湾组25号</t>
  </si>
  <si>
    <t>2499284884@qq.com</t>
  </si>
  <si>
    <t>15285414996</t>
  </si>
  <si>
    <t>张金金</t>
  </si>
  <si>
    <t>522225200012302822</t>
  </si>
  <si>
    <t>2000-12-30</t>
  </si>
  <si>
    <t>环境设计</t>
  </si>
  <si>
    <t>贵州省思南县塘头镇下寨村冉家寨组</t>
  </si>
  <si>
    <t>3235891913@qq.com</t>
  </si>
  <si>
    <t>15185938714</t>
  </si>
  <si>
    <t>李志蓉</t>
  </si>
  <si>
    <t>522225199409092063</t>
  </si>
  <si>
    <t>1994-09-09</t>
  </si>
  <si>
    <t>1813965393@qq.com</t>
  </si>
  <si>
    <t>18744883500</t>
  </si>
  <si>
    <t>钟宏琴</t>
  </si>
  <si>
    <t>522223199906020420</t>
  </si>
  <si>
    <t>1999-06-02</t>
  </si>
  <si>
    <t>江西师范大学</t>
  </si>
  <si>
    <t>贵州省玉屏侗族自治县大龙镇大屯村钟家凸组</t>
  </si>
  <si>
    <t>18886362087</t>
  </si>
  <si>
    <t>吴凤明</t>
  </si>
  <si>
    <t>522225199908304040</t>
  </si>
  <si>
    <t>1999-08-30</t>
  </si>
  <si>
    <t>贵州省铜仁市思南县文家店镇三七村椒子湾组</t>
  </si>
  <si>
    <t>2479069634@qq.com</t>
  </si>
  <si>
    <t>15008565214</t>
  </si>
  <si>
    <t>张琴</t>
  </si>
  <si>
    <t>52212619990819302X</t>
  </si>
  <si>
    <t>1999-08-19</t>
  </si>
  <si>
    <t>贵州大学科技学院</t>
  </si>
  <si>
    <t>贵州省遵义市务川仡佬族苗族自治县都濡镇十字街</t>
  </si>
  <si>
    <t>14786190363</t>
  </si>
  <si>
    <t>陈勇恒</t>
  </si>
  <si>
    <t>522225199709141218</t>
  </si>
  <si>
    <t>1997-09-14</t>
  </si>
  <si>
    <t>贵州省思南县鹦鹉溪镇映山红村团堡组</t>
  </si>
  <si>
    <t>18785654464</t>
  </si>
  <si>
    <t>梁瑞雪</t>
  </si>
  <si>
    <t>522225199711146624</t>
  </si>
  <si>
    <t>贵州省思南县许家坝镇黔纲社区场口组</t>
  </si>
  <si>
    <t>765803988@qq.com</t>
  </si>
  <si>
    <t>15117747408</t>
  </si>
  <si>
    <t>王正琴</t>
  </si>
  <si>
    <t>522225200208162825</t>
  </si>
  <si>
    <t>2002-08-16</t>
  </si>
  <si>
    <t>贵州省铜仁市思南县塘头镇仡佬坝村王家坎组</t>
  </si>
  <si>
    <t>3379378518@qq.com</t>
  </si>
  <si>
    <t>19185662316</t>
  </si>
  <si>
    <t>刘铖</t>
  </si>
  <si>
    <t>522225199607050032</t>
  </si>
  <si>
    <t>1996-07-05</t>
  </si>
  <si>
    <t>贵州省铜仁市碧江区川硐镇书香苑</t>
  </si>
  <si>
    <t>贵州省铜仁市碧江区蓝溪谷地</t>
  </si>
  <si>
    <t>1664597718@qq.com</t>
  </si>
  <si>
    <t>16687930705</t>
  </si>
  <si>
    <t>吴思琴</t>
  </si>
  <si>
    <t>522225200108042447</t>
  </si>
  <si>
    <t>2001-08-04</t>
  </si>
  <si>
    <t>贵州省思镇南县合朋溪镇</t>
  </si>
  <si>
    <t>1826755743@qq.com</t>
  </si>
  <si>
    <t>18385903959</t>
  </si>
  <si>
    <t>徐敏</t>
  </si>
  <si>
    <t>522225199906082421</t>
  </si>
  <si>
    <t>1999-06-08</t>
  </si>
  <si>
    <t>美术学（师范）</t>
  </si>
  <si>
    <t>村溪子荞乔镇合朋溪思南县市铜仁贵州省</t>
  </si>
  <si>
    <t>15985652400</t>
  </si>
  <si>
    <t>李梅芳</t>
  </si>
  <si>
    <t>522225199705172826</t>
  </si>
  <si>
    <t>贵州省铜仁市思南县塘头镇白鱼村二组</t>
  </si>
  <si>
    <t>2126231552@qq.com</t>
  </si>
  <si>
    <t>15688021628</t>
  </si>
  <si>
    <t>张兴乾</t>
  </si>
  <si>
    <t>522225199710184418</t>
  </si>
  <si>
    <t>1997-10-18</t>
  </si>
  <si>
    <t>贵州省铜仁市思南县青杠坡镇元支溪村元支溪组</t>
  </si>
  <si>
    <t>18285608426</t>
  </si>
  <si>
    <t>袁景禄</t>
  </si>
  <si>
    <t>522225200008054416</t>
  </si>
  <si>
    <t>2000-08-05</t>
  </si>
  <si>
    <t>贵州省思南县青杠坡镇袁家坝村弥勒窝组</t>
  </si>
  <si>
    <t>2366041506@qq.com</t>
  </si>
  <si>
    <t>18083242046</t>
  </si>
  <si>
    <t>金堂珍</t>
  </si>
  <si>
    <t>530113200102163722</t>
  </si>
  <si>
    <t>2001-02-16</t>
  </si>
  <si>
    <t>云南民族大学</t>
  </si>
  <si>
    <t>动画</t>
  </si>
  <si>
    <t>云南昆明</t>
  </si>
  <si>
    <t>云南省昆明市东川区拖布卡镇布卡村龙王庙小组</t>
  </si>
  <si>
    <t>2745933237@qq.com</t>
  </si>
  <si>
    <t>18213400172</t>
  </si>
  <si>
    <t>高中美术</t>
  </si>
  <si>
    <t>李娜</t>
  </si>
  <si>
    <t>522225199811302049</t>
  </si>
  <si>
    <t>1998-11-30</t>
  </si>
  <si>
    <t>2768868359@qq.com</t>
  </si>
  <si>
    <t>18785637796</t>
  </si>
  <si>
    <t>林敏敏</t>
  </si>
  <si>
    <t>522225199708021644</t>
  </si>
  <si>
    <t>1997-08-02</t>
  </si>
  <si>
    <t>铜仁市思南县张家寨镇林家寨村</t>
  </si>
  <si>
    <t>1691311108@qq.com</t>
  </si>
  <si>
    <t>13638108511</t>
  </si>
  <si>
    <t>王友丽</t>
  </si>
  <si>
    <t>522225199908200428</t>
  </si>
  <si>
    <t>产品设计</t>
  </si>
  <si>
    <t>贵州省铜仁市思南县凉水井镇同心村黎子台组</t>
  </si>
  <si>
    <t>553398380@qq.com</t>
  </si>
  <si>
    <t>19117898004</t>
  </si>
  <si>
    <t>唐英</t>
  </si>
  <si>
    <t>52222519940508164X</t>
  </si>
  <si>
    <t>1994-05-08</t>
  </si>
  <si>
    <t>贵州省思南县张家寨镇青山村大土组</t>
  </si>
  <si>
    <t>1157098239@qq.com</t>
  </si>
  <si>
    <t>18722883025</t>
  </si>
  <si>
    <t>付光琴</t>
  </si>
  <si>
    <t>522225199902110421</t>
  </si>
  <si>
    <t>1999-02-11</t>
  </si>
  <si>
    <t>贵州省铜仁市思南县凉水井zheng</t>
  </si>
  <si>
    <t>3184005766@qq.com</t>
  </si>
  <si>
    <t>18311742403</t>
  </si>
  <si>
    <t>苏小玉</t>
  </si>
  <si>
    <t>522225199912166023</t>
  </si>
  <si>
    <t>贵州省思南县胡家湾乡乡黄龙泉村沙滩组</t>
  </si>
  <si>
    <t>1508330860@qq.com</t>
  </si>
  <si>
    <t>15985652096</t>
  </si>
  <si>
    <t>初级中学美术教师资格证</t>
  </si>
  <si>
    <t>魏娅欣</t>
  </si>
  <si>
    <t>522226199508040484</t>
  </si>
  <si>
    <t>2018-06-28</t>
  </si>
  <si>
    <t>视觉传达设计（插画）</t>
  </si>
  <si>
    <t>贵州省印江土家族苗族自治县凯旋城</t>
  </si>
  <si>
    <t>724904579@qq.com</t>
  </si>
  <si>
    <t>18785600952</t>
  </si>
  <si>
    <t>李斌</t>
  </si>
  <si>
    <t>彝族</t>
  </si>
  <si>
    <t>522422199405160032</t>
  </si>
  <si>
    <t>1994-05-16</t>
  </si>
  <si>
    <t>郑州轻工业学院</t>
  </si>
  <si>
    <t>贵州省大方县</t>
  </si>
  <si>
    <t>贵州省毕节市大方县久桓小区</t>
  </si>
  <si>
    <t>857984860@qq.com</t>
  </si>
  <si>
    <t>15585253225</t>
  </si>
  <si>
    <t>冉姣姣</t>
  </si>
  <si>
    <t>52222719961111162X</t>
  </si>
  <si>
    <t>北海艺术设计学院</t>
  </si>
  <si>
    <t>艺术教育</t>
  </si>
  <si>
    <t>贵州铜仁德江</t>
  </si>
  <si>
    <t>德江县中心花韵小区</t>
  </si>
  <si>
    <t>13885677632</t>
  </si>
  <si>
    <t>李娅娅</t>
  </si>
  <si>
    <t>522225199701044421</t>
  </si>
  <si>
    <t>常州大学</t>
  </si>
  <si>
    <t>贵州省思南县青杠坡镇岩头河组黄泥坳村</t>
  </si>
  <si>
    <t>1622935943@qq.com</t>
  </si>
  <si>
    <t>15688040104</t>
  </si>
  <si>
    <t>冉雪梅</t>
  </si>
  <si>
    <t>522127199810274565</t>
  </si>
  <si>
    <t>1998-10-27</t>
  </si>
  <si>
    <t>琼台师范学院</t>
  </si>
  <si>
    <t>贵州省凤冈县王寨乡王寨村王寨街上组323-1号</t>
  </si>
  <si>
    <t>2696418077@qq.com</t>
  </si>
  <si>
    <t>15120273450</t>
  </si>
  <si>
    <t>许华丽</t>
  </si>
  <si>
    <t>522225199503132025</t>
  </si>
  <si>
    <t>1995-03-13</t>
  </si>
  <si>
    <t>贵州省思南县许家坝镇风情街62号</t>
  </si>
  <si>
    <t>18785021392</t>
  </si>
  <si>
    <t>向容</t>
  </si>
  <si>
    <t>522225199910244040</t>
  </si>
  <si>
    <t>1999-10-24</t>
  </si>
  <si>
    <t>贵州省铜仁市思南县文家店镇</t>
  </si>
  <si>
    <t>18722944153</t>
  </si>
  <si>
    <t>美术学科</t>
  </si>
  <si>
    <t>姜宇</t>
  </si>
  <si>
    <t>522225199610123394</t>
  </si>
  <si>
    <t>贵州省铜仁市思南县大坝场镇尧上村</t>
  </si>
  <si>
    <t>1392357769@qq.com</t>
  </si>
  <si>
    <t>18300854451</t>
  </si>
  <si>
    <t>李红霞</t>
  </si>
  <si>
    <t>522225199708212424</t>
  </si>
  <si>
    <t>绘画</t>
  </si>
  <si>
    <t>贵州省思南县合朋溪镇塘池村中坝组</t>
  </si>
  <si>
    <t>1655823575@qq.com</t>
  </si>
  <si>
    <t>18385911234</t>
  </si>
  <si>
    <t>张应丽</t>
  </si>
  <si>
    <t>52222519960205208X</t>
  </si>
  <si>
    <t>1996-02-05</t>
  </si>
  <si>
    <t>贵州省思南县许家坝镇坑水村龙洞组</t>
  </si>
  <si>
    <t>2625846081@qq.com</t>
  </si>
  <si>
    <t>18212470971</t>
  </si>
  <si>
    <t>赵倩</t>
  </si>
  <si>
    <t>522225199308240020</t>
  </si>
  <si>
    <t>1993-08-24</t>
  </si>
  <si>
    <t>绵阳师范学院</t>
  </si>
  <si>
    <t>2015-06-19</t>
  </si>
  <si>
    <t>思南县思唐街道办事处城北街209附1号</t>
  </si>
  <si>
    <t>838986251@qq.com</t>
  </si>
  <si>
    <t>17683016187</t>
  </si>
  <si>
    <t>刘元圆</t>
  </si>
  <si>
    <t>522225199612036948</t>
  </si>
  <si>
    <t>毕节幼儿师范专科学校</t>
  </si>
  <si>
    <t>贵州省铜仁市思南县刘场坪村寨上组</t>
  </si>
  <si>
    <t>15286761490</t>
  </si>
  <si>
    <t>朱秀文</t>
  </si>
  <si>
    <t>522225200012022193</t>
  </si>
  <si>
    <t>贵州省思南县许家坝镇客店村堰塘组</t>
  </si>
  <si>
    <t>2777420279@qq.com</t>
  </si>
  <si>
    <t>18286642659</t>
  </si>
  <si>
    <t>熊贵丽</t>
  </si>
  <si>
    <t>522225199908225123</t>
  </si>
  <si>
    <t>1999-08-22</t>
  </si>
  <si>
    <t>贵州省思南县鹦鹉溪镇紫黄沟村柏树林组</t>
  </si>
  <si>
    <t>18311747890</t>
  </si>
  <si>
    <t>冯令</t>
  </si>
  <si>
    <t>522225199910086927</t>
  </si>
  <si>
    <t>数字媒体艺术</t>
  </si>
  <si>
    <t>贵州省铜仁市思南县长坝镇长坝社区冉家湾组</t>
  </si>
  <si>
    <t>3272227694@qq.com</t>
  </si>
  <si>
    <t>19184365070</t>
  </si>
  <si>
    <t>522225199610282424</t>
  </si>
  <si>
    <t>1996-10-28</t>
  </si>
  <si>
    <t>贵州省江口县闵孝镇平寨村小湾组</t>
  </si>
  <si>
    <t>1985384148@qq.com</t>
  </si>
  <si>
    <t>18285664630</t>
  </si>
  <si>
    <t>谭羽倩</t>
  </si>
  <si>
    <t>522225199907102041</t>
  </si>
  <si>
    <t>贵州省铜仁市思南县许家坝镇通树堡村长溪组</t>
  </si>
  <si>
    <t>1524897729@qq.com</t>
  </si>
  <si>
    <t>15286752233</t>
  </si>
  <si>
    <t>李兰</t>
  </si>
  <si>
    <t>52222519970405166X</t>
  </si>
  <si>
    <t>1997-04-05</t>
  </si>
  <si>
    <t>广西科技师范学院</t>
  </si>
  <si>
    <t>2021-06-21</t>
  </si>
  <si>
    <t>贵州省铜仁市思南县张家寨镇李家寨存下坝组</t>
  </si>
  <si>
    <t>2453445066@qq.com</t>
  </si>
  <si>
    <t>18708635121</t>
  </si>
  <si>
    <t>张露</t>
  </si>
  <si>
    <t>522227199907296424</t>
  </si>
  <si>
    <t>1999-07-29</t>
  </si>
  <si>
    <t>贵州省德江县荆角乡水溪村新房子组</t>
  </si>
  <si>
    <t>2900362415@qq.com</t>
  </si>
  <si>
    <t>13721563500</t>
  </si>
  <si>
    <t>秦松</t>
  </si>
  <si>
    <t>522225199508136615</t>
  </si>
  <si>
    <t>1995-08-13</t>
  </si>
  <si>
    <t>贵州省思南县香坝镇桃坪村宋家沟组</t>
  </si>
  <si>
    <t>973307484@qq.com</t>
  </si>
  <si>
    <t>18285970398</t>
  </si>
  <si>
    <t>田春莲</t>
  </si>
  <si>
    <t>522225199812186326</t>
  </si>
  <si>
    <t>贵州省思南县枫芸乡环岩村汪家山组</t>
  </si>
  <si>
    <t>3043694068@qq.com</t>
  </si>
  <si>
    <t>18285652708</t>
  </si>
  <si>
    <t>刘利琴</t>
  </si>
  <si>
    <t>52222519960103818X</t>
  </si>
  <si>
    <t>1996-01-03</t>
  </si>
  <si>
    <t>贵州省思南县瓮溪镇民山村民家湾组</t>
  </si>
  <si>
    <t>2321185530@qq.com</t>
  </si>
  <si>
    <t>18386000870</t>
  </si>
  <si>
    <t>余陈橙</t>
  </si>
  <si>
    <t>522225199908026327</t>
  </si>
  <si>
    <t>贵州省铜仁市思南县枫芸乡枫芸街上</t>
  </si>
  <si>
    <t>915594481@qq.com</t>
  </si>
  <si>
    <t>18485657078</t>
  </si>
  <si>
    <t>简昌宇</t>
  </si>
  <si>
    <t>522225199507142474</t>
  </si>
  <si>
    <t>1995-07-14</t>
  </si>
  <si>
    <t>新余学院</t>
  </si>
  <si>
    <t>贵州省思南县合朋溪镇合朋社区场当门组</t>
  </si>
  <si>
    <t>17585145646</t>
  </si>
  <si>
    <t>廖莲红</t>
  </si>
  <si>
    <t>522225199807125449</t>
  </si>
  <si>
    <t>1998-07-12</t>
  </si>
  <si>
    <t>贵州省铜仁市思南县宽坪乡和平村岗山组</t>
  </si>
  <si>
    <t>2330879460@qq.com</t>
  </si>
  <si>
    <t>18886358767</t>
  </si>
  <si>
    <t>田宇</t>
  </si>
  <si>
    <t>522225200009240026</t>
  </si>
  <si>
    <t>2000-09-24</t>
  </si>
  <si>
    <t>贵州省铜仁市思南县思唐镇城北街道办事处40护送</t>
  </si>
  <si>
    <t>2300831339@qq.com</t>
  </si>
  <si>
    <t>18885674143</t>
  </si>
  <si>
    <t>付小雨</t>
  </si>
  <si>
    <t>522127199802154520</t>
  </si>
  <si>
    <t>1598253012@qq.com</t>
  </si>
  <si>
    <t>14786197249</t>
  </si>
  <si>
    <t>张琳玲</t>
  </si>
  <si>
    <t>522225199712033242</t>
  </si>
  <si>
    <t>1997-12-03</t>
  </si>
  <si>
    <t>1771212340@qq.com</t>
  </si>
  <si>
    <t>18212478797</t>
  </si>
  <si>
    <t>干红兰</t>
  </si>
  <si>
    <t>522225199508028462</t>
  </si>
  <si>
    <t>1995-08-02</t>
  </si>
  <si>
    <t>贵州省铜仁市思南县杨家坳乡</t>
  </si>
  <si>
    <t>1942576387@qq.com</t>
  </si>
  <si>
    <t>18285138313</t>
  </si>
  <si>
    <t>522225199704040426</t>
  </si>
  <si>
    <t>1997-04-04</t>
  </si>
  <si>
    <t>贵州省思南县城北街月景苑</t>
  </si>
  <si>
    <t>295357580@qq.com</t>
  </si>
  <si>
    <t>18744864067</t>
  </si>
  <si>
    <t>罗伯芬</t>
  </si>
  <si>
    <t>522225199904011283</t>
  </si>
  <si>
    <t>1999-04-01</t>
  </si>
  <si>
    <t>贵州省铜仁市思南县思唐镇双塘大道罗家坝村</t>
  </si>
  <si>
    <t>15121635343</t>
  </si>
  <si>
    <t>王茂</t>
  </si>
  <si>
    <t>522225199710128715</t>
  </si>
  <si>
    <t>贵州省铜仁市思南县天桥乡鞍山村</t>
  </si>
  <si>
    <t>2419742581@qq.com</t>
  </si>
  <si>
    <t>15086289796</t>
  </si>
  <si>
    <t>522225200010272025</t>
  </si>
  <si>
    <t>贵州省思南县许家坝镇笔架村下寨组</t>
  </si>
  <si>
    <t>1143575456@qq.com</t>
  </si>
  <si>
    <t>18485642035</t>
  </si>
  <si>
    <t>杨通山</t>
  </si>
  <si>
    <t>522225199712042034</t>
  </si>
  <si>
    <t>1997-12-04</t>
  </si>
  <si>
    <t>兴义师范学院</t>
  </si>
  <si>
    <t>贵州省思南县许家坝镇舟水村杨家组</t>
  </si>
  <si>
    <t>1033189320@qq.com</t>
  </si>
  <si>
    <t>19312003808</t>
  </si>
  <si>
    <t>肖美琴</t>
  </si>
  <si>
    <t>522225199410190867</t>
  </si>
  <si>
    <t>1994-10-19</t>
  </si>
  <si>
    <t>湖南师范大学</t>
  </si>
  <si>
    <t>13118569076</t>
  </si>
  <si>
    <t>安晓扬</t>
  </si>
  <si>
    <t>522225199910136613</t>
  </si>
  <si>
    <t>贵州省铜仁市思南县香坝镇凡家塆村毛山土组</t>
  </si>
  <si>
    <t>728790145@qq.com</t>
  </si>
  <si>
    <t>17585853884</t>
  </si>
  <si>
    <t>蔡福喜</t>
  </si>
  <si>
    <t>520202199603210418</t>
  </si>
  <si>
    <t>1996-03-21</t>
  </si>
  <si>
    <t>贵州省盘县</t>
  </si>
  <si>
    <t>18198397598</t>
  </si>
  <si>
    <t>郜艳</t>
  </si>
  <si>
    <t>522225200002193220</t>
  </si>
  <si>
    <t>2000-02-19</t>
  </si>
  <si>
    <t>贵州省思南县大坝场镇枣坪村</t>
  </si>
  <si>
    <t>18744874239</t>
  </si>
  <si>
    <t>秦智礼</t>
  </si>
  <si>
    <t>522225199805010082</t>
  </si>
  <si>
    <t>1765689697@qq.com</t>
  </si>
  <si>
    <t>15329769440</t>
  </si>
  <si>
    <t>安小英</t>
  </si>
  <si>
    <t>522225199712018448</t>
  </si>
  <si>
    <t>15870183095</t>
  </si>
  <si>
    <t>古宇铭</t>
  </si>
  <si>
    <t>522225199903243226</t>
  </si>
  <si>
    <t>1999-03-24</t>
  </si>
  <si>
    <t>2674023551@qq.com</t>
  </si>
  <si>
    <t>18886353414</t>
  </si>
  <si>
    <t>龙雪</t>
  </si>
  <si>
    <t>522222200002021622</t>
  </si>
  <si>
    <t>2000-02-02</t>
  </si>
  <si>
    <t>贵州省铜仁市江口县民和镇何坝村平德组</t>
  </si>
  <si>
    <t>1298850441@qq.com</t>
  </si>
  <si>
    <t>15286418074</t>
  </si>
  <si>
    <t>赵甜甜</t>
  </si>
  <si>
    <t>522225199506220020</t>
  </si>
  <si>
    <t>1995-06-22</t>
  </si>
  <si>
    <t>贵州省思南县关中坝街道办事处江东社区桥东组41号</t>
  </si>
  <si>
    <t>452076276@qq.com</t>
  </si>
  <si>
    <t>15608560429</t>
  </si>
  <si>
    <t>吴思蓉</t>
  </si>
  <si>
    <t>522225199902282442</t>
  </si>
  <si>
    <t>贵州省思南县合朋溪镇群河村青杠林组</t>
  </si>
  <si>
    <t>1685098749@qq.com</t>
  </si>
  <si>
    <t>18185628178</t>
  </si>
  <si>
    <t>李天龙</t>
  </si>
  <si>
    <t>52242819951227501X</t>
  </si>
  <si>
    <t>1995-12-27</t>
  </si>
  <si>
    <t>赣州师范高等专科学校</t>
  </si>
  <si>
    <t>贵州省赫章县古达乡</t>
  </si>
  <si>
    <t>贵州省赫章县古达乡联营村上寨组</t>
  </si>
  <si>
    <t>15885228943</t>
  </si>
  <si>
    <t>覃炜</t>
  </si>
  <si>
    <t>522126199509110012</t>
  </si>
  <si>
    <t>1995-09-11</t>
  </si>
  <si>
    <t>贵州省务川仡佬族苗族自治县丹砂街道锦绣苑</t>
  </si>
  <si>
    <t>1074808389@qq.com</t>
  </si>
  <si>
    <t>18886868131</t>
  </si>
  <si>
    <t>中学美术教师</t>
  </si>
  <si>
    <t>522222199609231620</t>
  </si>
  <si>
    <t>湖南工商大学</t>
  </si>
  <si>
    <t>2019-06-27</t>
  </si>
  <si>
    <t>1334236532@qq.com</t>
  </si>
  <si>
    <t>18286679642</t>
  </si>
  <si>
    <t>张莹</t>
  </si>
  <si>
    <t>522723200107141608</t>
  </si>
  <si>
    <t>2001-07-14</t>
  </si>
  <si>
    <t>艺术设计</t>
  </si>
  <si>
    <t>贵州省贵定县沿山镇沿山村63</t>
  </si>
  <si>
    <t>2633328443@qq.com</t>
  </si>
  <si>
    <t>18885415943</t>
  </si>
  <si>
    <t>胡晓华</t>
  </si>
  <si>
    <t>522225199902064023</t>
  </si>
  <si>
    <t>1999-02-06</t>
  </si>
  <si>
    <t>18485624936</t>
  </si>
  <si>
    <t>罗伯明</t>
  </si>
  <si>
    <t>522225199701020833</t>
  </si>
  <si>
    <t>贵州省铜仁市思南县大河坝镇桃子岩村</t>
  </si>
  <si>
    <t>16683866660</t>
  </si>
  <si>
    <t>522225199811146787</t>
  </si>
  <si>
    <t>2068183733@qq.com</t>
  </si>
  <si>
    <t>17716612426</t>
  </si>
  <si>
    <t>万小艳</t>
  </si>
  <si>
    <t>522225200107204424</t>
  </si>
  <si>
    <t>2001-07-20</t>
  </si>
  <si>
    <t>3344376205@qq.com</t>
  </si>
  <si>
    <t>19185682038</t>
  </si>
  <si>
    <t>黄倩倩</t>
  </si>
  <si>
    <t>431226199602141561</t>
  </si>
  <si>
    <t>1996-02-14</t>
  </si>
  <si>
    <t>湖南涉外经济学院</t>
  </si>
  <si>
    <t>人力资源管理</t>
  </si>
  <si>
    <t>湖南省怀化市麻阳苗族自治县友谊路21号</t>
  </si>
  <si>
    <t>1982640558@qq.com</t>
  </si>
  <si>
    <t>15674928865</t>
  </si>
  <si>
    <t>徐森林</t>
  </si>
  <si>
    <t>522225200111290812</t>
  </si>
  <si>
    <t>2001-11-29</t>
  </si>
  <si>
    <t>贵州省思南县大河坝镇河坝村申岩寨底组</t>
  </si>
  <si>
    <t>3056690782@qq.com</t>
  </si>
  <si>
    <t>15685663924</t>
  </si>
  <si>
    <t>唐松芳</t>
  </si>
  <si>
    <t>522226199211083221</t>
  </si>
  <si>
    <t>1992-11-08</t>
  </si>
  <si>
    <t>河北师范大学</t>
  </si>
  <si>
    <t>印江县</t>
  </si>
  <si>
    <t>印江县新寨镇</t>
  </si>
  <si>
    <t>535114140@qq.com</t>
  </si>
  <si>
    <t>18722907540</t>
  </si>
  <si>
    <t>汪燕子</t>
  </si>
  <si>
    <t>522225200003172827</t>
  </si>
  <si>
    <t>贵州省思南县塘头镇街子村街子组</t>
  </si>
  <si>
    <t>532567569@qq.com</t>
  </si>
  <si>
    <t>18065395372</t>
  </si>
  <si>
    <t>赵维</t>
  </si>
  <si>
    <t>522225200302131267</t>
  </si>
  <si>
    <t>2003-02-13</t>
  </si>
  <si>
    <t>贵州省铜仁市思南县鹦鹉溪镇箱子溪村刺竹林组</t>
  </si>
  <si>
    <t>1470688586@qq.com</t>
  </si>
  <si>
    <t>17311965953</t>
  </si>
  <si>
    <t>大学生志愿服务西部计划；有从教经历的志愿者；参加过半年以上实习支教的师范院校毕业生</t>
  </si>
  <si>
    <t>文婷婷</t>
  </si>
  <si>
    <t>522225199801062061</t>
  </si>
  <si>
    <t>贵州省思南县许家坝镇坑水村大田坎组</t>
  </si>
  <si>
    <t>2115025652@qq.com</t>
  </si>
  <si>
    <t>18848528268</t>
  </si>
  <si>
    <t>周敏</t>
  </si>
  <si>
    <t>522225200110155440</t>
  </si>
  <si>
    <t>2001-10-15</t>
  </si>
  <si>
    <t>贵州省铜仁市思南县宽坪乡五一村枣子坪组</t>
  </si>
  <si>
    <t>200110155440@qq.com</t>
  </si>
  <si>
    <t>18722905825</t>
  </si>
  <si>
    <t>龙树蓉</t>
  </si>
  <si>
    <t>522225199808212448</t>
  </si>
  <si>
    <t>1998-08-21</t>
  </si>
  <si>
    <t>贵州省铜仁市思南县合朋溪镇秦家寨村农庄组</t>
  </si>
  <si>
    <t>3139924889@qq.com</t>
  </si>
  <si>
    <t>15286789606</t>
  </si>
  <si>
    <t>陈思齐</t>
  </si>
  <si>
    <t>522124199903082029</t>
  </si>
  <si>
    <t>1999-03-08</t>
  </si>
  <si>
    <t>贵州省遵义市凤冈县永安镇崇新村高方组</t>
  </si>
  <si>
    <t>3219952962@qq.com</t>
  </si>
  <si>
    <t>18085242967</t>
  </si>
  <si>
    <t>小学美术教师资格证</t>
  </si>
  <si>
    <t>袁丹丹</t>
  </si>
  <si>
    <t>522225200001106682</t>
  </si>
  <si>
    <t>2000-01-10</t>
  </si>
  <si>
    <t>贵州省铜仁市思南县香坝镇瓦窑社区中寨组</t>
  </si>
  <si>
    <t>2457296716@qq.com</t>
  </si>
  <si>
    <t>17685167549</t>
  </si>
  <si>
    <t>张进</t>
  </si>
  <si>
    <t>522227199508012412</t>
  </si>
  <si>
    <t>1995-08-01</t>
  </si>
  <si>
    <t>新疆师范大学</t>
  </si>
  <si>
    <t>贵州省铜仁市德江县城北新农村88号</t>
  </si>
  <si>
    <t>1165378651@qq.com</t>
  </si>
  <si>
    <t>15117724334</t>
  </si>
  <si>
    <t>花穗</t>
  </si>
  <si>
    <t>522225199904040025</t>
  </si>
  <si>
    <t>1999-04-04</t>
  </si>
  <si>
    <t>贵州省思南县关中坝街道办事处城东街125号</t>
  </si>
  <si>
    <t>2244613952@qq.com</t>
  </si>
  <si>
    <t>13885664263</t>
  </si>
  <si>
    <t>田渊</t>
  </si>
  <si>
    <t>522225199310075415</t>
  </si>
  <si>
    <t>1993-10-07</t>
  </si>
  <si>
    <t>铜仁市万山区旺家花园</t>
  </si>
  <si>
    <t>1570224508@qq.com</t>
  </si>
  <si>
    <t>18385960734</t>
  </si>
  <si>
    <t>熊娜</t>
  </si>
  <si>
    <t>522226199909140427</t>
  </si>
  <si>
    <t>1999-09-14</t>
  </si>
  <si>
    <t>贵州铜仁市碧江区花鸟市场</t>
  </si>
  <si>
    <t>1284988937@qq.com</t>
  </si>
  <si>
    <t>15185963744</t>
  </si>
  <si>
    <t>李春燕</t>
  </si>
  <si>
    <t>522225199901202826</t>
  </si>
  <si>
    <t>江西工程学院</t>
  </si>
  <si>
    <t>2038927874@qq.com</t>
  </si>
  <si>
    <t>15908564875</t>
  </si>
  <si>
    <t>李贵雪</t>
  </si>
  <si>
    <t>522225199208141623</t>
  </si>
  <si>
    <t>1992-08-14</t>
  </si>
  <si>
    <t>美术学（师范类）</t>
  </si>
  <si>
    <t>思南县城北社区</t>
  </si>
  <si>
    <t>18275289156</t>
  </si>
  <si>
    <t>黄露露</t>
  </si>
  <si>
    <t>522225199809266640</t>
  </si>
  <si>
    <t>1998-09-26</t>
  </si>
  <si>
    <t>贵州省思南县香坝镇南坝村樊家寨组</t>
  </si>
  <si>
    <t>2855272017@qq.com</t>
  </si>
  <si>
    <t>17708564590</t>
  </si>
  <si>
    <t>初中美术教师资格证</t>
  </si>
  <si>
    <t>郭旭浈</t>
  </si>
  <si>
    <t>522225200008059022</t>
  </si>
  <si>
    <t>贵州省思南兴隆乡天山村下湾组县</t>
  </si>
  <si>
    <t>18385904156</t>
  </si>
  <si>
    <t>王成龙</t>
  </si>
  <si>
    <t>522127199408202053</t>
  </si>
  <si>
    <t>贵州省凤冈县琊川镇</t>
  </si>
  <si>
    <t>贵州省凤冈县琊川镇琊川社区石桩组15号</t>
  </si>
  <si>
    <t>1355073508@qq.com</t>
  </si>
  <si>
    <t>17785368686</t>
  </si>
  <si>
    <t>周江枫</t>
  </si>
  <si>
    <t>522225199709062018</t>
  </si>
  <si>
    <t>1997-09-06</t>
  </si>
  <si>
    <t>贵州省思南县许家坝镇三雷坝村林家田组</t>
  </si>
  <si>
    <t>18311723087</t>
  </si>
  <si>
    <t>谭玉竹</t>
  </si>
  <si>
    <t>522225200110062041</t>
  </si>
  <si>
    <t>2001-10-06</t>
  </si>
  <si>
    <t>思南县许家坝镇通树堡村长溪组</t>
  </si>
  <si>
    <t>18708608296</t>
  </si>
  <si>
    <t>林婷婷</t>
  </si>
  <si>
    <t>522225200010263620</t>
  </si>
  <si>
    <t>贵州省思南县孙家坝镇葛腊寨村凉桥组</t>
  </si>
  <si>
    <t>2761998057@qq.com</t>
  </si>
  <si>
    <t>15285427254</t>
  </si>
  <si>
    <t>袁洋</t>
  </si>
  <si>
    <t>522225199906031210</t>
  </si>
  <si>
    <t>1999-06-03</t>
  </si>
  <si>
    <t>贵州省思南县关中坝街道办事处大溪口村大溪口组</t>
  </si>
  <si>
    <t>497063374@qq.com</t>
  </si>
  <si>
    <t>15286750226</t>
  </si>
  <si>
    <t>张倩</t>
  </si>
  <si>
    <t>522226199509252825</t>
  </si>
  <si>
    <t>贵州省铜仁市印江土家族苗族自治县坪兴村四组</t>
  </si>
  <si>
    <t>245667870@qq.com</t>
  </si>
  <si>
    <t>18585942887</t>
  </si>
  <si>
    <t>郭姣姣</t>
  </si>
  <si>
    <t>522225200104125464</t>
  </si>
  <si>
    <t>贵州省铜仁市思南县宽坪乡八一村</t>
  </si>
  <si>
    <t>1541212230@qq.com</t>
  </si>
  <si>
    <t>17843319646</t>
  </si>
  <si>
    <t>付疆蓉</t>
  </si>
  <si>
    <t>52222519970916206X</t>
  </si>
  <si>
    <t>1997-09-16</t>
  </si>
  <si>
    <t>贵州省铜仁市思南县许家坝镇蒲家寨村石盆兰组</t>
  </si>
  <si>
    <t>1014381713@qq.com</t>
  </si>
  <si>
    <t>13885625079</t>
  </si>
  <si>
    <t>冯芳</t>
  </si>
  <si>
    <t>522225200003102140</t>
  </si>
  <si>
    <t>2000-03-10</t>
  </si>
  <si>
    <t>上海师范大学</t>
  </si>
  <si>
    <t>2023-05-25</t>
  </si>
  <si>
    <t>贵州省铜仁市思南县许家坝镇永旺街</t>
  </si>
  <si>
    <t>ff1900520894@163.com</t>
  </si>
  <si>
    <t>13123664528</t>
  </si>
  <si>
    <t>高中生物</t>
  </si>
  <si>
    <t>但广丽</t>
  </si>
  <si>
    <t>522225199906010049</t>
  </si>
  <si>
    <t>贵州省铜仁市思南县双塘街道办事处饶家坝村但上寨组</t>
  </si>
  <si>
    <t>2477853709@qq.com</t>
  </si>
  <si>
    <t>13378563648</t>
  </si>
  <si>
    <t>申松</t>
  </si>
  <si>
    <t>522126199701141011</t>
  </si>
  <si>
    <t>1997-01-14</t>
  </si>
  <si>
    <t>务川仡佬族苗族自治县大坪街道办事处大坪村关机头组</t>
  </si>
  <si>
    <t>13511805970</t>
  </si>
  <si>
    <t>冷丽娜</t>
  </si>
  <si>
    <t>522225199604196343</t>
  </si>
  <si>
    <t>1996-04-19</t>
  </si>
  <si>
    <t>1565533218@qq.com</t>
  </si>
  <si>
    <t>18275257419</t>
  </si>
  <si>
    <t>田丰林</t>
  </si>
  <si>
    <t>522126199506155514</t>
  </si>
  <si>
    <t>1995-06-15</t>
  </si>
  <si>
    <t>贵州省务川县茅天镇勤阳村苦竹坨组</t>
  </si>
  <si>
    <t>914037893@qq.com</t>
  </si>
  <si>
    <t>15761683594</t>
  </si>
  <si>
    <t>徐其碧</t>
  </si>
  <si>
    <t>522225199904252028</t>
  </si>
  <si>
    <t>1999-04-25</t>
  </si>
  <si>
    <t>贵州省思南县许家坝镇万塘村徐家寨组</t>
  </si>
  <si>
    <t>2522506588@qq.com</t>
  </si>
  <si>
    <t>18885604847</t>
  </si>
  <si>
    <t>高级中学生物教师资格证</t>
  </si>
  <si>
    <t>覃旭玲</t>
  </si>
  <si>
    <t>522225199303300047</t>
  </si>
  <si>
    <t>1993-03-30</t>
  </si>
  <si>
    <t>贵州省思南县宽坪乡良田坝村</t>
  </si>
  <si>
    <t>1878346629@qq.com</t>
  </si>
  <si>
    <t>18385642373</t>
  </si>
  <si>
    <t>周嘉玲</t>
  </si>
  <si>
    <t>522225200010149828</t>
  </si>
  <si>
    <t>2000-10-14</t>
  </si>
  <si>
    <t>贵州省铜仁市思南县邵家桥镇乌石村</t>
  </si>
  <si>
    <t>贵州省铜仁市思南县邵家桥镇乌石村锦江组</t>
  </si>
  <si>
    <t>3030571997@qq.com</t>
  </si>
  <si>
    <t>18085689557</t>
  </si>
  <si>
    <t>尚海燕</t>
  </si>
  <si>
    <t>522225200004086621</t>
  </si>
  <si>
    <t>2000-04-08</t>
  </si>
  <si>
    <t>1950164437@qq.com</t>
  </si>
  <si>
    <t>15117734922</t>
  </si>
  <si>
    <t>代远通</t>
  </si>
  <si>
    <t>522226199906295618</t>
  </si>
  <si>
    <t>1999-06-29</t>
  </si>
  <si>
    <t>宁德师范学院</t>
  </si>
  <si>
    <t>贵州省印江土家族苗族自治县紫薇镇慕龙村下寨组</t>
  </si>
  <si>
    <t>2629679408@qq.com</t>
  </si>
  <si>
    <t>18008565842</t>
  </si>
  <si>
    <t>任光红</t>
  </si>
  <si>
    <t>522225200011082821</t>
  </si>
  <si>
    <t>2000-11-08</t>
  </si>
  <si>
    <t>贵州省铜仁市思南县塘头镇红旗村</t>
  </si>
  <si>
    <t>18886356739</t>
  </si>
  <si>
    <t>冉乾军</t>
  </si>
  <si>
    <t>522225199412206316</t>
  </si>
  <si>
    <t>1994-12-20</t>
  </si>
  <si>
    <t>思南县枫芸乡梁家寨组</t>
  </si>
  <si>
    <t>1300468359@qq.com</t>
  </si>
  <si>
    <t>18886064309</t>
  </si>
  <si>
    <t>苏发</t>
  </si>
  <si>
    <t>522227199308174812</t>
  </si>
  <si>
    <t>1993-08-17</t>
  </si>
  <si>
    <t>沈阳师范大学</t>
  </si>
  <si>
    <t>贵州省铜仁市德江县合兴镇茶园村下山岗组</t>
  </si>
  <si>
    <t>2170900061@qq.com</t>
  </si>
  <si>
    <t>18300942709</t>
  </si>
  <si>
    <t>杨小玲</t>
  </si>
  <si>
    <t>522228199302251684</t>
  </si>
  <si>
    <t>1993-02-25</t>
  </si>
  <si>
    <t>思南县街联社区永盛街</t>
  </si>
  <si>
    <t>18311801637</t>
  </si>
  <si>
    <t>许巧林</t>
  </si>
  <si>
    <t>522225199611201649</t>
  </si>
  <si>
    <t>1996-11-20</t>
  </si>
  <si>
    <t>华中农业大学</t>
  </si>
  <si>
    <t>渔业资源</t>
  </si>
  <si>
    <t>贵州省铜仁市思南县张家寨镇溪底村</t>
  </si>
  <si>
    <t>2970234482@qq.com</t>
  </si>
  <si>
    <t>15827441873</t>
  </si>
  <si>
    <t>冯慧</t>
  </si>
  <si>
    <t>522227199707240848</t>
  </si>
  <si>
    <t>贵州省德江县龙泉乡牧羊岭村</t>
  </si>
  <si>
    <t>18886308529</t>
  </si>
  <si>
    <t>田佳妮</t>
  </si>
  <si>
    <t>522225200007101225</t>
  </si>
  <si>
    <t>2000-07-10</t>
  </si>
  <si>
    <t>思南县鹦鹉溪镇训家坝村</t>
  </si>
  <si>
    <t>3239620390@qq.com</t>
  </si>
  <si>
    <t>15121691843</t>
  </si>
  <si>
    <t>蒲海风</t>
  </si>
  <si>
    <t>522225200112250812</t>
  </si>
  <si>
    <t>2001-12-25</t>
  </si>
  <si>
    <t>贵州省铜仁市思南县大河坝镇联山村蒲家组</t>
  </si>
  <si>
    <t>2303454883@qq.com</t>
  </si>
  <si>
    <t>18285633074</t>
  </si>
  <si>
    <t>胡雪容</t>
  </si>
  <si>
    <t>522225199802152042</t>
  </si>
  <si>
    <t>贵州省思南县许家坝镇枫香坝村胡家组</t>
  </si>
  <si>
    <t>2292426181@qq.com</t>
  </si>
  <si>
    <t>15286427734</t>
  </si>
  <si>
    <t>李黔若</t>
  </si>
  <si>
    <t>522227199703295622</t>
  </si>
  <si>
    <t>1997-03-29</t>
  </si>
  <si>
    <t>生物工程</t>
  </si>
  <si>
    <t>贵州省德江县长堡镇马家溪村中寨组</t>
  </si>
  <si>
    <t>2634780455@qq.com</t>
  </si>
  <si>
    <t>13885676463</t>
  </si>
  <si>
    <t>初中生物</t>
  </si>
  <si>
    <t>覃信竺</t>
  </si>
  <si>
    <t>522225199912231227</t>
  </si>
  <si>
    <t>贵州省思南县双塘街道办事处龙家坝村小道湾组</t>
  </si>
  <si>
    <t>3112364809@qq.com</t>
  </si>
  <si>
    <t>18386009840</t>
  </si>
  <si>
    <t>王志龙</t>
  </si>
  <si>
    <t>522227199504124038</t>
  </si>
  <si>
    <t>贵州省德江县楠杆乡小寨村</t>
  </si>
  <si>
    <t>827137583@qq.com</t>
  </si>
  <si>
    <t>15186543540</t>
  </si>
  <si>
    <t>龚霞</t>
  </si>
  <si>
    <t>522127199410103089</t>
  </si>
  <si>
    <t>1994-10-10</t>
  </si>
  <si>
    <t>贵州省凤冈县峰岩镇桃坪村</t>
  </si>
  <si>
    <t>764048828@qq.com</t>
  </si>
  <si>
    <t>18785920697</t>
  </si>
  <si>
    <t>卢鹏</t>
  </si>
  <si>
    <t>522126199212080051</t>
  </si>
  <si>
    <t>1992-12-08</t>
  </si>
  <si>
    <t>贵州省务川仡佬族苗族自治县都濡镇洋溪村邹家湾组</t>
  </si>
  <si>
    <t>909431090@qq.com</t>
  </si>
  <si>
    <t>15186433432</t>
  </si>
  <si>
    <t>522225199506278724</t>
  </si>
  <si>
    <t>贵州省铜仁市思南县天桥乡湾里村丁家山组</t>
  </si>
  <si>
    <t>贵州省思南县尊龙世纪城</t>
  </si>
  <si>
    <t>2515545618@qq.com</t>
  </si>
  <si>
    <t>15162250391</t>
  </si>
  <si>
    <t>田小君</t>
  </si>
  <si>
    <t>52222519970214044X</t>
  </si>
  <si>
    <t>1997-02-14</t>
  </si>
  <si>
    <t>贵州省铜仁市思南县凉水井镇桃子塆村</t>
  </si>
  <si>
    <t>1756656388@qq.com</t>
  </si>
  <si>
    <t>18311824844</t>
  </si>
  <si>
    <t>秦娅</t>
  </si>
  <si>
    <t>522225200008252906</t>
  </si>
  <si>
    <t>2000-08-25</t>
  </si>
  <si>
    <t>15185950094</t>
  </si>
  <si>
    <t>申旭兰</t>
  </si>
  <si>
    <t>522126200008017085</t>
  </si>
  <si>
    <t>贵州省务川仡佬族苗族自治县大坪镇大坪村上寨组</t>
  </si>
  <si>
    <t>3380535919@qq.com</t>
  </si>
  <si>
    <t>18166972985</t>
  </si>
  <si>
    <t>申畅为</t>
  </si>
  <si>
    <t>522225200011172827</t>
  </si>
  <si>
    <t>2000-11-17</t>
  </si>
  <si>
    <t>生物科学（师范）</t>
  </si>
  <si>
    <t>贵州省铜仁市德江县迎宾路官山巷13附3号</t>
  </si>
  <si>
    <t>754264828@qq.com</t>
  </si>
  <si>
    <t>18285646723</t>
  </si>
  <si>
    <t>汪双燕</t>
  </si>
  <si>
    <t>52222519990717722X</t>
  </si>
  <si>
    <t>1999-07-17</t>
  </si>
  <si>
    <t>1955043842@qq.com</t>
  </si>
  <si>
    <t>18885655369</t>
  </si>
  <si>
    <t>余芳芳</t>
  </si>
  <si>
    <t>522227199309024445</t>
  </si>
  <si>
    <t>1993-09-02</t>
  </si>
  <si>
    <t>四川农业大学</t>
  </si>
  <si>
    <t>2019-06-10</t>
  </si>
  <si>
    <t>贵州省铜仁市德江县煎茶镇</t>
  </si>
  <si>
    <t>13595661711</t>
  </si>
  <si>
    <t>刘占方</t>
  </si>
  <si>
    <t>522227199802174412</t>
  </si>
  <si>
    <t>1998-02-17</t>
  </si>
  <si>
    <t>贵州省铜仁市德江县复兴镇河堡村下坝组</t>
  </si>
  <si>
    <t>1011943742@qq.com</t>
  </si>
  <si>
    <t>18485610520</t>
  </si>
  <si>
    <t>张小蓉</t>
  </si>
  <si>
    <t>522225199508210467</t>
  </si>
  <si>
    <t>1995-08-21</t>
  </si>
  <si>
    <t>贵州省思南县凉水井镇联合村新房子组</t>
  </si>
  <si>
    <t>1776806993@qq.com</t>
  </si>
  <si>
    <t>15185871436</t>
  </si>
  <si>
    <t>田洪玉</t>
  </si>
  <si>
    <t>522225199608082028</t>
  </si>
  <si>
    <t>生物技术（职业教育师资方向）</t>
  </si>
  <si>
    <t>2316142632@qq.com</t>
  </si>
  <si>
    <t>15086286604</t>
  </si>
  <si>
    <t>522225199811203614</t>
  </si>
  <si>
    <t>贵州省思南县孙家坝镇龙王山村永红组</t>
  </si>
  <si>
    <t>2056631616@qq.com</t>
  </si>
  <si>
    <t>13086992746</t>
  </si>
  <si>
    <t>何洁</t>
  </si>
  <si>
    <t>522225199903297523</t>
  </si>
  <si>
    <t>贵州省思南县思唐街道办事处城北街320附1号</t>
  </si>
  <si>
    <t>1368723751@qq.com</t>
  </si>
  <si>
    <t>17808414758</t>
  </si>
  <si>
    <t>张兰</t>
  </si>
  <si>
    <t>52222719971024644X</t>
  </si>
  <si>
    <t>贵州省德江县荆角乡荆角社区</t>
  </si>
  <si>
    <t>18311736015</t>
  </si>
  <si>
    <t>邓永桃</t>
  </si>
  <si>
    <t>520327199809280027</t>
  </si>
  <si>
    <t>贵州省遵义市凤冈县永和镇双山村尤家沟组</t>
  </si>
  <si>
    <t>983169971@qq.com</t>
  </si>
  <si>
    <t>15120275394</t>
  </si>
  <si>
    <t>彭祖昆</t>
  </si>
  <si>
    <t>522227199502164837</t>
  </si>
  <si>
    <t>1995-02-16</t>
  </si>
  <si>
    <t>贵州省德江县合兴镇龙溪村唐山组</t>
  </si>
  <si>
    <t>403584300@qq.com</t>
  </si>
  <si>
    <t>18485602100</t>
  </si>
  <si>
    <t>樊琴</t>
  </si>
  <si>
    <t>522225199408180045</t>
  </si>
  <si>
    <t>1994-08-18</t>
  </si>
  <si>
    <t>1131874661@qq.com</t>
  </si>
  <si>
    <t>18285454517</t>
  </si>
  <si>
    <t>陈思思</t>
  </si>
  <si>
    <t>522225199508032445</t>
  </si>
  <si>
    <t>1995-08-03</t>
  </si>
  <si>
    <t>贵州省思南县合朋溪</t>
  </si>
  <si>
    <t>18585014753</t>
  </si>
  <si>
    <t>冯姣姣</t>
  </si>
  <si>
    <t>522225200001105129</t>
  </si>
  <si>
    <t>贵州省思南县鹦鹉溪镇大水溪村对门山组</t>
  </si>
  <si>
    <t>2761464758@qq.com</t>
  </si>
  <si>
    <t>18886301143</t>
  </si>
  <si>
    <t>田永竹</t>
  </si>
  <si>
    <t>522225200010174126</t>
  </si>
  <si>
    <t>贵州省思南县文家店镇安江社区永安东路</t>
  </si>
  <si>
    <t>1979311624@qq.com</t>
  </si>
  <si>
    <t>15761339654</t>
  </si>
  <si>
    <t>袁晓芳</t>
  </si>
  <si>
    <t>522225199609114829</t>
  </si>
  <si>
    <t>贵州省思南县思林乡金龙村岩坪组</t>
  </si>
  <si>
    <t>754592633@qq.com</t>
  </si>
  <si>
    <t>15285431457</t>
  </si>
  <si>
    <t>石国凤</t>
  </si>
  <si>
    <t>522225199407214426</t>
  </si>
  <si>
    <t>1994-07-21</t>
  </si>
  <si>
    <t>贵州省思南县青杠坡镇龙家寨村龙下组</t>
  </si>
  <si>
    <t>18886353448</t>
  </si>
  <si>
    <t>陈建国</t>
  </si>
  <si>
    <t>522731199306195259</t>
  </si>
  <si>
    <t>1993-06-19</t>
  </si>
  <si>
    <t>贵州惠水</t>
  </si>
  <si>
    <t>贵州省惠水县雅水镇蓬路村新寨组</t>
  </si>
  <si>
    <t>15286223433</t>
  </si>
  <si>
    <t>苟小霞</t>
  </si>
  <si>
    <t>522126199209106580</t>
  </si>
  <si>
    <t>1992-09-10</t>
  </si>
  <si>
    <t>遵义市务川县</t>
  </si>
  <si>
    <t>1572409044@qq.com</t>
  </si>
  <si>
    <t>18302570918</t>
  </si>
  <si>
    <t>522225199601193227</t>
  </si>
  <si>
    <t>18886071704</t>
  </si>
  <si>
    <t>方慧</t>
  </si>
  <si>
    <t>522227199808043624</t>
  </si>
  <si>
    <t>1998-08-04</t>
  </si>
  <si>
    <t>贵州省德江县沙溪乡八仙村上消水组</t>
  </si>
  <si>
    <t>3475995125@qq.com</t>
  </si>
  <si>
    <t>15599163835</t>
  </si>
  <si>
    <t>张红</t>
  </si>
  <si>
    <t>522225199607085147</t>
  </si>
  <si>
    <t>贵州省铜仁市思南县鹦鹉溪镇东瓜溪村上寨组</t>
  </si>
  <si>
    <t>1528332100@qq.com</t>
  </si>
  <si>
    <t>18892342987</t>
  </si>
  <si>
    <t>田芳艳</t>
  </si>
  <si>
    <t>522228199908220866</t>
  </si>
  <si>
    <t>贵州省沿河土家族自治县沙子街道</t>
  </si>
  <si>
    <t>1649936055@qq.com</t>
  </si>
  <si>
    <t>18311854987</t>
  </si>
  <si>
    <t>向霞</t>
  </si>
  <si>
    <t>522225199609222424</t>
  </si>
  <si>
    <t>1996-09-22</t>
  </si>
  <si>
    <t>贵州省思南县合朋溪镇群河村白腊湾组</t>
  </si>
  <si>
    <t>1367427348@qq.com</t>
  </si>
  <si>
    <t>18722969478</t>
  </si>
  <si>
    <t>陈林松</t>
  </si>
  <si>
    <t>522225200008247816</t>
  </si>
  <si>
    <t>河北科技师范学院</t>
  </si>
  <si>
    <t>贵州省铜仁市三道水乡</t>
  </si>
  <si>
    <t>19932813075</t>
  </si>
  <si>
    <t>邓芳</t>
  </si>
  <si>
    <t>522225199506097229</t>
  </si>
  <si>
    <t>1995-06-09</t>
  </si>
  <si>
    <t>思南县板桥镇</t>
  </si>
  <si>
    <t>1498963154@qq.com</t>
  </si>
  <si>
    <t>18744898123</t>
  </si>
  <si>
    <t>郑小蝶</t>
  </si>
  <si>
    <t>522222199910263226</t>
  </si>
  <si>
    <t>贵州省江口县</t>
  </si>
  <si>
    <t>2797487675@qq.com</t>
  </si>
  <si>
    <t>15121676058</t>
  </si>
  <si>
    <t>谢伟</t>
  </si>
  <si>
    <t>522230199710200028</t>
  </si>
  <si>
    <t>贵州铜仁万山区</t>
  </si>
  <si>
    <t>1029567604@qq.com</t>
  </si>
  <si>
    <t>18885679953</t>
  </si>
  <si>
    <t>黎正慧</t>
  </si>
  <si>
    <t>522225199604128121</t>
  </si>
  <si>
    <t>1996-04-12</t>
  </si>
  <si>
    <t>18886034807</t>
  </si>
  <si>
    <t>吴贵波</t>
  </si>
  <si>
    <t>522227200111074418</t>
  </si>
  <si>
    <t>2001-11-07</t>
  </si>
  <si>
    <t>园艺</t>
  </si>
  <si>
    <t>贵州省铜仁市德江县复兴镇楠木村大竹园组</t>
  </si>
  <si>
    <t>15060587512</t>
  </si>
  <si>
    <t>张红翼</t>
  </si>
  <si>
    <t>522225199710290835</t>
  </si>
  <si>
    <t>数学教育</t>
  </si>
  <si>
    <t>贵州省思南县大河坝镇勤俭村擦耳岩组</t>
  </si>
  <si>
    <t>2581663838@qq.com</t>
  </si>
  <si>
    <t>15121683934</t>
  </si>
  <si>
    <t>罗玉芳</t>
  </si>
  <si>
    <t>522225199509070427</t>
  </si>
  <si>
    <t>1995-09-07</t>
  </si>
  <si>
    <t>初等教育（理）</t>
  </si>
  <si>
    <t>贵州省思南县凉水井镇红岩底村关寨组</t>
  </si>
  <si>
    <t>806555471@qq.com</t>
  </si>
  <si>
    <t>18311732911</t>
  </si>
  <si>
    <t>丁俊方</t>
  </si>
  <si>
    <t>52212719990707552X</t>
  </si>
  <si>
    <t>1999-07-07</t>
  </si>
  <si>
    <t>齐齐哈尔大学</t>
  </si>
  <si>
    <t>信息与计算科学</t>
  </si>
  <si>
    <t>遵义市凤冈县</t>
  </si>
  <si>
    <t>2729887572@qq.com</t>
  </si>
  <si>
    <t>18385255827</t>
  </si>
  <si>
    <t>简文竹</t>
  </si>
  <si>
    <t>522225199806241683</t>
  </si>
  <si>
    <t>1998-06-24</t>
  </si>
  <si>
    <t>贵州省铜仁市思南县张家寨镇林家寨村赶场坝组</t>
  </si>
  <si>
    <t>2809652076@qq.com</t>
  </si>
  <si>
    <t>15597888952</t>
  </si>
  <si>
    <t>邵佳丽</t>
  </si>
  <si>
    <t>522225200005023622</t>
  </si>
  <si>
    <t>数学与应用数学</t>
  </si>
  <si>
    <t>贵州省思南县河东蓝色港湾</t>
  </si>
  <si>
    <t>1765077985@qq.com</t>
  </si>
  <si>
    <t>15761336098</t>
  </si>
  <si>
    <t>谢仕玲</t>
  </si>
  <si>
    <t>522225199802014424</t>
  </si>
  <si>
    <t>南通理工学院</t>
  </si>
  <si>
    <t>交通运输</t>
  </si>
  <si>
    <t>贵州省铜仁市思南县青杠坡镇沙坝场村老屋基组</t>
  </si>
  <si>
    <t>18311734726</t>
  </si>
  <si>
    <t>小学教师</t>
  </si>
  <si>
    <t>严旭银</t>
  </si>
  <si>
    <t>522226199908110824</t>
  </si>
  <si>
    <t>1999-08-11</t>
  </si>
  <si>
    <t>安阳幼儿师范高等专科学校</t>
  </si>
  <si>
    <t>黔江新城</t>
  </si>
  <si>
    <t>2302618232@qq.com</t>
  </si>
  <si>
    <t>15286752943</t>
  </si>
  <si>
    <t>小学数学</t>
  </si>
  <si>
    <t>陈列</t>
  </si>
  <si>
    <t>500241199607014415</t>
  </si>
  <si>
    <t>1996-07-01</t>
  </si>
  <si>
    <t>重庆市秀山县溪口镇龙盘村排子滩组</t>
  </si>
  <si>
    <t>13330306489</t>
  </si>
  <si>
    <t>陈丽君</t>
  </si>
  <si>
    <t>522225199912135120</t>
  </si>
  <si>
    <t>2021-07-03</t>
  </si>
  <si>
    <t>贵州省铜仁市思南县双龙大道丽景社区</t>
  </si>
  <si>
    <t>1844016038@qq.com</t>
  </si>
  <si>
    <t>18685467479</t>
  </si>
  <si>
    <t>张远会</t>
  </si>
  <si>
    <t>522125199911261023</t>
  </si>
  <si>
    <t>1999-11-26</t>
  </si>
  <si>
    <t>鄂州职业大学</t>
  </si>
  <si>
    <t>小学教育(理)</t>
  </si>
  <si>
    <t>贵州省遵义道真</t>
  </si>
  <si>
    <t>遵义市道真县河口镇</t>
  </si>
  <si>
    <t>15285208177</t>
  </si>
  <si>
    <t>王林</t>
  </si>
  <si>
    <t>522225199709157818</t>
  </si>
  <si>
    <t>1997-09-15</t>
  </si>
  <si>
    <t>温州理工学院</t>
  </si>
  <si>
    <t>17367186737</t>
  </si>
  <si>
    <t>卢雨</t>
  </si>
  <si>
    <t>522225200207042821</t>
  </si>
  <si>
    <t>2002-07-04</t>
  </si>
  <si>
    <t>贵州省铜仁市思南县塘头镇沙都村花土组</t>
  </si>
  <si>
    <t>1994054469@qq.com</t>
  </si>
  <si>
    <t>18152726141</t>
  </si>
  <si>
    <t>黎映伶</t>
  </si>
  <si>
    <t>522225199907110025</t>
  </si>
  <si>
    <t>1999-07-11</t>
  </si>
  <si>
    <t>福建工程学院</t>
  </si>
  <si>
    <t>2021-06-22</t>
  </si>
  <si>
    <t>贵州省思南县思唐街道办事处府后街72附1号</t>
  </si>
  <si>
    <t>799773571@qq.com</t>
  </si>
  <si>
    <t>15659172659</t>
  </si>
  <si>
    <t>孙江涛</t>
  </si>
  <si>
    <t>513523199904130920</t>
  </si>
  <si>
    <t>1999-04-13</t>
  </si>
  <si>
    <t>恩施职业技术学院</t>
  </si>
  <si>
    <t>重庆黔江</t>
  </si>
  <si>
    <t>重庆市黔江区舟白街道县坝2组</t>
  </si>
  <si>
    <t>2759640668@qq.com</t>
  </si>
  <si>
    <t>17823221827</t>
  </si>
  <si>
    <t>小学全科</t>
  </si>
  <si>
    <t>周林</t>
  </si>
  <si>
    <t>522225199703286328</t>
  </si>
  <si>
    <t>贵州省思南县枫芸乡枫芸村巷子组</t>
  </si>
  <si>
    <t>1606886044@qq.com</t>
  </si>
  <si>
    <t>15985605168</t>
  </si>
  <si>
    <t>52222419980504282X</t>
  </si>
  <si>
    <t>小学教育（理科方向）</t>
  </si>
  <si>
    <t>贵州省石阡县本庄镇葛商屯村杨家寨组</t>
  </si>
  <si>
    <t>2424993361@qq.com</t>
  </si>
  <si>
    <t>18285689054</t>
  </si>
  <si>
    <t>杨小会</t>
  </si>
  <si>
    <t>522225199609100021</t>
  </si>
  <si>
    <t>1996-09-10</t>
  </si>
  <si>
    <t>邢台学院</t>
  </si>
  <si>
    <t>初等教育</t>
  </si>
  <si>
    <t>19110604749</t>
  </si>
  <si>
    <t>张志红</t>
  </si>
  <si>
    <t>520121199907152820</t>
  </si>
  <si>
    <t>1999-07-15</t>
  </si>
  <si>
    <t>广东茂名幼儿师范高等专科学校·</t>
  </si>
  <si>
    <t>贵州贵阳</t>
  </si>
  <si>
    <t>贵州省贵阳市开阳县楠木渡镇临江村</t>
  </si>
  <si>
    <t>1963740483@qq.com</t>
  </si>
  <si>
    <t>18185165284</t>
  </si>
  <si>
    <t>熊丛艳</t>
  </si>
  <si>
    <t>522225199606131244</t>
  </si>
  <si>
    <t>1996-06-13</t>
  </si>
  <si>
    <t>贵州省思南县双糖街道办事处</t>
  </si>
  <si>
    <t>18285673749</t>
  </si>
  <si>
    <t>尹雨丽</t>
  </si>
  <si>
    <t>430525200203095523</t>
  </si>
  <si>
    <t>2002-03-09</t>
  </si>
  <si>
    <t>湘中幼儿师范高等专科学校</t>
  </si>
  <si>
    <t>湖南省邵阳市洞口县</t>
  </si>
  <si>
    <t>湖南省邵阳市洞口县桐山乡垅桥村</t>
  </si>
  <si>
    <t>3534749330@qq.com</t>
  </si>
  <si>
    <t>18975479780</t>
  </si>
  <si>
    <t>赵志敏</t>
  </si>
  <si>
    <t>522225199911027566</t>
  </si>
  <si>
    <t>1999-11-02</t>
  </si>
  <si>
    <t>贵州省思南县邵家桥镇全江村坳田组</t>
  </si>
  <si>
    <t>18083217109</t>
  </si>
  <si>
    <t>安美林</t>
  </si>
  <si>
    <t>522225200009148422</t>
  </si>
  <si>
    <t>2000-09-14</t>
  </si>
  <si>
    <t>贵州省铜仁市思南县杨家坳乡桅杆坝村山坪上组</t>
  </si>
  <si>
    <t>3290832146@qq.com</t>
  </si>
  <si>
    <t>19985362494</t>
  </si>
  <si>
    <t>刘伦琴</t>
  </si>
  <si>
    <t>522426199703147421</t>
  </si>
  <si>
    <t>1997-03-14</t>
  </si>
  <si>
    <t>锦州师范高等专科学校</t>
  </si>
  <si>
    <t>小学理科教育</t>
  </si>
  <si>
    <t>贵州省纳雍县羊场乡</t>
  </si>
  <si>
    <t>2429721127@qq.com</t>
  </si>
  <si>
    <t>17785756793</t>
  </si>
  <si>
    <t>许小红</t>
  </si>
  <si>
    <t>522225199808186323</t>
  </si>
  <si>
    <t>贵州省铜仁市思南县枫芸乡木芸村堰塘组</t>
  </si>
  <si>
    <t>3400735404@qq.com</t>
  </si>
  <si>
    <t>18311824835</t>
  </si>
  <si>
    <t>522225199812294060</t>
  </si>
  <si>
    <t>1998-12-29</t>
  </si>
  <si>
    <t>贵州省思南县文家店镇安江社区田塆组</t>
  </si>
  <si>
    <t>2421504585@qq.com</t>
  </si>
  <si>
    <t>18385878965</t>
  </si>
  <si>
    <t>杨壹丹</t>
  </si>
  <si>
    <t>52222520000227002X</t>
  </si>
  <si>
    <t>贵州省思南县关中坝街道办事处城东街82号</t>
  </si>
  <si>
    <t>1960550585@qq.com</t>
  </si>
  <si>
    <t>15286741184</t>
  </si>
  <si>
    <t>王婵</t>
  </si>
  <si>
    <t>52222519950218662X</t>
  </si>
  <si>
    <t>1995-02-18</t>
  </si>
  <si>
    <t>贵州省思南县老君山村鲁家山组</t>
  </si>
  <si>
    <t>1219673039@qq.com</t>
  </si>
  <si>
    <t>15285415965</t>
  </si>
  <si>
    <t>田亚</t>
  </si>
  <si>
    <t>522225200102158123</t>
  </si>
  <si>
    <t>2001-02-15</t>
  </si>
  <si>
    <t>贵州省铜仁市思南县瓮溪镇大塘村大岭组</t>
  </si>
  <si>
    <t>2967357310@qq.com</t>
  </si>
  <si>
    <t>18485623043</t>
  </si>
  <si>
    <t>李益</t>
  </si>
  <si>
    <t>522221199806032827</t>
  </si>
  <si>
    <t>1998-06-03</t>
  </si>
  <si>
    <t>贵州省铜仁市碧江区川硐镇洋麻糖村</t>
  </si>
  <si>
    <t>1373955699@qq.com</t>
  </si>
  <si>
    <t>15685679490</t>
  </si>
  <si>
    <t>王其平</t>
  </si>
  <si>
    <t>452631199705083138</t>
  </si>
  <si>
    <t>1997-05-08</t>
  </si>
  <si>
    <t>广西师范大学漓江学院</t>
  </si>
  <si>
    <t>经济学</t>
  </si>
  <si>
    <t>广西隆林各族自治县</t>
  </si>
  <si>
    <t>1667502012@qq.com</t>
  </si>
  <si>
    <t>17877330076</t>
  </si>
  <si>
    <t>杨宸琳</t>
  </si>
  <si>
    <t>522225199403084441</t>
  </si>
  <si>
    <t>1994-03-08</t>
  </si>
  <si>
    <t>贵州省思南县青杠坡镇石丛桠村石丛桠组</t>
  </si>
  <si>
    <t>1585875495@qq.com</t>
  </si>
  <si>
    <t>15121641742</t>
  </si>
  <si>
    <t>吴桃玲</t>
  </si>
  <si>
    <t>522225199804117726</t>
  </si>
  <si>
    <t>1998-04-11</t>
  </si>
  <si>
    <t>天津商业大学</t>
  </si>
  <si>
    <t>2020-06-18</t>
  </si>
  <si>
    <t>贵州省铜仁市思南县丽景社区</t>
  </si>
  <si>
    <t>2831167287@qq.com</t>
  </si>
  <si>
    <t>15222893522</t>
  </si>
  <si>
    <t>田茂寿</t>
  </si>
  <si>
    <t>522225199703142412</t>
  </si>
  <si>
    <t>贵州省思南县合朋溪镇院子村院子组</t>
  </si>
  <si>
    <t>2635422860@qq.com</t>
  </si>
  <si>
    <t>15121613474</t>
  </si>
  <si>
    <t>小学数学教师资格证</t>
  </si>
  <si>
    <t>龚爽</t>
  </si>
  <si>
    <t>522225199810026628</t>
  </si>
  <si>
    <t>1998-10-02</t>
  </si>
  <si>
    <t>贵州省思南县香坝镇汤家山村顶上组</t>
  </si>
  <si>
    <t>2695372678@qq.com</t>
  </si>
  <si>
    <t>15185904117</t>
  </si>
  <si>
    <t>阮诗意</t>
  </si>
  <si>
    <t>522127200305044537</t>
  </si>
  <si>
    <t>2003-05-04</t>
  </si>
  <si>
    <t>贵州省凤冈县王寨镇官塘村阮家寨组107号</t>
  </si>
  <si>
    <t>2416870571@qq.com</t>
  </si>
  <si>
    <t>15597889329</t>
  </si>
  <si>
    <t>王丹丹</t>
  </si>
  <si>
    <t>522225200005194827</t>
  </si>
  <si>
    <t>贵州省思南县思林乡四角村黄泥堡组</t>
  </si>
  <si>
    <t>1183144807@qq.com</t>
  </si>
  <si>
    <t>18685672412</t>
  </si>
  <si>
    <t>符贵章</t>
  </si>
  <si>
    <t>522225199811054831</t>
  </si>
  <si>
    <t>1998-11-05</t>
  </si>
  <si>
    <t>贵州省思南县思林乡丰联村马家湾组</t>
  </si>
  <si>
    <t>2430968685@qq.com</t>
  </si>
  <si>
    <t>15286792368</t>
  </si>
  <si>
    <t>余文莲</t>
  </si>
  <si>
    <t>522225199901223221</t>
  </si>
  <si>
    <t>贵州省思南县大坝场镇永红村</t>
  </si>
  <si>
    <t>3078503450@qq.com</t>
  </si>
  <si>
    <t>17886283997</t>
  </si>
  <si>
    <t>安万丽</t>
  </si>
  <si>
    <t>522127199507295582</t>
  </si>
  <si>
    <t>1995-07-29</t>
  </si>
  <si>
    <t>初等教育（理科）</t>
  </si>
  <si>
    <t>贵州省凤冈县石径乡青滩村青滩组35号</t>
  </si>
  <si>
    <t>1287695248@qq.com</t>
  </si>
  <si>
    <t>18798764675</t>
  </si>
  <si>
    <t>秦奉献</t>
  </si>
  <si>
    <t>522129199707165515</t>
  </si>
  <si>
    <t>1997-07-16</t>
  </si>
  <si>
    <t>贵州省余庆县关兴镇狮山村下桥组24号</t>
  </si>
  <si>
    <t>1619271797@qq.com</t>
  </si>
  <si>
    <t>18208492536</t>
  </si>
  <si>
    <t>何键</t>
  </si>
  <si>
    <t>430523199905050719</t>
  </si>
  <si>
    <t>湖南农业大学</t>
  </si>
  <si>
    <t>湖南邵阳</t>
  </si>
  <si>
    <t>邵阳县黄塘乡芦山村</t>
  </si>
  <si>
    <t>1125375343@qq.com</t>
  </si>
  <si>
    <t>18573975657</t>
  </si>
  <si>
    <t>赵朝浪</t>
  </si>
  <si>
    <t>522225199907112856</t>
  </si>
  <si>
    <t>数学与应用数学（师范）</t>
  </si>
  <si>
    <t>贵州省铜仁市思南县塘头镇红旗村洗家桥组</t>
  </si>
  <si>
    <t>2658608669@qq.com</t>
  </si>
  <si>
    <t>17312266627</t>
  </si>
  <si>
    <t>文春芳</t>
  </si>
  <si>
    <t>522225199604110845</t>
  </si>
  <si>
    <t>1996-04-11</t>
  </si>
  <si>
    <t>贵州省思南县双塘街道办事处龙家坝村龙家坝组</t>
  </si>
  <si>
    <t>18184164729</t>
  </si>
  <si>
    <t>何芳芳</t>
  </si>
  <si>
    <t>522225199905183626</t>
  </si>
  <si>
    <t>1999-05-18</t>
  </si>
  <si>
    <t>思南县孙家坝镇葛腊寨村大井坡组</t>
  </si>
  <si>
    <t>2061339067@qq.com</t>
  </si>
  <si>
    <t>15185931223</t>
  </si>
  <si>
    <t>郑静</t>
  </si>
  <si>
    <t>522225199809268160</t>
  </si>
  <si>
    <t>贵州省思南县瓮溪镇河坝村河坝组</t>
  </si>
  <si>
    <t>321078510@qq.com</t>
  </si>
  <si>
    <t>15286780119</t>
  </si>
  <si>
    <t>陈鸿</t>
  </si>
  <si>
    <t>522225199711172048</t>
  </si>
  <si>
    <t>1997-11-17</t>
  </si>
  <si>
    <t>贵州省铜仁市思南县许家坝镇潘家宅村清明巷子组</t>
  </si>
  <si>
    <t>3525638648@qq.com</t>
  </si>
  <si>
    <t>13985348408</t>
  </si>
  <si>
    <t>李芬</t>
  </si>
  <si>
    <t>522225199609010421</t>
  </si>
  <si>
    <t>1996-09-01</t>
  </si>
  <si>
    <t>贵州省思南县凉水井镇南盆坡村内长口组</t>
  </si>
  <si>
    <t>3079478390@qq.com</t>
  </si>
  <si>
    <t>18286631428</t>
  </si>
  <si>
    <t>52222519990815912X</t>
  </si>
  <si>
    <t>2023-06-22</t>
  </si>
  <si>
    <t>贵州省思南县兴隆乡马家桥村大坝组</t>
  </si>
  <si>
    <t>2225035532@qq.com</t>
  </si>
  <si>
    <t>18722981843</t>
  </si>
  <si>
    <t>黄麟凯</t>
  </si>
  <si>
    <t>431226200201262130</t>
  </si>
  <si>
    <t>2002-01-26</t>
  </si>
  <si>
    <t>吉首大学</t>
  </si>
  <si>
    <t>2023-06-09</t>
  </si>
  <si>
    <t>湖南怀化</t>
  </si>
  <si>
    <t>湖南省怀化市麻阳苗族自治县吕家坪镇</t>
  </si>
  <si>
    <t>3149905151@qq.com</t>
  </si>
  <si>
    <t>13574300516</t>
  </si>
  <si>
    <t>冉琴芳</t>
  </si>
  <si>
    <t>522226199612293641</t>
  </si>
  <si>
    <t>贵州省印江土家族苗族自治县龙津街道和平村岩门组</t>
  </si>
  <si>
    <t>1136073557@qq.com</t>
  </si>
  <si>
    <t>18722981134</t>
  </si>
  <si>
    <t>徐琴丽</t>
  </si>
  <si>
    <t>522225199801018482</t>
  </si>
  <si>
    <t>贵州省思南县杨家坳乡土井村</t>
  </si>
  <si>
    <t>1014457475@qq.com</t>
  </si>
  <si>
    <t>13985340043</t>
  </si>
  <si>
    <t>卢玲丽</t>
  </si>
  <si>
    <t>522225200112067524</t>
  </si>
  <si>
    <t>2001-12-06</t>
  </si>
  <si>
    <t>贵州省思南县邵家桥镇龚家林村卢家山组</t>
  </si>
  <si>
    <t>15185930536</t>
  </si>
  <si>
    <t>高中数学</t>
  </si>
  <si>
    <t>杨凡</t>
  </si>
  <si>
    <t>522224200103022838</t>
  </si>
  <si>
    <t>2001-03-02</t>
  </si>
  <si>
    <t>贵州省铜仁市石阡县本庄镇沙沟村</t>
  </si>
  <si>
    <t>15008568302</t>
  </si>
  <si>
    <t>王丽</t>
  </si>
  <si>
    <t>522225199712104821</t>
  </si>
  <si>
    <t>1997-12-10</t>
  </si>
  <si>
    <t>贵州省思南县思林乡坝竹村红花坨组</t>
  </si>
  <si>
    <t>1497651943@qq.com</t>
  </si>
  <si>
    <t>18311864089</t>
  </si>
  <si>
    <t>李雅丽</t>
  </si>
  <si>
    <t>522225200101061629</t>
  </si>
  <si>
    <t>统计学</t>
  </si>
  <si>
    <t>贵州省铜仁市思南</t>
  </si>
  <si>
    <t>贵州省铜仁市思南县张家寨镇塘坝村</t>
  </si>
  <si>
    <t>528201634@qq.com</t>
  </si>
  <si>
    <t>18885633040</t>
  </si>
  <si>
    <t>石碧卫</t>
  </si>
  <si>
    <t>522229199712016034</t>
  </si>
  <si>
    <t>贵州省松桃苗族自治县长坪乡罗牛村二组</t>
  </si>
  <si>
    <t>624305321@qq.com</t>
  </si>
  <si>
    <t>19117639633</t>
  </si>
  <si>
    <t>李豪</t>
  </si>
  <si>
    <t>522225199909173214</t>
  </si>
  <si>
    <t>1999-09-17</t>
  </si>
  <si>
    <t>贵州省铜仁市思南县大坝场镇杨家寨村革命破组</t>
  </si>
  <si>
    <t>15338644660@163.com</t>
  </si>
  <si>
    <t>15338644660</t>
  </si>
  <si>
    <t>邵先玉</t>
  </si>
  <si>
    <t>522225199910227523</t>
  </si>
  <si>
    <t>贵州省铜仁市思南县邵家桥镇上头坝村</t>
  </si>
  <si>
    <t>15086283170</t>
  </si>
  <si>
    <t>刘芳芳</t>
  </si>
  <si>
    <t>522225200012283641</t>
  </si>
  <si>
    <t>贵州省铜仁市思南县孙家坝镇刘家寨村沙坝组</t>
  </si>
  <si>
    <t>3378726710@qq.com</t>
  </si>
  <si>
    <t>15985667847</t>
  </si>
  <si>
    <t>张映</t>
  </si>
  <si>
    <t>522225199803107227</t>
  </si>
  <si>
    <t>贵州省思南县板桥镇朝阳村四组</t>
  </si>
  <si>
    <t>贵州省思南板桥镇朝阳村四组</t>
  </si>
  <si>
    <t>1970150385@qq.com</t>
  </si>
  <si>
    <t>18722923769</t>
  </si>
  <si>
    <t>胡霞霞</t>
  </si>
  <si>
    <t>522225199910102042</t>
  </si>
  <si>
    <t>贵州省铜仁市思南县许家坝镇胡家寨村庙坪组</t>
  </si>
  <si>
    <t>2339392189@qq.com</t>
  </si>
  <si>
    <t>18185618913</t>
  </si>
  <si>
    <t>522225199708096320</t>
  </si>
  <si>
    <t>贵州省思南县枫芸乡枫芸村麻池组</t>
  </si>
  <si>
    <t>1350367617@qq.com</t>
  </si>
  <si>
    <t>17585891008</t>
  </si>
  <si>
    <t>王志怡</t>
  </si>
  <si>
    <t>522225200201240026</t>
  </si>
  <si>
    <t>2002-01-24</t>
  </si>
  <si>
    <t>贵州省思南县关中坝街道办事处江东社区城标组168号</t>
  </si>
  <si>
    <t>2998446652@qq.com</t>
  </si>
  <si>
    <t>15086295761</t>
  </si>
  <si>
    <t>明玉影</t>
  </si>
  <si>
    <t>52222520001025162X</t>
  </si>
  <si>
    <t>2000-10-25</t>
  </si>
  <si>
    <t>贵州省思南县张家寨镇双联村明家组</t>
  </si>
  <si>
    <t>贵州省铜仁市思南县张家寨镇</t>
  </si>
  <si>
    <t>2265099354@qq.com</t>
  </si>
  <si>
    <t>18708627520</t>
  </si>
  <si>
    <t>安小飞</t>
  </si>
  <si>
    <t>522225199709168453</t>
  </si>
  <si>
    <t>贵州省思南县杨家坳乡土井村上寨组</t>
  </si>
  <si>
    <t>1747553520@qq.com</t>
  </si>
  <si>
    <t>18308563004</t>
  </si>
  <si>
    <t>胡林</t>
  </si>
  <si>
    <t>522225199707230815</t>
  </si>
  <si>
    <t>1997-07-23</t>
  </si>
  <si>
    <t>中国人民大学</t>
  </si>
  <si>
    <t>2022-06-23</t>
  </si>
  <si>
    <t>2528161084@qq.com</t>
  </si>
  <si>
    <t>18810933112</t>
  </si>
  <si>
    <t>罗佳丽</t>
  </si>
  <si>
    <t>522225199909221220</t>
  </si>
  <si>
    <t>1999-09-22</t>
  </si>
  <si>
    <t>2836469868@qq.com</t>
  </si>
  <si>
    <t>18085643719</t>
  </si>
  <si>
    <t>唐奇龙</t>
  </si>
  <si>
    <t>522225199910086636</t>
  </si>
  <si>
    <t>贵州省思南县香坝镇简家店村渗塘组</t>
  </si>
  <si>
    <t>2969336110@qq.com</t>
  </si>
  <si>
    <t>17685165156</t>
  </si>
  <si>
    <t>龚雪梦</t>
  </si>
  <si>
    <t>522225199806212065</t>
  </si>
  <si>
    <t>1998-06-21</t>
  </si>
  <si>
    <t>1847342756@qq.com</t>
  </si>
  <si>
    <t>18285649946</t>
  </si>
  <si>
    <t>田任凤</t>
  </si>
  <si>
    <t>522225199810117845</t>
  </si>
  <si>
    <t>1998-10-11</t>
  </si>
  <si>
    <t>17585601490</t>
  </si>
  <si>
    <t>安德松</t>
  </si>
  <si>
    <t>522225199912194411</t>
  </si>
  <si>
    <t>1999-12-19</t>
  </si>
  <si>
    <t>贵州省铜仁市思南县青杠坡镇蒿枝门村</t>
  </si>
  <si>
    <t>2804099403@qq.com</t>
  </si>
  <si>
    <t>15628049475</t>
  </si>
  <si>
    <t>余永美</t>
  </si>
  <si>
    <t>522225199807041229</t>
  </si>
  <si>
    <t>贵州省铜仁市思南县鹦鹉溪镇映山红村陈家沟组</t>
  </si>
  <si>
    <t>1013438446@qq.com</t>
  </si>
  <si>
    <t>15186024471</t>
  </si>
  <si>
    <t>马敏</t>
  </si>
  <si>
    <t>522225199809288161</t>
  </si>
  <si>
    <t>贵州省铜仁市思南县瓮溪镇瓮溪村六一组</t>
  </si>
  <si>
    <t>1551324782@qq.com</t>
  </si>
  <si>
    <t>19185463468</t>
  </si>
  <si>
    <t>何地兰</t>
  </si>
  <si>
    <t>522225199809186640</t>
  </si>
  <si>
    <t>贵州省思南县香坝镇董家山村</t>
  </si>
  <si>
    <t>2514982039@qq.com</t>
  </si>
  <si>
    <t>18722914959</t>
  </si>
  <si>
    <t>张宜露</t>
  </si>
  <si>
    <t>522225200103238723</t>
  </si>
  <si>
    <t>天桥乡梧桐村唐家门前组</t>
  </si>
  <si>
    <t>3125415983@qq.com</t>
  </si>
  <si>
    <t>18785681736</t>
  </si>
  <si>
    <t>祝晶晶</t>
  </si>
  <si>
    <t>522225200204038720</t>
  </si>
  <si>
    <t>2002-04-03</t>
  </si>
  <si>
    <t>贵州省铜仁市思南县天桥社区</t>
  </si>
  <si>
    <t>3518506944@qq.com</t>
  </si>
  <si>
    <t>18385971403</t>
  </si>
  <si>
    <t>田双飞</t>
  </si>
  <si>
    <t>522225199908200460</t>
  </si>
  <si>
    <t>贵州省铜仁市思南县凉水井镇桃子湾村半坡组</t>
  </si>
  <si>
    <t>2734212764@qq.com</t>
  </si>
  <si>
    <t>18386000602</t>
  </si>
  <si>
    <t>王崇艳</t>
  </si>
  <si>
    <t>522225199608068146</t>
  </si>
  <si>
    <t>1996-08-06</t>
  </si>
  <si>
    <t>贵州省铜仁市思南县瓮溪镇安塘村</t>
  </si>
  <si>
    <t>1790567072@qq.com</t>
  </si>
  <si>
    <t>15575126665</t>
  </si>
  <si>
    <t>522225199703037524</t>
  </si>
  <si>
    <t>1997-03-03</t>
  </si>
  <si>
    <t>贵州省思南县邵家桥镇乌石村红山组</t>
  </si>
  <si>
    <t>15185798851</t>
  </si>
  <si>
    <t>任丹</t>
  </si>
  <si>
    <t>522225199308260021</t>
  </si>
  <si>
    <t>1993-08-26</t>
  </si>
  <si>
    <t>2015-07-01</t>
  </si>
  <si>
    <t>18285163961</t>
  </si>
  <si>
    <t>邹小丽</t>
  </si>
  <si>
    <t>522225199909195122</t>
  </si>
  <si>
    <t>1999-09-19</t>
  </si>
  <si>
    <t>贵州省思南县鹦鹉溪镇紫槽村胡家沟组</t>
  </si>
  <si>
    <t>384484934@qq.com</t>
  </si>
  <si>
    <t>18385937404</t>
  </si>
  <si>
    <t>马鹏</t>
  </si>
  <si>
    <t>52222519990928669X</t>
  </si>
  <si>
    <t>2495552312@qq.com</t>
  </si>
  <si>
    <t>18083539109</t>
  </si>
  <si>
    <t>王娜娜</t>
  </si>
  <si>
    <t>522225200105068748</t>
  </si>
  <si>
    <t>广安职业技术学院</t>
  </si>
  <si>
    <t>贵州省铜仁市碧江区清水大道</t>
  </si>
  <si>
    <t>2651336338@qq.com</t>
  </si>
  <si>
    <t>17808410390</t>
  </si>
  <si>
    <t>李桂蓉</t>
  </si>
  <si>
    <t>522225200108194862</t>
  </si>
  <si>
    <t>2001-08-19</t>
  </si>
  <si>
    <t>贵州省铜仁市思南县双塘街道饶家坝高家组</t>
  </si>
  <si>
    <t>17785634862</t>
  </si>
  <si>
    <t>陈进林</t>
  </si>
  <si>
    <t>52222519950815635X</t>
  </si>
  <si>
    <t>1995-08-15</t>
  </si>
  <si>
    <t>贵州省思南县枫芸乡</t>
  </si>
  <si>
    <t>贵州省思南县枫芸乡枫芸社区张家槽组</t>
  </si>
  <si>
    <t>15008561210</t>
  </si>
  <si>
    <t>何邦艳</t>
  </si>
  <si>
    <t>522225199806031627</t>
  </si>
  <si>
    <t>贵州省铜仁市思南县张家寨镇关山村何家组</t>
  </si>
  <si>
    <t>1742119531@qq.com</t>
  </si>
  <si>
    <t>15121654120</t>
  </si>
  <si>
    <t>覃芹</t>
  </si>
  <si>
    <t>522225199803201627</t>
  </si>
  <si>
    <t>1998-03-20</t>
  </si>
  <si>
    <t>贵州省思南县张家寨镇井岗村楼房组</t>
  </si>
  <si>
    <t>2811173040@qq.com</t>
  </si>
  <si>
    <t>18385857734</t>
  </si>
  <si>
    <t>郭馥瑗</t>
  </si>
  <si>
    <t>522225199911149029</t>
  </si>
  <si>
    <t>1251555057@qq.com</t>
  </si>
  <si>
    <t>18585616106</t>
  </si>
  <si>
    <t>张涓</t>
  </si>
  <si>
    <t>522225199702110048</t>
  </si>
  <si>
    <t>1997-02-11</t>
  </si>
  <si>
    <t>江西师范高等专科学校</t>
  </si>
  <si>
    <t>贵州省铜仁市思南县安化街147-1</t>
  </si>
  <si>
    <t>18785671850</t>
  </si>
  <si>
    <t>邵玉芳</t>
  </si>
  <si>
    <t>522225200104147524</t>
  </si>
  <si>
    <t>2001-04-14</t>
  </si>
  <si>
    <t>小学教育（师范）</t>
  </si>
  <si>
    <t>贵州铜仁思南县邵家桥镇江寨村梭子顶组</t>
  </si>
  <si>
    <t>18886330149@163.com</t>
  </si>
  <si>
    <t>18886330149</t>
  </si>
  <si>
    <t>赵慧琳</t>
  </si>
  <si>
    <t>522225200001022868</t>
  </si>
  <si>
    <t>2000-01-02</t>
  </si>
  <si>
    <t>贵州省铜仁市思南县塘头镇沙坝村鸡公滩组</t>
  </si>
  <si>
    <t>1579692387@qq.com</t>
  </si>
  <si>
    <t>18708623516</t>
  </si>
  <si>
    <t>张树素</t>
  </si>
  <si>
    <t>522225199709244428</t>
  </si>
  <si>
    <t>1997-09-24</t>
  </si>
  <si>
    <t>贵州省思南县青杠坡镇大唐社区街三组</t>
  </si>
  <si>
    <t>16685842680</t>
  </si>
  <si>
    <t>张兰凤</t>
  </si>
  <si>
    <t>522225199909153221</t>
  </si>
  <si>
    <t>贵州省思南县大坝场镇迎丰村坳上组</t>
  </si>
  <si>
    <t>1773688548@qq.com</t>
  </si>
  <si>
    <t>18722928492</t>
  </si>
  <si>
    <t>张武</t>
  </si>
  <si>
    <t>522225199606010450</t>
  </si>
  <si>
    <t>1996-06-01</t>
  </si>
  <si>
    <t>贵州省思南县凉水井镇联合村青杠堡组</t>
  </si>
  <si>
    <t>1765688902@qq.com</t>
  </si>
  <si>
    <t>18886368983</t>
  </si>
  <si>
    <t>苏亚</t>
  </si>
  <si>
    <t>522225199610135723</t>
  </si>
  <si>
    <t>1996-10-13</t>
  </si>
  <si>
    <t>贵州省铜仁市思南县亭子坝乡青龙村下坝组</t>
  </si>
  <si>
    <t>1143007595@qq.com</t>
  </si>
  <si>
    <t>18386014013</t>
  </si>
  <si>
    <t>徐飞</t>
  </si>
  <si>
    <t>522225199909120016</t>
  </si>
  <si>
    <t>1999-09-12</t>
  </si>
  <si>
    <t>贵州省思南县思唐街道办事处城北街130号</t>
  </si>
  <si>
    <t>18311827010</t>
  </si>
  <si>
    <t>邓明艳</t>
  </si>
  <si>
    <t>522225199504011620</t>
  </si>
  <si>
    <t>1995-04-01</t>
  </si>
  <si>
    <t>计算机科学与技术</t>
  </si>
  <si>
    <t>贵州省铜仁市思南县张家寨镇双联村天井组</t>
  </si>
  <si>
    <t>17885502569</t>
  </si>
  <si>
    <t>信息技术</t>
  </si>
  <si>
    <t>刘巧玲</t>
  </si>
  <si>
    <t>522225200011136623</t>
  </si>
  <si>
    <t>贵州省铜仁市思南县香坝镇背流坝村路沙坝组</t>
  </si>
  <si>
    <t>3403224545@qq.com</t>
  </si>
  <si>
    <t>18708627907</t>
  </si>
  <si>
    <t>赵相强</t>
  </si>
  <si>
    <t>522225199807107574</t>
  </si>
  <si>
    <t>苏州科技大学</t>
  </si>
  <si>
    <t>2020-07-22</t>
  </si>
  <si>
    <t>贵州省思南县邵家桥镇大面山村大面山组</t>
  </si>
  <si>
    <t>3486523220@qq.com</t>
  </si>
  <si>
    <t>18286616174</t>
  </si>
  <si>
    <t>王莹</t>
  </si>
  <si>
    <t>522225200201180828</t>
  </si>
  <si>
    <t>2002-01-18</t>
  </si>
  <si>
    <t>思南县大河坝镇鹅溪村王家大湾组</t>
  </si>
  <si>
    <t>3439293396@qq.com</t>
  </si>
  <si>
    <t>18085651146</t>
  </si>
  <si>
    <t>田华艳</t>
  </si>
  <si>
    <t>522225200001035888</t>
  </si>
  <si>
    <t>无锡城市职业技术学院</t>
  </si>
  <si>
    <t>电子信息工程</t>
  </si>
  <si>
    <t>亭子坝乡大清塘组</t>
  </si>
  <si>
    <t>2739792157@qq.com</t>
  </si>
  <si>
    <t>18352561730</t>
  </si>
  <si>
    <t>余芬</t>
  </si>
  <si>
    <t>52222519971004006X</t>
  </si>
  <si>
    <t>1997-10-04</t>
  </si>
  <si>
    <t>贵州省思南县双塘街道办事处饶家坝村国家寨组22号</t>
  </si>
  <si>
    <t>1939037127@qq.com</t>
  </si>
  <si>
    <t>18744875401</t>
  </si>
  <si>
    <t>张利琴</t>
  </si>
  <si>
    <t>52222520020227042X</t>
  </si>
  <si>
    <t>2002-02-27</t>
  </si>
  <si>
    <t>贵州省铜仁市思南县凉水井镇南盆坡村青杠坪组=</t>
  </si>
  <si>
    <t>2331887630@qq.com</t>
  </si>
  <si>
    <t>13638127223</t>
  </si>
  <si>
    <t>田海艳</t>
  </si>
  <si>
    <t>522225199903067584</t>
  </si>
  <si>
    <t>1999-03-06</t>
  </si>
  <si>
    <t>思南县邵家桥镇</t>
  </si>
  <si>
    <t>2996985545@qq.com</t>
  </si>
  <si>
    <t>15286704517</t>
  </si>
  <si>
    <t>汪应红</t>
  </si>
  <si>
    <t>522225199807071217</t>
  </si>
  <si>
    <t>1998-07-07</t>
  </si>
  <si>
    <t>贵州省思南县关中坝街道团山村芦堂组</t>
  </si>
  <si>
    <t>2633190798@qq.com</t>
  </si>
  <si>
    <t>18028554277</t>
  </si>
  <si>
    <t>杨莲</t>
  </si>
  <si>
    <t>522225199808158162</t>
  </si>
  <si>
    <t>贵州省思南县瓮溪镇安塘村云盘岩组</t>
  </si>
  <si>
    <t>2879208137@qq.com</t>
  </si>
  <si>
    <t>13885643796</t>
  </si>
  <si>
    <t>谭双琴</t>
  </si>
  <si>
    <t>522225200110232821</t>
  </si>
  <si>
    <t>2001-10-23</t>
  </si>
  <si>
    <t>贵州省铜仁市思南县塘头镇小溪村旧寨坝组</t>
  </si>
  <si>
    <t>3377949581@qq.com</t>
  </si>
  <si>
    <t>18311787385</t>
  </si>
  <si>
    <t>龙松</t>
  </si>
  <si>
    <t>522226199711260431</t>
  </si>
  <si>
    <t>体育教育</t>
  </si>
  <si>
    <t>贵州省铜仁市印江县中兴街道中坝村</t>
  </si>
  <si>
    <t>843777518@qq.com</t>
  </si>
  <si>
    <t>15185875300</t>
  </si>
  <si>
    <t>小学体育</t>
  </si>
  <si>
    <t>体育</t>
  </si>
  <si>
    <t>丁德亚</t>
  </si>
  <si>
    <t>522225200001200820</t>
  </si>
  <si>
    <t>2000-01-20</t>
  </si>
  <si>
    <t>社会体育指导与管理</t>
  </si>
  <si>
    <t>贵州省思南县大河坝镇联山村董家沟组</t>
  </si>
  <si>
    <t>2747060405@qq.com</t>
  </si>
  <si>
    <t>18485665632</t>
  </si>
  <si>
    <t>钱义东</t>
  </si>
  <si>
    <t>522225200009171251</t>
  </si>
  <si>
    <t>贵州省铜仁市思南县关中坝街道办事处团山村山边组</t>
  </si>
  <si>
    <t>2094493005@qq.com</t>
  </si>
  <si>
    <t>17784938926</t>
  </si>
  <si>
    <t>体育与健康</t>
  </si>
  <si>
    <t>冉敏</t>
  </si>
  <si>
    <t>522225200005272020</t>
  </si>
  <si>
    <t>2000-05-27</t>
  </si>
  <si>
    <t>贵州省铜仁市思南县许家坝镇蒲家寨村冉家沟组</t>
  </si>
  <si>
    <t>3201283753@qq.com</t>
  </si>
  <si>
    <t>18285655483</t>
  </si>
  <si>
    <t>任杰</t>
  </si>
  <si>
    <t>522225200101022857</t>
  </si>
  <si>
    <t>贵州省思南县塘头镇场兴村老财沟组</t>
  </si>
  <si>
    <t>2039812846@qq.com</t>
  </si>
  <si>
    <t>19184568707</t>
  </si>
  <si>
    <t>许中斌</t>
  </si>
  <si>
    <t>522225199806132030</t>
  </si>
  <si>
    <t>贵州省思南县许家坝镇许家坝村下寨组</t>
  </si>
  <si>
    <t>1572817413@qq.com</t>
  </si>
  <si>
    <t>18886326805</t>
  </si>
  <si>
    <t>许连姁</t>
  </si>
  <si>
    <t>522225199910247540</t>
  </si>
  <si>
    <t>舞蹈学</t>
  </si>
  <si>
    <t>贵州省思南县许家坝镇黔纲社区大坪组</t>
  </si>
  <si>
    <t>1075699026@qq.com</t>
  </si>
  <si>
    <t>18311844031</t>
  </si>
  <si>
    <t>何艳</t>
  </si>
  <si>
    <t>522225200002078126</t>
  </si>
  <si>
    <t>2000-02-07</t>
  </si>
  <si>
    <t>遵义医科大学医学与科技学院</t>
  </si>
  <si>
    <t>运动康复</t>
  </si>
  <si>
    <t>3183190767@qq.com</t>
  </si>
  <si>
    <t>17784865438</t>
  </si>
  <si>
    <t>丁政艺</t>
  </si>
  <si>
    <t>522225199707300027</t>
  </si>
  <si>
    <t>1997-07-30</t>
  </si>
  <si>
    <t>洛阳师范学院</t>
  </si>
  <si>
    <t>武术与民族传统体育</t>
  </si>
  <si>
    <t>贵州省贵阳市观山湖区云潭北路9号中铁阅山湖23栋2单元17层4号</t>
  </si>
  <si>
    <t>15329565099</t>
  </si>
  <si>
    <t>张益</t>
  </si>
  <si>
    <t>510922199704288371</t>
  </si>
  <si>
    <t>1997-04-28</t>
  </si>
  <si>
    <t>成都体育学院</t>
  </si>
  <si>
    <t>四川射洪</t>
  </si>
  <si>
    <t>四川省遂宁市射洪市聚信国际</t>
  </si>
  <si>
    <t>18382587037</t>
  </si>
  <si>
    <t>冯胜强</t>
  </si>
  <si>
    <t>522225199908170070</t>
  </si>
  <si>
    <t>1999-08-17</t>
  </si>
  <si>
    <t>贵州省铜仁市思南县双塘街道办事处山星村土地坳组16号</t>
  </si>
  <si>
    <t>贵州省铜仁市思南县思丰财富广场1栋807</t>
  </si>
  <si>
    <t>24749638109@qq.com</t>
  </si>
  <si>
    <t>18111901372</t>
  </si>
  <si>
    <t>廖攀</t>
  </si>
  <si>
    <t>522225199909224851</t>
  </si>
  <si>
    <t>568339107@qq.com</t>
  </si>
  <si>
    <t>18848511830</t>
  </si>
  <si>
    <t>522225199902166329</t>
  </si>
  <si>
    <t>1999-02-16</t>
  </si>
  <si>
    <t>铜仁-思南县</t>
  </si>
  <si>
    <t>2431629106@qq.com</t>
  </si>
  <si>
    <t>16685043672</t>
  </si>
  <si>
    <t>陈应</t>
  </si>
  <si>
    <t>522225199712115424</t>
  </si>
  <si>
    <t>1997-12-11</t>
  </si>
  <si>
    <t>贵州省思南县宽坪乡和平村坡上组</t>
  </si>
  <si>
    <t>2972254703@qq.com</t>
  </si>
  <si>
    <t>15718666959</t>
  </si>
  <si>
    <t>李千山</t>
  </si>
  <si>
    <t>522225199708155415</t>
  </si>
  <si>
    <t>1997-08-15</t>
  </si>
  <si>
    <t>广东茂名幼儿师范专科学校</t>
  </si>
  <si>
    <t>2022-06-25</t>
  </si>
  <si>
    <t>贵州省思南县宽坪乡江山村团山组</t>
  </si>
  <si>
    <t>15976444466</t>
  </si>
  <si>
    <t>何广军</t>
  </si>
  <si>
    <t>522225199901055811</t>
  </si>
  <si>
    <t>1999-01-05</t>
  </si>
  <si>
    <t>1820621059@qq.com</t>
  </si>
  <si>
    <t>15117725841</t>
  </si>
  <si>
    <t>涂彬彬</t>
  </si>
  <si>
    <t>522225200010168711</t>
  </si>
  <si>
    <t>2000-10-16</t>
  </si>
  <si>
    <t>贵州省铜仁市思南县天桥乡耙都村石榴花组</t>
  </si>
  <si>
    <t>2218156229@qq.com</t>
  </si>
  <si>
    <t>15597923961</t>
  </si>
  <si>
    <t>张旭宁</t>
  </si>
  <si>
    <t>522225199808151251</t>
  </si>
  <si>
    <t>广州体育学院</t>
  </si>
  <si>
    <t>运动训练</t>
  </si>
  <si>
    <t>贵州省铜仁市思南县双塘街道龙家坝村龙家坝组</t>
  </si>
  <si>
    <t>1454378563@qq.com</t>
  </si>
  <si>
    <t>18585608880</t>
  </si>
  <si>
    <t>潘艳</t>
  </si>
  <si>
    <t>522225199805194467</t>
  </si>
  <si>
    <t>贵州省思南县青杠坡镇周家沟村伙石桠组</t>
  </si>
  <si>
    <t>13595687432</t>
  </si>
  <si>
    <t>陈小飞</t>
  </si>
  <si>
    <t>522225199804146332</t>
  </si>
  <si>
    <t>2021-06-27</t>
  </si>
  <si>
    <t>贵州省思南县枫芸乡枫芸村</t>
  </si>
  <si>
    <t>15286754398</t>
  </si>
  <si>
    <t>全攀</t>
  </si>
  <si>
    <t>510921199702142356</t>
  </si>
  <si>
    <t>阿坝师范学院</t>
  </si>
  <si>
    <t>四川省遂宁市河东新区</t>
  </si>
  <si>
    <t>760607989@qq.com</t>
  </si>
  <si>
    <t>13982570026</t>
  </si>
  <si>
    <t>曾伟</t>
  </si>
  <si>
    <t>522225199912042012</t>
  </si>
  <si>
    <t>贵州省铜仁市思南县许家坝镇杨家山村岩上组</t>
  </si>
  <si>
    <t>1872726578@qq.com</t>
  </si>
  <si>
    <t>17684065853</t>
  </si>
  <si>
    <t>刘子言</t>
  </si>
  <si>
    <t>522124199708252010</t>
  </si>
  <si>
    <t>贵州省正安县谢坝乡中坝二组</t>
  </si>
  <si>
    <t>2652629360@qq.com</t>
  </si>
  <si>
    <t>17385446576</t>
  </si>
  <si>
    <t>曾用名刘开基</t>
  </si>
  <si>
    <t>余龙周</t>
  </si>
  <si>
    <t>522225199505067810</t>
  </si>
  <si>
    <t>1995-05-06</t>
  </si>
  <si>
    <t>贵州省思南县三道水乡柏杨村熊家沟组</t>
  </si>
  <si>
    <t>624317223@qq.com</t>
  </si>
  <si>
    <t>15117703230</t>
  </si>
  <si>
    <t>谢小芳</t>
  </si>
  <si>
    <t>522126199805293060</t>
  </si>
  <si>
    <t>1998-05-29</t>
  </si>
  <si>
    <t>贵州省遵义市务川县镇南镇</t>
  </si>
  <si>
    <t>1493758475@qq.com</t>
  </si>
  <si>
    <t>18786182054</t>
  </si>
  <si>
    <t>熊崇桂</t>
  </si>
  <si>
    <t>522225199408101239</t>
  </si>
  <si>
    <t>1994-08-10</t>
  </si>
  <si>
    <t>贵州省思南县双塘街道办事处高庄村胡豆坨组</t>
  </si>
  <si>
    <t>1213662372@qq.com</t>
  </si>
  <si>
    <t>15519381003</t>
  </si>
  <si>
    <t>张恒</t>
  </si>
  <si>
    <t>522225199803084053</t>
  </si>
  <si>
    <t>1998-03-08</t>
  </si>
  <si>
    <t>贵州省思南县文家店镇安江社区</t>
  </si>
  <si>
    <t>思南县文家店镇一号道</t>
  </si>
  <si>
    <t>2812134427@qq.com</t>
  </si>
  <si>
    <t>13765634880</t>
  </si>
  <si>
    <t>刘国露</t>
  </si>
  <si>
    <t>52222520001121410X</t>
  </si>
  <si>
    <t>2000-11-21</t>
  </si>
  <si>
    <t>贵州省铜仁市思南县文家店镇屯山村何家咀组</t>
  </si>
  <si>
    <t>15708663498</t>
  </si>
  <si>
    <t>张浩东</t>
  </si>
  <si>
    <t>522225199412212011</t>
  </si>
  <si>
    <t>1994-12-21</t>
  </si>
  <si>
    <t>贵州省思南县许家坝镇黔纲社区小水井组</t>
  </si>
  <si>
    <t>976946913@qq.com</t>
  </si>
  <si>
    <t>18285687058</t>
  </si>
  <si>
    <t>易芳</t>
  </si>
  <si>
    <t>522225199606156046</t>
  </si>
  <si>
    <t>贵州省思南县胡家湾乡先丰村</t>
  </si>
  <si>
    <t>781633426@qq.com</t>
  </si>
  <si>
    <t>15086271597</t>
  </si>
  <si>
    <t>田海华</t>
  </si>
  <si>
    <t>522225199602017575</t>
  </si>
  <si>
    <t>1996-02-01</t>
  </si>
  <si>
    <t>贵州工商职业学院</t>
  </si>
  <si>
    <t>社会体育（中小学体育教育）</t>
  </si>
  <si>
    <t>贵州省铜仁市思南县邵家桥镇洪江村坳角组</t>
  </si>
  <si>
    <t>1218848557@qq.com</t>
  </si>
  <si>
    <t>17585836036</t>
  </si>
  <si>
    <t>杨鹏宇</t>
  </si>
  <si>
    <t>522225199312035716</t>
  </si>
  <si>
    <t>黄冈师范学院</t>
  </si>
  <si>
    <t>贵州省铜仁市思南县亭子坝镇</t>
  </si>
  <si>
    <t>1229410642@qq.com</t>
  </si>
  <si>
    <t>15117739636</t>
  </si>
  <si>
    <t>何锐</t>
  </si>
  <si>
    <t>52222519971005009X</t>
  </si>
  <si>
    <t>2945729927@qq.com</t>
  </si>
  <si>
    <t>15108563614</t>
  </si>
  <si>
    <t>小学体育教师</t>
  </si>
  <si>
    <t>陈果</t>
  </si>
  <si>
    <t>522225199410304078</t>
  </si>
  <si>
    <t>1994-10-30</t>
  </si>
  <si>
    <t>贵州思南县文家店镇</t>
  </si>
  <si>
    <t>19013889898</t>
  </si>
  <si>
    <t>王涛</t>
  </si>
  <si>
    <t>522124199411011232</t>
  </si>
  <si>
    <t>1994-11-01</t>
  </si>
  <si>
    <t>贵州正安</t>
  </si>
  <si>
    <t>贵州省遵义市正安县土坪镇林溪村</t>
  </si>
  <si>
    <t>1538838289@qq.com</t>
  </si>
  <si>
    <t>15120225409</t>
  </si>
  <si>
    <t>安廷超</t>
  </si>
  <si>
    <t>522225199604054417</t>
  </si>
  <si>
    <t>1996-04-05</t>
  </si>
  <si>
    <t>贵州省思南县青杠坡岩头河村</t>
  </si>
  <si>
    <t>15121692461</t>
  </si>
  <si>
    <t>冉磊</t>
  </si>
  <si>
    <t>522225199305166611</t>
  </si>
  <si>
    <t>1993-05-16</t>
  </si>
  <si>
    <t>583096892@qq.com</t>
  </si>
  <si>
    <t>18708552204</t>
  </si>
  <si>
    <t>唐智琴</t>
  </si>
  <si>
    <t>522225200109102800</t>
  </si>
  <si>
    <t>2001-09-10</t>
  </si>
  <si>
    <t>铜仁市思南县塘头镇红旗村红旗组</t>
  </si>
  <si>
    <t>2823574751@qq.com</t>
  </si>
  <si>
    <t>17585892925</t>
  </si>
  <si>
    <t>王崇容</t>
  </si>
  <si>
    <t>522225199812028125</t>
  </si>
  <si>
    <t>1998-12-02</t>
  </si>
  <si>
    <t>应用心理学</t>
  </si>
  <si>
    <t>贵州省铜仁市思南县瓮溪镇安塘村下寨组</t>
  </si>
  <si>
    <t>3020058001@qq.com</t>
  </si>
  <si>
    <t>18385963452</t>
  </si>
  <si>
    <t>心理健康教育</t>
  </si>
  <si>
    <t>心理健康</t>
  </si>
  <si>
    <t>王木林</t>
  </si>
  <si>
    <t>522226199611170420</t>
  </si>
  <si>
    <t>1996-11-17</t>
  </si>
  <si>
    <t>贵州省铜仁市印江土家族苗族自治县中兴街道中坝村中上组</t>
  </si>
  <si>
    <t>18485613668</t>
  </si>
  <si>
    <t>石小迪</t>
  </si>
  <si>
    <t>522229199612140847</t>
  </si>
  <si>
    <t>1996-12-14</t>
  </si>
  <si>
    <t>贵州省松桃苗族自治县盘石镇十八箭村四组</t>
  </si>
  <si>
    <t>1518838448@qq.com</t>
  </si>
  <si>
    <t>18275282832</t>
  </si>
  <si>
    <t>黄雪</t>
  </si>
  <si>
    <t>522127199902181542</t>
  </si>
  <si>
    <t>1999-02-18</t>
  </si>
  <si>
    <t>贵州省遵义市凤冈县何坝街道林光社区</t>
  </si>
  <si>
    <t>2108188704@qq.com</t>
  </si>
  <si>
    <t>15120362832</t>
  </si>
  <si>
    <t>杨立英</t>
  </si>
  <si>
    <t>522229199909242422</t>
  </si>
  <si>
    <t>贵州省松桃苗族自治县孟溪镇孟溪社区华寓楼1号</t>
  </si>
  <si>
    <t>2872076461@qq.comcom</t>
  </si>
  <si>
    <t>15121659024</t>
  </si>
  <si>
    <t>田双凤</t>
  </si>
  <si>
    <t>522225200004250428</t>
  </si>
  <si>
    <t>2000-04-25</t>
  </si>
  <si>
    <t>贵州省思南县思唐街道办事处城北街332附1号</t>
  </si>
  <si>
    <t>2990129392@qq.com</t>
  </si>
  <si>
    <t>18585961903</t>
  </si>
  <si>
    <t>张春艳</t>
  </si>
  <si>
    <t>522225199806256324</t>
  </si>
  <si>
    <t>1998-06-25</t>
  </si>
  <si>
    <t>2107105071@qq.com</t>
  </si>
  <si>
    <t>18886348549</t>
  </si>
  <si>
    <t>夏娅菲</t>
  </si>
  <si>
    <t>522225199907102068</t>
  </si>
  <si>
    <t>贵州省铜仁市思南县许家坝镇黎家坝村干沟组</t>
  </si>
  <si>
    <t>2841281235@qq.com</t>
  </si>
  <si>
    <t>13721571418</t>
  </si>
  <si>
    <t>谢小兰</t>
  </si>
  <si>
    <t>522225199912100462</t>
  </si>
  <si>
    <t>1999-12-10</t>
  </si>
  <si>
    <t>心理学</t>
  </si>
  <si>
    <t>2689413612@qq.com</t>
  </si>
  <si>
    <t>14775708828</t>
  </si>
  <si>
    <t>付德丽</t>
  </si>
  <si>
    <t>522225199908211645</t>
  </si>
  <si>
    <t>贵州中医药大学</t>
  </si>
  <si>
    <t>贵州省思南县张家寨镇桥岩村乱石窖组</t>
  </si>
  <si>
    <t>2945371774@qq.com</t>
  </si>
  <si>
    <t>18385964981</t>
  </si>
  <si>
    <t>雷敏惠</t>
  </si>
  <si>
    <t>52222619980207006X</t>
  </si>
  <si>
    <t>1998-02-07</t>
  </si>
  <si>
    <t>贵州省铜仁市印江县新寨镇团山村孙家组</t>
  </si>
  <si>
    <t>3133310577@qq.com</t>
  </si>
  <si>
    <t>15685671207</t>
  </si>
  <si>
    <t>汪敏</t>
  </si>
  <si>
    <t>522129199610212549</t>
  </si>
  <si>
    <t>3180662303@qq.com</t>
  </si>
  <si>
    <t>18385424854</t>
  </si>
  <si>
    <t>熊小梅</t>
  </si>
  <si>
    <t>522132199612267322</t>
  </si>
  <si>
    <t>贵州习水</t>
  </si>
  <si>
    <t>贵州省习水县官店镇新庄村湾头组</t>
  </si>
  <si>
    <t>18385079649</t>
  </si>
  <si>
    <t>宋旭琴</t>
  </si>
  <si>
    <t>522226199709223228</t>
  </si>
  <si>
    <t>1997-09-22</t>
  </si>
  <si>
    <t>贵州省印江土家族苗族自治县峨岭街道南环路100号兴民社区</t>
  </si>
  <si>
    <t>13765640431</t>
  </si>
  <si>
    <t>522225199805139820</t>
  </si>
  <si>
    <t>1998-05-13</t>
  </si>
  <si>
    <t>贵州省铜仁市思南县文家店镇五星村何家寨组</t>
  </si>
  <si>
    <t>1738212678@qq.com</t>
  </si>
  <si>
    <t>17885026265</t>
  </si>
  <si>
    <t>522225200002204460</t>
  </si>
  <si>
    <t>2000-02-20</t>
  </si>
  <si>
    <t>贵州中医药大学时珍学院</t>
  </si>
  <si>
    <t>贵州省铜仁市思南县青杠坡镇沙坝场村桐梓坪组村</t>
  </si>
  <si>
    <t>2181027434@qq.com</t>
  </si>
  <si>
    <t>17880908417</t>
  </si>
  <si>
    <t>李勒</t>
  </si>
  <si>
    <t>522225199811036959</t>
  </si>
  <si>
    <t>1998-11-03</t>
  </si>
  <si>
    <t>798796278@qq.com</t>
  </si>
  <si>
    <t>18886313930</t>
  </si>
  <si>
    <t>李秋霞</t>
  </si>
  <si>
    <t>522225200102021645</t>
  </si>
  <si>
    <t>2001-02-02</t>
  </si>
  <si>
    <t>贵州省思南县双塘街道双塘大道19号锦绣苑</t>
  </si>
  <si>
    <t>2650658751@qq.com</t>
  </si>
  <si>
    <t>18785639061</t>
  </si>
  <si>
    <t>黄婷婷</t>
  </si>
  <si>
    <t>522224200011241283</t>
  </si>
  <si>
    <t>2000-11-24</t>
  </si>
  <si>
    <t>石阡县</t>
  </si>
  <si>
    <t>贵州省石阡县花桥镇花桥村后头坡组</t>
  </si>
  <si>
    <t>2596389005@qq.com</t>
  </si>
  <si>
    <t>19184616739</t>
  </si>
  <si>
    <t>522225199901200062</t>
  </si>
  <si>
    <t>贵州省铜仁市碧江区九龙路</t>
  </si>
  <si>
    <t>1514403735@qq.com</t>
  </si>
  <si>
    <t>13885637496</t>
  </si>
  <si>
    <t>周华蓉</t>
  </si>
  <si>
    <t>522226199903180823</t>
  </si>
  <si>
    <t>1999-03-18</t>
  </si>
  <si>
    <t>印江</t>
  </si>
  <si>
    <t>贵州省印江土家族苗族自治县板溪镇小毛村大坝组</t>
  </si>
  <si>
    <t>15761342743</t>
  </si>
  <si>
    <t>郭莲瑗</t>
  </si>
  <si>
    <t>522225200104272165</t>
  </si>
  <si>
    <t>贵州省铜仁市思南县许家坝镇街联村黔纲社区</t>
  </si>
  <si>
    <t>1249556800@qq.com</t>
  </si>
  <si>
    <t>15108562448</t>
  </si>
  <si>
    <t>蒲芳</t>
  </si>
  <si>
    <t>522225199805260823</t>
  </si>
  <si>
    <t>贵州省铜仁市思南县大河坝镇联山村</t>
  </si>
  <si>
    <t>18385886653</t>
  </si>
  <si>
    <t>赵琳琳</t>
  </si>
  <si>
    <t>522225199809170024</t>
  </si>
  <si>
    <t>1998-09-17</t>
  </si>
  <si>
    <t>贵州省思南县双塘街道办事处桃园社区老屋基组1号</t>
  </si>
  <si>
    <t>18708620834</t>
  </si>
  <si>
    <t>马清青</t>
  </si>
  <si>
    <t>522225199807059023</t>
  </si>
  <si>
    <t>2319911485@qq.com</t>
  </si>
  <si>
    <t>15286758442</t>
  </si>
  <si>
    <t>王思迪</t>
  </si>
  <si>
    <t>522225199909200104</t>
  </si>
  <si>
    <t>1999-09-20</t>
  </si>
  <si>
    <t>贵州省铜仁市思南县思塘镇府后街</t>
  </si>
  <si>
    <t>942756220@qq.com</t>
  </si>
  <si>
    <t>18485632540</t>
  </si>
  <si>
    <t>尚文琴</t>
  </si>
  <si>
    <t>522225199906156646</t>
  </si>
  <si>
    <t>1999-06-15</t>
  </si>
  <si>
    <t>贵州省思南县香坝镇尚家寨村</t>
  </si>
  <si>
    <t>2796883445@qq.com</t>
  </si>
  <si>
    <t>19108506641</t>
  </si>
  <si>
    <t>张好迪</t>
  </si>
  <si>
    <t>522227199808144820</t>
  </si>
  <si>
    <t>1998-08-14</t>
  </si>
  <si>
    <t>贵州省德江县合兴镇</t>
  </si>
  <si>
    <t>2513933704@qq.com</t>
  </si>
  <si>
    <t>13678568760</t>
  </si>
  <si>
    <t>安丽霞</t>
  </si>
  <si>
    <t>522225199706214426</t>
  </si>
  <si>
    <t>1997-06-21</t>
  </si>
  <si>
    <t>1627560750@qq.com</t>
  </si>
  <si>
    <t>18586650197</t>
  </si>
  <si>
    <t>田小艳</t>
  </si>
  <si>
    <t>522226199607115648</t>
  </si>
  <si>
    <t>1996-07-11</t>
  </si>
  <si>
    <t>贵州省印江县紫薇镇田家湾村（组）</t>
  </si>
  <si>
    <t>1144711671@qq.com</t>
  </si>
  <si>
    <t>18285683117</t>
  </si>
  <si>
    <t>参加过半年以上实习支教的师范院校毕业生；硕士研究生及以上学历学位毕业生</t>
  </si>
  <si>
    <t>522225199608074167</t>
  </si>
  <si>
    <t>贵州省铜仁市思南县文家店镇六井村上寨组</t>
  </si>
  <si>
    <t>1976849253@qq.com</t>
  </si>
  <si>
    <t>18785647951</t>
  </si>
  <si>
    <t>侯映雪</t>
  </si>
  <si>
    <t>522225200002053260</t>
  </si>
  <si>
    <t>贵州省铜仁市思南县安化街机械厂</t>
  </si>
  <si>
    <t>913849168@qq.com</t>
  </si>
  <si>
    <t>15121602427</t>
  </si>
  <si>
    <t>音乐</t>
  </si>
  <si>
    <t>杜秋艳</t>
  </si>
  <si>
    <t>522225199507081624</t>
  </si>
  <si>
    <t>贵州民族思南县许家坝镇新马路107号</t>
  </si>
  <si>
    <t>3080178756@qq.com</t>
  </si>
  <si>
    <t>18285628438</t>
  </si>
  <si>
    <t>罗利君</t>
  </si>
  <si>
    <t>52222519960418166X</t>
  </si>
  <si>
    <t>1996-04-18</t>
  </si>
  <si>
    <t>音乐学</t>
  </si>
  <si>
    <t>贵州省铜仁市思南县张家寨镇龙岗村邻岗组</t>
  </si>
  <si>
    <t>1290295069@qq.com</t>
  </si>
  <si>
    <t>17785676541</t>
  </si>
  <si>
    <t>小学音乐</t>
  </si>
  <si>
    <t>喻冰雪</t>
  </si>
  <si>
    <t>522226199812240026</t>
  </si>
  <si>
    <t>1998-12-24</t>
  </si>
  <si>
    <t>音乐教育</t>
  </si>
  <si>
    <t>贵州省印江土家族苗族自治县龙津街道前进街122号</t>
  </si>
  <si>
    <t>2523257028@qq.com</t>
  </si>
  <si>
    <t>15708664001</t>
  </si>
  <si>
    <t>彭学林</t>
  </si>
  <si>
    <t>522225199701060827</t>
  </si>
  <si>
    <t>1997-01-06</t>
  </si>
  <si>
    <t>音乐表演</t>
  </si>
  <si>
    <t>贵州省思南县大河坝镇鹅溪村王家大湾组</t>
  </si>
  <si>
    <t>812092408@qq.com</t>
  </si>
  <si>
    <t>18085695451</t>
  </si>
  <si>
    <t>杨盼盼</t>
  </si>
  <si>
    <t>522225200010055442</t>
  </si>
  <si>
    <t>2000-10-05</t>
  </si>
  <si>
    <t>贵州省铜仁市思南县宽坪乡迎风村院子一组</t>
  </si>
  <si>
    <t>2084152559@qq.com</t>
  </si>
  <si>
    <t>18285023228</t>
  </si>
  <si>
    <t>安亚玲</t>
  </si>
  <si>
    <t>522225199810092027</t>
  </si>
  <si>
    <t>贵州省思南县许家坝镇坝竹村冷溪组</t>
  </si>
  <si>
    <t>2914110911@qq.com</t>
  </si>
  <si>
    <t>18311718946</t>
  </si>
  <si>
    <t>初中音乐</t>
  </si>
  <si>
    <t>黄旭</t>
  </si>
  <si>
    <t>52222519981102814X</t>
  </si>
  <si>
    <t>贵州省思南县瓮溪镇场井村王家沟组</t>
  </si>
  <si>
    <t>1971079468@qq.com</t>
  </si>
  <si>
    <t>13126492148</t>
  </si>
  <si>
    <t>田晓蓉</t>
  </si>
  <si>
    <t>522225199907062828</t>
  </si>
  <si>
    <t>1999-07-06</t>
  </si>
  <si>
    <t>贵州省思南县塘头镇坪坝村下坝组</t>
  </si>
  <si>
    <t>2094225361@qq.com</t>
  </si>
  <si>
    <t>17585873741</t>
  </si>
  <si>
    <t>宋文程</t>
  </si>
  <si>
    <t>522225200012300026</t>
  </si>
  <si>
    <t>贵州省铜仁市思南县中伟中央广场</t>
  </si>
  <si>
    <t>15186014227</t>
  </si>
  <si>
    <t>胡凤</t>
  </si>
  <si>
    <t>522225199712080866</t>
  </si>
  <si>
    <t>铜仁市思南县府后街街街</t>
  </si>
  <si>
    <t>1640929339@qq.com</t>
  </si>
  <si>
    <t>18485671208</t>
  </si>
  <si>
    <t>彭先芬</t>
  </si>
  <si>
    <t>522225199908136622</t>
  </si>
  <si>
    <t>1999-08-13</t>
  </si>
  <si>
    <t>2785453551@qq.com</t>
  </si>
  <si>
    <t>18586454643</t>
  </si>
  <si>
    <t>黄小桧</t>
  </si>
  <si>
    <t>522225199709051247</t>
  </si>
  <si>
    <t>1997-09-05</t>
  </si>
  <si>
    <t>2022-06-09</t>
  </si>
  <si>
    <t>2430147667@qq.com</t>
  </si>
  <si>
    <t>15285420034</t>
  </si>
  <si>
    <t>文蝶琴</t>
  </si>
  <si>
    <t>522225199908010843</t>
  </si>
  <si>
    <t>贵州省铜仁市思南县大河坝黑鹅溪村下周山组</t>
  </si>
  <si>
    <t>贵州省铜仁市思南县大河坝黑鹅溪下周山组</t>
  </si>
  <si>
    <t>1941327517@qq.com</t>
  </si>
  <si>
    <t>18685460180</t>
  </si>
  <si>
    <t>姚柯羽</t>
  </si>
  <si>
    <t>522223199607101220</t>
  </si>
  <si>
    <t>1996-07-10</t>
  </si>
  <si>
    <t>贵州省铜仁市玉屏县</t>
  </si>
  <si>
    <t>贵州省铜仁市玉屏县康华花园10栋</t>
  </si>
  <si>
    <t>905790468@qq.com</t>
  </si>
  <si>
    <t>15008561526</t>
  </si>
  <si>
    <t>杨乾红</t>
  </si>
  <si>
    <t>522225199810077222</t>
  </si>
  <si>
    <t>1998-10-07</t>
  </si>
  <si>
    <t>贵州省铜仁市思南县板桥镇增沙村</t>
  </si>
  <si>
    <t>3175577601@qq.com</t>
  </si>
  <si>
    <t>15721735384</t>
  </si>
  <si>
    <t>陈欢</t>
  </si>
  <si>
    <t>522225199708206323</t>
  </si>
  <si>
    <t>1997-08-20</t>
  </si>
  <si>
    <t>铜仁市思南县枫芸乡河坡村河坡组</t>
  </si>
  <si>
    <t>2076859590@qq.com</t>
  </si>
  <si>
    <t>13595680130</t>
  </si>
  <si>
    <t>李忠霞</t>
  </si>
  <si>
    <t>522225200005040828</t>
  </si>
  <si>
    <t>2000-05-04</t>
  </si>
  <si>
    <t>贵州省铜仁市思南县大河坝镇盐丰村石桥组</t>
  </si>
  <si>
    <t>2846151015@qq.com</t>
  </si>
  <si>
    <t>15721735114</t>
  </si>
  <si>
    <t>中等职业学校</t>
  </si>
  <si>
    <t>中职舞蹈表演</t>
  </si>
  <si>
    <t>毛林宇</t>
  </si>
  <si>
    <t>522225199805054421</t>
  </si>
  <si>
    <t>贵州省铜仁市思南县青杠坡镇水田坝村下坝组</t>
  </si>
  <si>
    <t>1142119439@qq.com</t>
  </si>
  <si>
    <t>18885673964</t>
  </si>
  <si>
    <t>安禄丽</t>
  </si>
  <si>
    <t>522225199806274442</t>
  </si>
  <si>
    <t>1998-06-27</t>
  </si>
  <si>
    <t>贵州省思南县青杠坡镇水田坝村石院坝组</t>
  </si>
  <si>
    <t>1540185279@qq.com</t>
  </si>
  <si>
    <t>15902563944</t>
  </si>
  <si>
    <t>付欢欢</t>
  </si>
  <si>
    <t>522225199901282045</t>
  </si>
  <si>
    <t>1999-01-28</t>
  </si>
  <si>
    <t>贵州省思南县许家坝镇胡家寨村大香树组</t>
  </si>
  <si>
    <t>2021892326@qq.com</t>
  </si>
  <si>
    <t>18184160258</t>
  </si>
  <si>
    <t>王君霞</t>
  </si>
  <si>
    <t>522225199610166642</t>
  </si>
  <si>
    <t>贵州省思南县香坝镇</t>
  </si>
  <si>
    <t>1538947691@qq.com</t>
  </si>
  <si>
    <t>13595648749</t>
  </si>
  <si>
    <t>陈璐</t>
  </si>
  <si>
    <t>522225200009234822</t>
  </si>
  <si>
    <t>2000-09-23</t>
  </si>
  <si>
    <t>黔南民族幼儿高等专科学校</t>
  </si>
  <si>
    <t>贵州省铜仁市思南县思林乡杨家坳村</t>
  </si>
  <si>
    <t>思南县思林乡杨家坳村</t>
  </si>
  <si>
    <t>qq1944787735@qq.com</t>
  </si>
  <si>
    <t>18083588488</t>
  </si>
  <si>
    <t>赵斯琪</t>
  </si>
  <si>
    <t>522225200112062029</t>
  </si>
  <si>
    <t>贵州省思南县许家坝镇黔纲社区阳昌路组</t>
  </si>
  <si>
    <t>贵州省思南县许家坝镇第二小学</t>
  </si>
  <si>
    <t>1521663985@qq.com</t>
  </si>
  <si>
    <t>19908560729</t>
  </si>
  <si>
    <t>李泽钰</t>
  </si>
  <si>
    <t>622724200009100028</t>
  </si>
  <si>
    <t>2000-09-10</t>
  </si>
  <si>
    <t>甘肃省崇信县</t>
  </si>
  <si>
    <t>19979247154</t>
  </si>
  <si>
    <t>任琴</t>
  </si>
  <si>
    <t>522225199806106625</t>
  </si>
  <si>
    <t>1998-06-10</t>
  </si>
  <si>
    <t>思南县双塘街道</t>
  </si>
  <si>
    <t>1839025739@qq.com</t>
  </si>
  <si>
    <t>15286430344</t>
  </si>
  <si>
    <t>吴世林</t>
  </si>
  <si>
    <t>522225199805234430</t>
  </si>
  <si>
    <t>1998-05-23</t>
  </si>
  <si>
    <t>贵州省思南县青杠坡镇大唐社区石仁坨组</t>
  </si>
  <si>
    <t>1448720185@qq.com</t>
  </si>
  <si>
    <t>17685367905</t>
  </si>
  <si>
    <t>付丽蓉</t>
  </si>
  <si>
    <t>522225199408022020</t>
  </si>
  <si>
    <t>1994-08-02</t>
  </si>
  <si>
    <t>贵州省思南县许家坝镇胡家寨村</t>
  </si>
  <si>
    <t>2736252294@qq.com</t>
  </si>
  <si>
    <t>18008563862</t>
  </si>
  <si>
    <t>田敏</t>
  </si>
  <si>
    <t>522225200009125829</t>
  </si>
  <si>
    <t>2000-09-12</t>
  </si>
  <si>
    <t>3254206463@qq.com</t>
  </si>
  <si>
    <t>15008562196</t>
  </si>
  <si>
    <t>廖蓉</t>
  </si>
  <si>
    <t>522225199807058143</t>
  </si>
  <si>
    <t>贵州省铜仁市思南县瓮溪镇桅杆村杨家坡组</t>
  </si>
  <si>
    <t>2437896249@qq.com</t>
  </si>
  <si>
    <t>18286689176</t>
  </si>
  <si>
    <t>朱敏</t>
  </si>
  <si>
    <t>522225199910307822</t>
  </si>
  <si>
    <t>1999-10-30</t>
  </si>
  <si>
    <t>铜仁市思南县三道水乡</t>
  </si>
  <si>
    <t>2389067325@qq.com</t>
  </si>
  <si>
    <t>18722901941</t>
  </si>
  <si>
    <t>郭进玲</t>
  </si>
  <si>
    <t>522225199809166324</t>
  </si>
  <si>
    <t>贵州省思南县双塘街道丽景社区一期15栋</t>
  </si>
  <si>
    <t>2869952187@qq.com</t>
  </si>
  <si>
    <t>18886364824</t>
  </si>
  <si>
    <t>刘祖爱</t>
  </si>
  <si>
    <t>522225199804062817</t>
  </si>
  <si>
    <t>湖南工业大学</t>
  </si>
  <si>
    <t>贵州省思南县塘头镇庐山村</t>
  </si>
  <si>
    <t>2035337421@qq.com</t>
  </si>
  <si>
    <t>15673327106</t>
  </si>
  <si>
    <t>小学音乐教师资格证</t>
  </si>
  <si>
    <t>李科莹</t>
  </si>
  <si>
    <t>522225199910056322</t>
  </si>
  <si>
    <t>贵州省铜仁市思南县枫芸乡枫芸社区</t>
  </si>
  <si>
    <t>2551829814@qq.com</t>
  </si>
  <si>
    <t>17716634676</t>
  </si>
  <si>
    <t>522225199806130043</t>
  </si>
  <si>
    <t>贵州省思南县关中坝街道办事处白沙井村白沙井组19号</t>
  </si>
  <si>
    <t>贵州省思南县江岸名都乌江花园</t>
  </si>
  <si>
    <t>810925833@qq.com</t>
  </si>
  <si>
    <t>18385969672</t>
  </si>
  <si>
    <t>冉攀玲</t>
  </si>
  <si>
    <t>522225199704231628</t>
  </si>
  <si>
    <t>1997-04-23</t>
  </si>
  <si>
    <t>贵州省思南县张家寨镇尖山村构林桠组</t>
  </si>
  <si>
    <t>3066383316@qq.com</t>
  </si>
  <si>
    <t>13721570395</t>
  </si>
  <si>
    <t>文智慧</t>
  </si>
  <si>
    <t>522228199711252821</t>
  </si>
  <si>
    <t>广西演艺职业学院</t>
  </si>
  <si>
    <t>贵州省铜仁市德江县良家坝</t>
  </si>
  <si>
    <t>15285422944</t>
  </si>
  <si>
    <t>许春琳</t>
  </si>
  <si>
    <t>522225199802161627</t>
  </si>
  <si>
    <t>1998-02-16</t>
  </si>
  <si>
    <t>2544427557@qq.com</t>
  </si>
  <si>
    <t>18788665845</t>
  </si>
  <si>
    <t>522225199907014025</t>
  </si>
  <si>
    <t>1999-07-01</t>
  </si>
  <si>
    <t>贵州省铜仁市思南县文家店镇大坪村高台子组</t>
  </si>
  <si>
    <t>2712329709@qq.com</t>
  </si>
  <si>
    <t>15185913406</t>
  </si>
  <si>
    <t>何小娇</t>
  </si>
  <si>
    <t>522225199804155781</t>
  </si>
  <si>
    <t>贵州电子商务专业技术学院</t>
  </si>
  <si>
    <t>表演艺术</t>
  </si>
  <si>
    <t>贵州省铜仁市思南县亭子坝镇大河边村大河边组</t>
  </si>
  <si>
    <t>1509924613@qq.com</t>
  </si>
  <si>
    <t>18708564150</t>
  </si>
  <si>
    <t>黎正翠</t>
  </si>
  <si>
    <t>522225199603012020</t>
  </si>
  <si>
    <t>1996-03-01</t>
  </si>
  <si>
    <t>贵州省铜仁市思南县许家坝镇潘家宅村黎家组</t>
  </si>
  <si>
    <t>2466930157@qq.com</t>
  </si>
  <si>
    <t>18708615996</t>
  </si>
  <si>
    <t>张洁</t>
  </si>
  <si>
    <t>52222919990924046X</t>
  </si>
  <si>
    <t>贵州省松桃苗族自治县蓼皋镇江桥村天堂龙203号</t>
  </si>
  <si>
    <t>贵州省松桃苗族自治县蓼皋镇世纪桃园10栋01</t>
  </si>
  <si>
    <t>1790686916@qq.com</t>
  </si>
  <si>
    <t>18885665192</t>
  </si>
  <si>
    <t>何生亮</t>
  </si>
  <si>
    <t>522127199701304518</t>
  </si>
  <si>
    <t>1997-01-30</t>
  </si>
  <si>
    <t>贵州省遵义市凤冈县王寨镇</t>
  </si>
  <si>
    <t>1372223242@qq.com</t>
  </si>
  <si>
    <t>13037868416</t>
  </si>
  <si>
    <t>杨昌凤</t>
  </si>
  <si>
    <t>522225199606146024</t>
  </si>
  <si>
    <t>1996-06-14</t>
  </si>
  <si>
    <t>贵州省思南县胡家湾乡关联村保林组</t>
  </si>
  <si>
    <t>18585952273</t>
  </si>
  <si>
    <t>田贵秋</t>
  </si>
  <si>
    <t>522225199808146364</t>
  </si>
  <si>
    <t>贵州省铜仁市思南县枫芸乡高原村袁家河沟组</t>
  </si>
  <si>
    <t>2090358931@qq.com</t>
  </si>
  <si>
    <t>15286419512</t>
  </si>
  <si>
    <t>仇娜娜</t>
  </si>
  <si>
    <t>黎族</t>
  </si>
  <si>
    <t>522528199605234028</t>
  </si>
  <si>
    <t>1996-05-23</t>
  </si>
  <si>
    <t>昆明学院</t>
  </si>
  <si>
    <t>贵州省思南县关中坝街道办事处苏家沟村下家沟组</t>
  </si>
  <si>
    <t>2903627695@qq.com</t>
  </si>
  <si>
    <t>15687005034</t>
  </si>
  <si>
    <t>许中丽</t>
  </si>
  <si>
    <t>522225200001242027</t>
  </si>
  <si>
    <t>2000-01-24</t>
  </si>
  <si>
    <t>贵州省铜仁市思南县黔纲社区大坪组</t>
  </si>
  <si>
    <t>1517377920@qq.com</t>
  </si>
  <si>
    <t>18386022449</t>
  </si>
  <si>
    <t>谭路瑶</t>
  </si>
  <si>
    <t>522225200009112446</t>
  </si>
  <si>
    <t>2000-09-11</t>
  </si>
  <si>
    <t>贵州省铜仁市思南县合朋溪镇王家沟村长埂子组</t>
  </si>
  <si>
    <t>2689451461@qq.com</t>
  </si>
  <si>
    <t>18212461242</t>
  </si>
  <si>
    <t>米家慧</t>
  </si>
  <si>
    <t>522225199901158140</t>
  </si>
  <si>
    <t>贵州省思南县瓮溪镇安塘村下河坝组</t>
  </si>
  <si>
    <t>3026096969@qq.com</t>
  </si>
  <si>
    <t>18385958644</t>
  </si>
  <si>
    <t>杨奎</t>
  </si>
  <si>
    <t>522225199610103211</t>
  </si>
  <si>
    <t>1996-10-10</t>
  </si>
  <si>
    <t>贵州省思南县大坝场镇桐梓园村长房子组</t>
  </si>
  <si>
    <t>13668561545</t>
  </si>
  <si>
    <t>秦芳</t>
  </si>
  <si>
    <t>52222520010619691X</t>
  </si>
  <si>
    <t>2001-06-19</t>
  </si>
  <si>
    <t>贵州省铜仁市思南县长坝镇三合场村</t>
  </si>
  <si>
    <t>3549599104@qq.com</t>
  </si>
  <si>
    <t>18485643387</t>
  </si>
  <si>
    <t>52222519960615872X</t>
  </si>
  <si>
    <t>贵州省思南县天桥乡牛毛坝村汆水坨组</t>
  </si>
  <si>
    <t>1451181595@qq.com</t>
  </si>
  <si>
    <t>18285672582</t>
  </si>
  <si>
    <t>吴蓓蓓</t>
  </si>
  <si>
    <t>522225199706248423</t>
  </si>
  <si>
    <t>1997-06-24</t>
  </si>
  <si>
    <t>小学教育（文科方向）</t>
  </si>
  <si>
    <t>贵州省思南县杨家坳乡小丰溪村新田组</t>
  </si>
  <si>
    <t>394735655@qq.com</t>
  </si>
  <si>
    <t>18484310406</t>
  </si>
  <si>
    <t>小学语文教师资格证</t>
  </si>
  <si>
    <t>李成琴</t>
  </si>
  <si>
    <t>522225200001272023</t>
  </si>
  <si>
    <t>2000-01-27</t>
  </si>
  <si>
    <t>503866448@qq.com</t>
  </si>
  <si>
    <t>18485621035</t>
  </si>
  <si>
    <t>戚凤棂</t>
  </si>
  <si>
    <t>511623199612285924</t>
  </si>
  <si>
    <t>1996-12-28</t>
  </si>
  <si>
    <t>2018-06-15</t>
  </si>
  <si>
    <t>四川广安邻水</t>
  </si>
  <si>
    <t>贵州省铜仁市思南县思丰广场</t>
  </si>
  <si>
    <t>1782122184@qq.com</t>
  </si>
  <si>
    <t>18586661630</t>
  </si>
  <si>
    <t>何守飞</t>
  </si>
  <si>
    <t>522225199912100016</t>
  </si>
  <si>
    <t>长江大学文理学院</t>
  </si>
  <si>
    <t>汉语言文学(师范）</t>
  </si>
  <si>
    <t>3314747395@qq.com</t>
  </si>
  <si>
    <t>18744864329</t>
  </si>
  <si>
    <t>邓义红</t>
  </si>
  <si>
    <t>522129199507204540</t>
  </si>
  <si>
    <t>贵州省余庆县龙家镇光辉村新街组</t>
  </si>
  <si>
    <t>1627065088@qq.com</t>
  </si>
  <si>
    <t>15085123102</t>
  </si>
  <si>
    <t>许满凤</t>
  </si>
  <si>
    <t>522225199506102024</t>
  </si>
  <si>
    <t>1995-06-10</t>
  </si>
  <si>
    <t>贵州省思南县许家坝镇大水井</t>
  </si>
  <si>
    <t>18286618845</t>
  </si>
  <si>
    <t>张芊珣</t>
  </si>
  <si>
    <t>522225200007282820</t>
  </si>
  <si>
    <t>2000-07-28</t>
  </si>
  <si>
    <t>1972571979@qq.com</t>
  </si>
  <si>
    <t>17785066488</t>
  </si>
  <si>
    <t>赵琴芳</t>
  </si>
  <si>
    <t>522225200401290028</t>
  </si>
  <si>
    <t>2004-01-29</t>
  </si>
  <si>
    <t>语文教育</t>
  </si>
  <si>
    <t>贵州省铜仁市思南县关中坝街道办事处田家坝</t>
  </si>
  <si>
    <t>1583675596@qq.com</t>
  </si>
  <si>
    <t>18085670786</t>
  </si>
  <si>
    <t>黎曼</t>
  </si>
  <si>
    <t>522225200009183623</t>
  </si>
  <si>
    <t>贵州省铜仁市思南县孙家坝镇双山村坨里组</t>
  </si>
  <si>
    <t>2836850741@qq.com</t>
  </si>
  <si>
    <t>18485621823</t>
  </si>
  <si>
    <t>冉文凤</t>
  </si>
  <si>
    <t>522226199905063647</t>
  </si>
  <si>
    <t>1999-05-06</t>
  </si>
  <si>
    <t>小学教育(文科）</t>
  </si>
  <si>
    <t>贵州省印江土家族苗族自治县杉树镇新宅村冉下组</t>
  </si>
  <si>
    <t>2071586815@qq.com</t>
  </si>
  <si>
    <t>18885658498</t>
  </si>
  <si>
    <t>刘红梅</t>
  </si>
  <si>
    <t>522225200011019048</t>
  </si>
  <si>
    <t>2000-11-01</t>
  </si>
  <si>
    <t>贵州省铜仁市思南县兴隆乡陈家坪村沟底下组</t>
  </si>
  <si>
    <t>3135059969@qq.com</t>
  </si>
  <si>
    <t>18508565128</t>
  </si>
  <si>
    <t>522225199407193266</t>
  </si>
  <si>
    <t>1994-07-19</t>
  </si>
  <si>
    <t>贵州省铜仁市思南县大坝场镇和平村横石梁组</t>
  </si>
  <si>
    <t>思南县塘头镇城南新区</t>
  </si>
  <si>
    <t>1251944040@qq.com</t>
  </si>
  <si>
    <t>17685362719</t>
  </si>
  <si>
    <t>刘江涛</t>
  </si>
  <si>
    <t>42108320000304281X</t>
  </si>
  <si>
    <t>贵州省思南县思唐街道办事处城西村</t>
  </si>
  <si>
    <t>465747290@qq.com</t>
  </si>
  <si>
    <t>18744790779</t>
  </si>
  <si>
    <t>郑仕坤</t>
  </si>
  <si>
    <t>522225199708020051</t>
  </si>
  <si>
    <t>贵州省铜仁市思南县双塘街道办事处云山社区昝家寨组</t>
  </si>
  <si>
    <t>18885676604@163.com</t>
  </si>
  <si>
    <t>18885676604</t>
  </si>
  <si>
    <t>张金翠</t>
  </si>
  <si>
    <t>522225199702171246</t>
  </si>
  <si>
    <t>1997-02-17</t>
  </si>
  <si>
    <t>贵州省思南县关中坝街道办事处大溪口村移麻土组</t>
  </si>
  <si>
    <t>1223216315@qq.com</t>
  </si>
  <si>
    <t>18885643198</t>
  </si>
  <si>
    <t>初级语文</t>
  </si>
  <si>
    <t>周丝丝</t>
  </si>
  <si>
    <t>522225199912160043</t>
  </si>
  <si>
    <t>2487271290@qq.com</t>
  </si>
  <si>
    <t>13765636317</t>
  </si>
  <si>
    <t>522225200102258124</t>
  </si>
  <si>
    <t>贵州省铜仁市思南县瓮溪镇上坝田村街上组</t>
  </si>
  <si>
    <t>2403894489@qq.com</t>
  </si>
  <si>
    <t>13648562394</t>
  </si>
  <si>
    <t>文琴</t>
  </si>
  <si>
    <t>522128200001280043</t>
  </si>
  <si>
    <t>贵州省湄潭县遵义红路49号1单元402室</t>
  </si>
  <si>
    <t>2933637495@qq.com</t>
  </si>
  <si>
    <t>15772224413</t>
  </si>
  <si>
    <t>胡羽婷</t>
  </si>
  <si>
    <t>522225200012063622</t>
  </si>
  <si>
    <t>2000-12-06</t>
  </si>
  <si>
    <t>汉语言文学（师范）</t>
  </si>
  <si>
    <t>贵州省铜仁市思南县城北街</t>
  </si>
  <si>
    <t>1848124501@qq.com</t>
  </si>
  <si>
    <t>15761355984</t>
  </si>
  <si>
    <t>初中语文</t>
  </si>
  <si>
    <t>肖在梅</t>
  </si>
  <si>
    <t>522127199611241541</t>
  </si>
  <si>
    <t>1996-11-24</t>
  </si>
  <si>
    <t>1870240942@qq.com</t>
  </si>
  <si>
    <t>15085496411</t>
  </si>
  <si>
    <t>杨顺艳</t>
  </si>
  <si>
    <t>52212819960310106X</t>
  </si>
  <si>
    <t>1996-03-10</t>
  </si>
  <si>
    <t>初等教育（文科）</t>
  </si>
  <si>
    <t>贵州省遵义市湄潭县永兴镇</t>
  </si>
  <si>
    <t>1808717120@qq.com</t>
  </si>
  <si>
    <t>18786181922</t>
  </si>
  <si>
    <t>冉霞妃</t>
  </si>
  <si>
    <t>522226200009203643</t>
  </si>
  <si>
    <t>2000-09-20</t>
  </si>
  <si>
    <t>小学教育（理科）</t>
  </si>
  <si>
    <t>贵州省印江县龙津街道</t>
  </si>
  <si>
    <t>18885618280</t>
  </si>
  <si>
    <t>报成语文学科了</t>
  </si>
  <si>
    <t>冉文芳</t>
  </si>
  <si>
    <t>522226199905063663</t>
  </si>
  <si>
    <t>小学教育（文科）</t>
  </si>
  <si>
    <t>1290888629@qq.com</t>
  </si>
  <si>
    <t>15285420594</t>
  </si>
  <si>
    <t>邓国岚</t>
  </si>
  <si>
    <t>52222519990102752X</t>
  </si>
  <si>
    <t>贵州省铜仁市思南县邵家桥镇关上村小关组</t>
  </si>
  <si>
    <t>2952497585@qq.com</t>
  </si>
  <si>
    <t>13638148146</t>
  </si>
  <si>
    <t>覃雄</t>
  </si>
  <si>
    <t>522225199903251234</t>
  </si>
  <si>
    <t>1999-03-25</t>
  </si>
  <si>
    <t>贵州省铜仁市思南县双塘街道办事处覃家坝村上马等组</t>
  </si>
  <si>
    <t>2267054350@qq.com</t>
  </si>
  <si>
    <t>15329951650</t>
  </si>
  <si>
    <t>邱丽金</t>
  </si>
  <si>
    <t>522221200206182026</t>
  </si>
  <si>
    <t>2002-06-18</t>
  </si>
  <si>
    <t>铜仁幼儿师范高等专科学校小</t>
  </si>
  <si>
    <t>铜仁万山区谢桥办事处国信路30号27栋201室</t>
  </si>
  <si>
    <t>2920194559@qq.com</t>
  </si>
  <si>
    <t>18212495997</t>
  </si>
  <si>
    <t>柴芳</t>
  </si>
  <si>
    <t>522225199811262841</t>
  </si>
  <si>
    <t>1998-11-26</t>
  </si>
  <si>
    <t>2022-06-16</t>
  </si>
  <si>
    <t>贵州省思南县塘头镇小溪河村钓鱼坨组</t>
  </si>
  <si>
    <t>2192869442@qq.com</t>
  </si>
  <si>
    <t>18885619780</t>
  </si>
  <si>
    <t>田桂枝</t>
  </si>
  <si>
    <t>522225199801207822</t>
  </si>
  <si>
    <t>贵州省铜仁市思南县三道水乡柏杨村上马坝组</t>
  </si>
  <si>
    <t>18848512884</t>
  </si>
  <si>
    <t>丁洋洋</t>
  </si>
  <si>
    <t>522225199306061619</t>
  </si>
  <si>
    <t>1993-06-06</t>
  </si>
  <si>
    <t>2014-07-01</t>
  </si>
  <si>
    <t>贵州省思南县张家寨镇塘坝村岩上组</t>
  </si>
  <si>
    <t>1403863553@qq.com</t>
  </si>
  <si>
    <t>17716636282</t>
  </si>
  <si>
    <t>刘溆伟</t>
  </si>
  <si>
    <t>430721200206286136</t>
  </si>
  <si>
    <t>2002-06-28</t>
  </si>
  <si>
    <t>怀化师范高等专科学校</t>
  </si>
  <si>
    <t>湖南省常德市安乡县</t>
  </si>
  <si>
    <t>湖南省怀化市溆浦县卢峰镇</t>
  </si>
  <si>
    <t>563439518@qq.com</t>
  </si>
  <si>
    <t>13606570584</t>
  </si>
  <si>
    <t>安敏敏</t>
  </si>
  <si>
    <t>522227199907276829</t>
  </si>
  <si>
    <t>1999-07-27</t>
  </si>
  <si>
    <t>贵州省德江县青龙街道香树路</t>
  </si>
  <si>
    <t>1216997703@qq.com</t>
  </si>
  <si>
    <t>18984668316</t>
  </si>
  <si>
    <t>徐文文</t>
  </si>
  <si>
    <t>522225200011220024</t>
  </si>
  <si>
    <t>贵州省思南县思唐街道办事处城西村北门组19号</t>
  </si>
  <si>
    <t>2783303425@qq.com</t>
  </si>
  <si>
    <t>18885630204</t>
  </si>
  <si>
    <t>唐璐</t>
  </si>
  <si>
    <t>522225199706214864</t>
  </si>
  <si>
    <t>贵州省思南县思唐镇城西村北门组</t>
  </si>
  <si>
    <t>974300193@qq.com</t>
  </si>
  <si>
    <t>15885164475</t>
  </si>
  <si>
    <t>522222200002232825</t>
  </si>
  <si>
    <t>贵州省铜仁市江口县太平镇快场村新征组</t>
  </si>
  <si>
    <t>1692673020@qq.com</t>
  </si>
  <si>
    <t>18485638073</t>
  </si>
  <si>
    <t>冉婷</t>
  </si>
  <si>
    <t>522229199910182228</t>
  </si>
  <si>
    <t>贵州省松桃苗族自治县寨英镇王家坪村</t>
  </si>
  <si>
    <t>贵州省铜仁市碧江区锦江广场石油公司</t>
  </si>
  <si>
    <t>2710771873@qq.com</t>
  </si>
  <si>
    <t>18785628658</t>
  </si>
  <si>
    <t>杨丹丹</t>
  </si>
  <si>
    <t>52222519960723662X</t>
  </si>
  <si>
    <t>贵州省思南县香坝镇简家店村</t>
  </si>
  <si>
    <t>1639944761@qq.com</t>
  </si>
  <si>
    <t>18286648491</t>
  </si>
  <si>
    <t>何宗楠</t>
  </si>
  <si>
    <t>522225200004133627</t>
  </si>
  <si>
    <t>2000-04-13</t>
  </si>
  <si>
    <t>贵州省思南县孙家坝镇双山村山庄组</t>
  </si>
  <si>
    <t>3196533203@qq.com</t>
  </si>
  <si>
    <t>13765625415</t>
  </si>
  <si>
    <t>胡洪敏</t>
  </si>
  <si>
    <t>522227199510104447</t>
  </si>
  <si>
    <t>1995-10-10</t>
  </si>
  <si>
    <t>贵州省铜仁市德江县复兴镇</t>
  </si>
  <si>
    <t>贵州省铜仁市德江县复兴镇梅子村街上组</t>
  </si>
  <si>
    <t>1301272223@qq.com</t>
  </si>
  <si>
    <t>15688024348</t>
  </si>
  <si>
    <t>田茂琴</t>
  </si>
  <si>
    <t>522225199703040424</t>
  </si>
  <si>
    <t>1997-03-04</t>
  </si>
  <si>
    <t>1656832875@qq.com</t>
  </si>
  <si>
    <t>18385911524</t>
  </si>
  <si>
    <t>简万兰</t>
  </si>
  <si>
    <t>52222519931111202X</t>
  </si>
  <si>
    <t>1993-11-11</t>
  </si>
  <si>
    <t>贵州省思南县许家坝镇兴隆场村简家堡组</t>
  </si>
  <si>
    <t>18212474010</t>
  </si>
  <si>
    <t>王庆庆</t>
  </si>
  <si>
    <t>522127199607275044</t>
  </si>
  <si>
    <t>1996-07-27</t>
  </si>
  <si>
    <t>遵义市凤冈县龙泉镇阳光水岸</t>
  </si>
  <si>
    <t>1778129592@qq.com</t>
  </si>
  <si>
    <t>18275483762</t>
  </si>
  <si>
    <t>张友意</t>
  </si>
  <si>
    <t>522225199803210849</t>
  </si>
  <si>
    <t>1998-03-21</t>
  </si>
  <si>
    <t>贵州省思南县双塘街道丽景社区</t>
  </si>
  <si>
    <t>2205717266@qq.com</t>
  </si>
  <si>
    <t>18188560849</t>
  </si>
  <si>
    <t>寇慧</t>
  </si>
  <si>
    <t>522225199710280821</t>
  </si>
  <si>
    <t>贵州省思南县大河坝镇白家坳村环头组</t>
  </si>
  <si>
    <t>2955059980@qq.com</t>
  </si>
  <si>
    <t>18885655861</t>
  </si>
  <si>
    <t>李娜娜</t>
  </si>
  <si>
    <t>522225199808153222</t>
  </si>
  <si>
    <t>1085512432@qq.com</t>
  </si>
  <si>
    <t>13096869025</t>
  </si>
  <si>
    <t>丰珊珊</t>
  </si>
  <si>
    <t>522731199306066860</t>
  </si>
  <si>
    <t>胡家湾乡铺桠村铺桠组</t>
  </si>
  <si>
    <t>570353348@qq.com</t>
  </si>
  <si>
    <t>18684170300</t>
  </si>
  <si>
    <t>陶著</t>
  </si>
  <si>
    <t>522225199209041616</t>
  </si>
  <si>
    <t>1992-09-04</t>
  </si>
  <si>
    <t>思南县张家寨镇</t>
  </si>
  <si>
    <t>18385636634</t>
  </si>
  <si>
    <t>王红霞</t>
  </si>
  <si>
    <t>52222519951121002X</t>
  </si>
  <si>
    <t>1995-11-21</t>
  </si>
  <si>
    <t>贵州省思南县关中坝街道办事处江东社区可子浩组14号</t>
  </si>
  <si>
    <t>2411742708@qq.com</t>
  </si>
  <si>
    <t>17785610964</t>
  </si>
  <si>
    <t>张娇</t>
  </si>
  <si>
    <t>522225199707158729</t>
  </si>
  <si>
    <t>贵州省铜仁市思南县天桥乡梧桐村上寨组</t>
  </si>
  <si>
    <t>贵州省思南县天桥乡梧桐村上寨组</t>
  </si>
  <si>
    <t>2166028029@qq.com</t>
  </si>
  <si>
    <t>18885652746</t>
  </si>
  <si>
    <t>王怡婷</t>
  </si>
  <si>
    <t>522226199809263681</t>
  </si>
  <si>
    <t>贵州省铜仁市印江县香江丽景</t>
  </si>
  <si>
    <t>1312671038@qq.com</t>
  </si>
  <si>
    <t>13595694766</t>
  </si>
  <si>
    <t>孔继玲</t>
  </si>
  <si>
    <t>522225199708134446</t>
  </si>
  <si>
    <t>沈阳城市学院</t>
  </si>
  <si>
    <t>贵州省思南县青杠坡镇田庄村稗子土组</t>
  </si>
  <si>
    <t>257399166@qq.com</t>
  </si>
  <si>
    <t>18886339404</t>
  </si>
  <si>
    <t>简新霞</t>
  </si>
  <si>
    <t>522225200108056048</t>
  </si>
  <si>
    <t>2001-08-05</t>
  </si>
  <si>
    <t>贵州省铜仁市思南县胡家湾乡白岩塘村简上寨组</t>
  </si>
  <si>
    <t>1900885770@qq.com</t>
  </si>
  <si>
    <t>18708648635</t>
  </si>
  <si>
    <t>梁晓丽</t>
  </si>
  <si>
    <t>522225199711225445</t>
  </si>
  <si>
    <t>1997-11-22</t>
  </si>
  <si>
    <t>贵州省思南县宽坪乡胜利村</t>
  </si>
  <si>
    <t>思南县宽坪乡</t>
  </si>
  <si>
    <t>2095587648@qq.com</t>
  </si>
  <si>
    <t>18308564569</t>
  </si>
  <si>
    <t>何莲</t>
  </si>
  <si>
    <t>522225199811012420</t>
  </si>
  <si>
    <t>贵州省思南县合朋溪镇群河村下何家寨组</t>
  </si>
  <si>
    <t>2249073837@qq.com</t>
  </si>
  <si>
    <t>18722939114</t>
  </si>
  <si>
    <t>李玉容</t>
  </si>
  <si>
    <t>522225200106034443</t>
  </si>
  <si>
    <t>贵州省铜仁市思南县青杠坡镇李家沟村湖坪堰组</t>
  </si>
  <si>
    <t>3335823187@qq.com</t>
  </si>
  <si>
    <t>15908566208</t>
  </si>
  <si>
    <t>雷蕾</t>
  </si>
  <si>
    <t>52222519991108814X</t>
  </si>
  <si>
    <t>1999-11-08</t>
  </si>
  <si>
    <t>天津天狮学院</t>
  </si>
  <si>
    <t>2021-06-17</t>
  </si>
  <si>
    <t>汉语国际教育</t>
  </si>
  <si>
    <t>943418185@qq.com</t>
  </si>
  <si>
    <t>19110695806</t>
  </si>
  <si>
    <t>肖其美</t>
  </si>
  <si>
    <t>522127199404115040</t>
  </si>
  <si>
    <t>1994-04-11</t>
  </si>
  <si>
    <t>贵州省遵义市凤冈县龙泉镇</t>
  </si>
  <si>
    <t>1695481639@qq.com</t>
  </si>
  <si>
    <t>18275557753</t>
  </si>
  <si>
    <t>522225200008094063</t>
  </si>
  <si>
    <t>贵州省思南县文家店镇三七村小槽组</t>
  </si>
  <si>
    <t>贵州省铜仁市思南县瓮溪镇司都坝村小龙塘组</t>
  </si>
  <si>
    <t>2590033406@qq.com</t>
  </si>
  <si>
    <t>19984564828</t>
  </si>
  <si>
    <t>朱佳佳</t>
  </si>
  <si>
    <t>522225199910222845</t>
  </si>
  <si>
    <t>贵州省铜仁市思南县塘头镇下寨村河咀组</t>
  </si>
  <si>
    <t>2363738804@qq.com</t>
  </si>
  <si>
    <t>13339662131</t>
  </si>
  <si>
    <t>杨洁</t>
  </si>
  <si>
    <t>522226199709232044</t>
  </si>
  <si>
    <t>1997-09-23</t>
  </si>
  <si>
    <t>贵州省印江土家族苗族自治县木黄镇五甲村五组</t>
  </si>
  <si>
    <t>2695352665@qq.com</t>
  </si>
  <si>
    <t>18673010438</t>
  </si>
  <si>
    <t>欧田浩</t>
  </si>
  <si>
    <t>522127199810160074</t>
  </si>
  <si>
    <t>1998-10-16</t>
  </si>
  <si>
    <t>贵州省遵义市凤冈县三坝社区</t>
  </si>
  <si>
    <t>2234984138@qq.com</t>
  </si>
  <si>
    <t>13511817657</t>
  </si>
  <si>
    <t>孙宇凤</t>
  </si>
  <si>
    <t>522225200009189822</t>
  </si>
  <si>
    <t>贵州省思南县孙家坝镇街上社区</t>
  </si>
  <si>
    <t>1226388349@qq.com</t>
  </si>
  <si>
    <t>13885641030</t>
  </si>
  <si>
    <t>刘琴</t>
  </si>
  <si>
    <t>522225199711123668</t>
  </si>
  <si>
    <t>1997-11-12</t>
  </si>
  <si>
    <t>2020-06-08</t>
  </si>
  <si>
    <t>贵州省铜仁市思南县孙家坝镇双红村</t>
  </si>
  <si>
    <t>2399862839@qq.com</t>
  </si>
  <si>
    <t>18300880154</t>
  </si>
  <si>
    <t>522225199909134848</t>
  </si>
  <si>
    <t>云南大学旅游文化学院</t>
  </si>
  <si>
    <t>贵州省思南县思林乡四角村董家寨组</t>
  </si>
  <si>
    <t>3096204775@qq.com</t>
  </si>
  <si>
    <t>15761330372</t>
  </si>
  <si>
    <t>谢东</t>
  </si>
  <si>
    <t>522225199911120437</t>
  </si>
  <si>
    <t>贵州省思南县凉水井镇青杠林村石盆坝组</t>
  </si>
  <si>
    <t>15121631094</t>
  </si>
  <si>
    <t>谢润</t>
  </si>
  <si>
    <t>522225200009172828</t>
  </si>
  <si>
    <t>贵州省铜仁市思南县塘头镇甲秀社区二街一号</t>
  </si>
  <si>
    <t>2662471532@qq.com</t>
  </si>
  <si>
    <t>18285631016</t>
  </si>
  <si>
    <t>张志花</t>
  </si>
  <si>
    <t>433125199611153126</t>
  </si>
  <si>
    <t>湘南幼儿师范高等专科学校</t>
  </si>
  <si>
    <t>2017-06-20</t>
  </si>
  <si>
    <t>湖南省吉首市保靖县普戎镇下坝村</t>
  </si>
  <si>
    <t>湖南省吉首市保靖县名景佳苑</t>
  </si>
  <si>
    <t>1464200651@qq.com</t>
  </si>
  <si>
    <t>13667367685</t>
  </si>
  <si>
    <t>邓春红</t>
  </si>
  <si>
    <t>522225199604167606</t>
  </si>
  <si>
    <t>1996-04-16</t>
  </si>
  <si>
    <t>13595647626</t>
  </si>
  <si>
    <t>安洁</t>
  </si>
  <si>
    <t>522225199503246647</t>
  </si>
  <si>
    <t>1995-03-24</t>
  </si>
  <si>
    <t>贵州省思南县香坝镇南坝村铁厂沟组</t>
  </si>
  <si>
    <t>1158524312@qq.com</t>
  </si>
  <si>
    <t>18083506789</t>
  </si>
  <si>
    <t>王芳</t>
  </si>
  <si>
    <t>522225199805072881</t>
  </si>
  <si>
    <t>2021-06-10</t>
  </si>
  <si>
    <t>1143484088@qq.com</t>
  </si>
  <si>
    <t>18886001447</t>
  </si>
  <si>
    <t>522225199902057560</t>
  </si>
  <si>
    <t>3171594420@qq.com</t>
  </si>
  <si>
    <t>19385354848</t>
  </si>
  <si>
    <t>李仕芬</t>
  </si>
  <si>
    <t>522225199501290820</t>
  </si>
  <si>
    <t>1995-01-29</t>
  </si>
  <si>
    <t>贵州省铜仁市思南县大河坝镇</t>
  </si>
  <si>
    <t>2439424595@qq.com</t>
  </si>
  <si>
    <t>18286699218</t>
  </si>
  <si>
    <t>林红梅</t>
  </si>
  <si>
    <t>522128199912116521</t>
  </si>
  <si>
    <t>1999-12-11</t>
  </si>
  <si>
    <t>遵义湄潭</t>
  </si>
  <si>
    <t>贵州省遵义市湄潭县西河镇西河村文峰路74号</t>
  </si>
  <si>
    <t>515813786@qq.com</t>
  </si>
  <si>
    <t>18885487574</t>
  </si>
  <si>
    <t>马珍琴</t>
  </si>
  <si>
    <t>52222520000413542X</t>
  </si>
  <si>
    <t xml:space="preserve">铜仁学院 </t>
  </si>
  <si>
    <t>贵州省思南县宽坪乡飘扬村马家组</t>
  </si>
  <si>
    <t>1410382885@qq.com</t>
  </si>
  <si>
    <t>17785067519</t>
  </si>
  <si>
    <t>岳琪琳</t>
  </si>
  <si>
    <t>52222520010204242X</t>
  </si>
  <si>
    <t>2001-02-04</t>
  </si>
  <si>
    <t>2428203830@qq.com</t>
  </si>
  <si>
    <t>13595622170</t>
  </si>
  <si>
    <t>田燕</t>
  </si>
  <si>
    <t>522225200012185806</t>
  </si>
  <si>
    <t>贵州省思南县亭子坝镇盆丰村黎子台组</t>
  </si>
  <si>
    <t>2205980274@qq.com</t>
  </si>
  <si>
    <t>18586626054</t>
  </si>
  <si>
    <t>胡琴</t>
  </si>
  <si>
    <t>522225199409100027</t>
  </si>
  <si>
    <t>1994-09-10</t>
  </si>
  <si>
    <t>2016-07-10</t>
  </si>
  <si>
    <t>贵州省思南县枫香堡</t>
  </si>
  <si>
    <t>916216736@qq.com</t>
  </si>
  <si>
    <t>19117650910</t>
  </si>
  <si>
    <t>潘登霞</t>
  </si>
  <si>
    <t>522225199910128429</t>
  </si>
  <si>
    <t>1999-10-12</t>
  </si>
  <si>
    <t>贵州省思南县杨家坳乡青年台村席家坝组</t>
  </si>
  <si>
    <t>562379683@qq.com</t>
  </si>
  <si>
    <t>13158140638</t>
  </si>
  <si>
    <t>刘华芳</t>
  </si>
  <si>
    <t>522225199912157549</t>
  </si>
  <si>
    <t>1999-12-15</t>
  </si>
  <si>
    <t>贵州省铜仁市思南县新教育园区</t>
  </si>
  <si>
    <t>2995321139@qq.com</t>
  </si>
  <si>
    <t>15338645971</t>
  </si>
  <si>
    <t>秦小敏</t>
  </si>
  <si>
    <t>522225199503067526</t>
  </si>
  <si>
    <t>1995-03-06</t>
  </si>
  <si>
    <t>贵州省铜仁市思南县邵家桥镇沙沟村</t>
  </si>
  <si>
    <t>965911529@qq.com</t>
  </si>
  <si>
    <t>18385656070</t>
  </si>
  <si>
    <t>邓艳</t>
  </si>
  <si>
    <t>522225199810287545</t>
  </si>
  <si>
    <t>贵州省思南县邵家桥镇洋蕉溪村小道场组</t>
  </si>
  <si>
    <t>2380052256@qq.com</t>
  </si>
  <si>
    <t>15185967191</t>
  </si>
  <si>
    <t>邵玉玲</t>
  </si>
  <si>
    <t>522225199904057564</t>
  </si>
  <si>
    <t>1999-04-05</t>
  </si>
  <si>
    <t>贵州省思南县邵家桥镇坪丰村酸枣树组</t>
  </si>
  <si>
    <t>315341537@qq.com</t>
  </si>
  <si>
    <t>18386012045</t>
  </si>
  <si>
    <t>罗瑞雪</t>
  </si>
  <si>
    <t>522225199412240442</t>
  </si>
  <si>
    <t>1994-12-24</t>
  </si>
  <si>
    <t>贵州省思南县凉水井镇冉家坳村凉水井组</t>
  </si>
  <si>
    <t>1085589779@qq.com</t>
  </si>
  <si>
    <t>15808562037</t>
  </si>
  <si>
    <t>许雪</t>
  </si>
  <si>
    <t>522225199804040028</t>
  </si>
  <si>
    <t>1998-04-04</t>
  </si>
  <si>
    <t>贵州省思南县思唐街道 办事处安化街</t>
  </si>
  <si>
    <t>1067919607@qq.com</t>
  </si>
  <si>
    <t>15599488026</t>
  </si>
  <si>
    <t>徐海玲</t>
  </si>
  <si>
    <t>522225200010146686</t>
  </si>
  <si>
    <t>石河子大学</t>
  </si>
  <si>
    <t>贵州省铜仁市思南县香坝镇尖峰村池竹林组</t>
  </si>
  <si>
    <t>3529653861@qq.com</t>
  </si>
  <si>
    <t>13150403097</t>
  </si>
  <si>
    <t>张婷</t>
  </si>
  <si>
    <t>522225200101106022</t>
  </si>
  <si>
    <t>2484449006@qq.com</t>
  </si>
  <si>
    <t>15338561486</t>
  </si>
  <si>
    <t>522127199703082023</t>
  </si>
  <si>
    <t>1997-03-08</t>
  </si>
  <si>
    <t>贵州省遵义市凤冈县进化镇</t>
  </si>
  <si>
    <t>1354891549@qq.com</t>
  </si>
  <si>
    <t>18798147906</t>
  </si>
  <si>
    <t>王偲偲</t>
  </si>
  <si>
    <t>522225200007090028</t>
  </si>
  <si>
    <t>贵州省思南县关中坝街道办事处映山村凉水清组</t>
  </si>
  <si>
    <t>3291792475@qq.com</t>
  </si>
  <si>
    <t>18722937058</t>
  </si>
  <si>
    <t>龙连玉</t>
  </si>
  <si>
    <t>522225200006011244</t>
  </si>
  <si>
    <t>2000-06-01</t>
  </si>
  <si>
    <t>贵州省思南县鹦鹉溪镇鹦鹉溪村石猪坡组</t>
  </si>
  <si>
    <t>1426636139@qq.com</t>
  </si>
  <si>
    <t>15185854022</t>
  </si>
  <si>
    <t>熊丹丹</t>
  </si>
  <si>
    <t>522225199506078423</t>
  </si>
  <si>
    <t>1995-06-07</t>
  </si>
  <si>
    <t>三亚学院</t>
  </si>
  <si>
    <t>2507708342@qq.com</t>
  </si>
  <si>
    <t>17889796877</t>
  </si>
  <si>
    <t>高中语文</t>
  </si>
  <si>
    <t>吴玲丽</t>
  </si>
  <si>
    <t>522225199609200129</t>
  </si>
  <si>
    <t>1996-09-20</t>
  </si>
  <si>
    <t>贵州省思南县杨家坳乡王大坪村</t>
  </si>
  <si>
    <t>18722921246</t>
  </si>
  <si>
    <t>何楚琪</t>
  </si>
  <si>
    <t>522225199710070023</t>
  </si>
  <si>
    <t>1997-10-07</t>
  </si>
  <si>
    <t>贵州省思南县思唐街道办事处城北街105附8号</t>
  </si>
  <si>
    <t>1563055858@qq.com</t>
  </si>
  <si>
    <t>13329663141</t>
  </si>
  <si>
    <t>彭国民</t>
  </si>
  <si>
    <t>431224200112195615</t>
  </si>
  <si>
    <t>湖南省怀化市溆浦县水东镇刘家渡村三组</t>
  </si>
  <si>
    <t>2014836416@qq.com</t>
  </si>
  <si>
    <t>17267036705</t>
  </si>
  <si>
    <t>周丹丹</t>
  </si>
  <si>
    <t>522225199611256682</t>
  </si>
  <si>
    <t>1996-11-25</t>
  </si>
  <si>
    <t>贵州省思南县香坝乡简家店村青杠水组</t>
  </si>
  <si>
    <t>15628042271</t>
  </si>
  <si>
    <t>陈莎莎</t>
  </si>
  <si>
    <t>522228199811134021</t>
  </si>
  <si>
    <t>1998-11-13</t>
  </si>
  <si>
    <t>贵州省铜仁市沿河土家族自治县塘坝镇花桥村申家村组</t>
  </si>
  <si>
    <t>1492538937@qq.com</t>
  </si>
  <si>
    <t>19184843212</t>
  </si>
  <si>
    <t>小学语文教师</t>
  </si>
  <si>
    <t>宁桓</t>
  </si>
  <si>
    <t>522428199801221616</t>
  </si>
  <si>
    <t>1998-01-22</t>
  </si>
  <si>
    <t>贵州省赫章县</t>
  </si>
  <si>
    <t>贵州省赫章县兴发乡鹰嘴村鹰嘴组</t>
  </si>
  <si>
    <t>2373808218@qq.com</t>
  </si>
  <si>
    <t>18984583135</t>
  </si>
  <si>
    <t>文淑贞</t>
  </si>
  <si>
    <t>522225199712010884</t>
  </si>
  <si>
    <t>贵州省铜仁市思南县大河坝镇鹅溪村对门组</t>
  </si>
  <si>
    <t>1842487176@qq.com</t>
  </si>
  <si>
    <t>18798261341</t>
  </si>
  <si>
    <t>李娅</t>
  </si>
  <si>
    <t>522225199706140420</t>
  </si>
  <si>
    <t>1997-06-14</t>
  </si>
  <si>
    <t>贵州省思南县凉水井镇王家山村长房子组</t>
  </si>
  <si>
    <t>18708603135</t>
  </si>
  <si>
    <t>张珍</t>
  </si>
  <si>
    <t>522225199702120043</t>
  </si>
  <si>
    <t>1997-02-12</t>
  </si>
  <si>
    <t>贵州省铜仁市思南县关中坝街道长江村</t>
  </si>
  <si>
    <t>2636347912@qq.com</t>
  </si>
  <si>
    <t>18886035727</t>
  </si>
  <si>
    <t>李芝玲</t>
  </si>
  <si>
    <t>522225200006132820</t>
  </si>
  <si>
    <t>2000-06-13</t>
  </si>
  <si>
    <t>2212375384@qq.com</t>
  </si>
  <si>
    <t>15761337743</t>
  </si>
  <si>
    <t>邓娅</t>
  </si>
  <si>
    <t>522127199407115046</t>
  </si>
  <si>
    <t>1994-07-11</t>
  </si>
  <si>
    <t>大学普通班毕业</t>
  </si>
  <si>
    <t>贵州省遵义市凤冈县花坪镇关口村</t>
  </si>
  <si>
    <t>2232018778@qq.com</t>
  </si>
  <si>
    <t>15685289159</t>
  </si>
  <si>
    <t>旷华洋</t>
  </si>
  <si>
    <t>522225200109129018</t>
  </si>
  <si>
    <t>贵州省思南县兴隆乡合心村瓦房组</t>
  </si>
  <si>
    <t>2843782069@qq.com</t>
  </si>
  <si>
    <t>18311713085</t>
  </si>
  <si>
    <t>田惠源</t>
  </si>
  <si>
    <t>52222519980603756X</t>
  </si>
  <si>
    <t>抚顺师范高等专科学校</t>
  </si>
  <si>
    <t>贵州省思南县思唐街道办事处中和街</t>
  </si>
  <si>
    <t>2720712695@qq.com</t>
  </si>
  <si>
    <t>18485638356</t>
  </si>
  <si>
    <t>522225199807056922</t>
  </si>
  <si>
    <t>贵州省思南县长坝镇尖山村田家沟组</t>
  </si>
  <si>
    <t>2267739041@qq.com</t>
  </si>
  <si>
    <t>15286720171</t>
  </si>
  <si>
    <t>尚义先</t>
  </si>
  <si>
    <t>522225199808039825</t>
  </si>
  <si>
    <t>1998-08-03</t>
  </si>
  <si>
    <t>香坝镇尚家寨村高坎子组</t>
  </si>
  <si>
    <t>315671223@qq.com</t>
  </si>
  <si>
    <t>15085837250</t>
  </si>
  <si>
    <t>何雪瑞</t>
  </si>
  <si>
    <t>522225199811297585</t>
  </si>
  <si>
    <t>1998-11-29</t>
  </si>
  <si>
    <t>贵州省铜仁市思南县邵家桥镇凤鸣场村</t>
  </si>
  <si>
    <t>1732587588@qq.com</t>
  </si>
  <si>
    <t>15985603400</t>
  </si>
  <si>
    <t>张雪梅</t>
  </si>
  <si>
    <t>522225199709053621</t>
  </si>
  <si>
    <t>贵州省铜仁市碧江区幸福里小区8栋3-2</t>
  </si>
  <si>
    <t>1778383611@qq.com</t>
  </si>
  <si>
    <t>18286643364</t>
  </si>
  <si>
    <t>蔡加仙</t>
  </si>
  <si>
    <t>522225199811156344</t>
  </si>
  <si>
    <t>贵州省思南县枫芸乡龙塘村</t>
  </si>
  <si>
    <t>18932069658</t>
  </si>
  <si>
    <t>田金玲</t>
  </si>
  <si>
    <t>522225200002261625</t>
  </si>
  <si>
    <t>2000-02-26</t>
  </si>
  <si>
    <t>贵州省铜仁市思南县张家寨镇李家寨村</t>
  </si>
  <si>
    <t>贵州省铜仁市思南县张家寨镇李家寨村榜上组</t>
  </si>
  <si>
    <t>2686077667@qq.com</t>
  </si>
  <si>
    <t>15185973269</t>
  </si>
  <si>
    <t>余欢欢</t>
  </si>
  <si>
    <t>522225200011273249</t>
  </si>
  <si>
    <t>宁波大学</t>
  </si>
  <si>
    <t>贵州省铜仁市思南县大坝场镇永红村肖家弯组</t>
  </si>
  <si>
    <t>15185892781</t>
  </si>
  <si>
    <t>邵梦瑶</t>
  </si>
  <si>
    <t>522225200006290028</t>
  </si>
  <si>
    <t>2000-06-29</t>
  </si>
  <si>
    <t>17808416117</t>
  </si>
  <si>
    <t>刘艳</t>
  </si>
  <si>
    <t>522225199805186643</t>
  </si>
  <si>
    <t>汉江师范学院</t>
  </si>
  <si>
    <t>贵州省铜仁市思南县香坝镇栋青坳村</t>
  </si>
  <si>
    <t>2450158906@qq.com</t>
  </si>
  <si>
    <t>18212090484</t>
  </si>
  <si>
    <t>马雪亿</t>
  </si>
  <si>
    <t>522225200010190847</t>
  </si>
  <si>
    <t>贵州省思南县大河坝镇马尖山村蒙家林组</t>
  </si>
  <si>
    <t>2791225492@qq.com</t>
  </si>
  <si>
    <t>15902568479</t>
  </si>
  <si>
    <t>杨丽</t>
  </si>
  <si>
    <t>522225199509272424</t>
  </si>
  <si>
    <t>1995-09-27</t>
  </si>
  <si>
    <t>18285649059</t>
  </si>
  <si>
    <t>王露露</t>
  </si>
  <si>
    <t>522225200001208726</t>
  </si>
  <si>
    <t>贵州省思南县天桥乡南山村白杨坪组</t>
  </si>
  <si>
    <t>13595632512</t>
  </si>
  <si>
    <t>龙新芝</t>
  </si>
  <si>
    <t>522229199307166020</t>
  </si>
  <si>
    <t>1993-07-16</t>
  </si>
  <si>
    <t>松桃县</t>
  </si>
  <si>
    <t>贵州省松桃县木树镇克麻村五组</t>
  </si>
  <si>
    <t>1712974969@qq.com</t>
  </si>
  <si>
    <t>18385983605</t>
  </si>
  <si>
    <t>黄小洪</t>
  </si>
  <si>
    <t>522225199910180868</t>
  </si>
  <si>
    <t>贵州省铜仁市思南县思塘街道丽景社区</t>
  </si>
  <si>
    <t>3142488628@qq.com</t>
  </si>
  <si>
    <t>13721576722</t>
  </si>
  <si>
    <t>邵良艳</t>
  </si>
  <si>
    <t>522225200005143624</t>
  </si>
  <si>
    <t>贵州省铜仁市思南县孙家坝镇扎溪村文家坡组</t>
  </si>
  <si>
    <t>18708628741</t>
  </si>
  <si>
    <t>姚丹丹</t>
  </si>
  <si>
    <t>522225199909130441</t>
  </si>
  <si>
    <t>贵州省思南县凉水井镇磨石溪村湾底下组</t>
  </si>
  <si>
    <t>1447430059@qq.com</t>
  </si>
  <si>
    <t>18885695226</t>
  </si>
  <si>
    <t>李淑泉</t>
  </si>
  <si>
    <t>522225199904300448</t>
  </si>
  <si>
    <t>1999-04-30</t>
  </si>
  <si>
    <t>贵州省铜仁市思南县凉水井镇南盆坡村内场口组</t>
  </si>
  <si>
    <t>835806522@qq.com</t>
  </si>
  <si>
    <t>15761339934</t>
  </si>
  <si>
    <t>夏加丽</t>
  </si>
  <si>
    <t>522225199812052045</t>
  </si>
  <si>
    <t>1998-12-05</t>
  </si>
  <si>
    <t>贵州省铜仁市思南县双塘街道双塘大道19号和谐苑11栋2单元</t>
  </si>
  <si>
    <t>2659054181@qq.com</t>
  </si>
  <si>
    <t>15870188951</t>
  </si>
  <si>
    <t>刘青文</t>
  </si>
  <si>
    <t>522225200101203623</t>
  </si>
  <si>
    <t>2001-01-20</t>
  </si>
  <si>
    <t>贵州省思南县孙家坝镇刘家寨村沙坝组</t>
  </si>
  <si>
    <t>3239676120@qq.com</t>
  </si>
  <si>
    <t>18285617648</t>
  </si>
  <si>
    <t>刘慧玲</t>
  </si>
  <si>
    <t>522225199711160442</t>
  </si>
  <si>
    <t>1997-11-16</t>
  </si>
  <si>
    <t>1172050041@qq.com</t>
  </si>
  <si>
    <t>18311703408</t>
  </si>
  <si>
    <t>胡琴兰</t>
  </si>
  <si>
    <t>522225199707056044</t>
  </si>
  <si>
    <t>1997-07-05</t>
  </si>
  <si>
    <t>贵州省铜仁市思南县胡家湾乡</t>
  </si>
  <si>
    <t>1558231879@qq.com</t>
  </si>
  <si>
    <t>18385870240</t>
  </si>
  <si>
    <t>黎明滢</t>
  </si>
  <si>
    <t>522225200002050027</t>
  </si>
  <si>
    <t>浙江财经大学东方学院</t>
  </si>
  <si>
    <t>思南县腾龙国际</t>
  </si>
  <si>
    <t>15185865696</t>
  </si>
  <si>
    <t>张江兰</t>
  </si>
  <si>
    <t>522225199511240421</t>
  </si>
  <si>
    <t>1995-11-24</t>
  </si>
  <si>
    <t>贵州省铜仁市思南县关中坝街道办事处息乐溪村木岩底组</t>
  </si>
  <si>
    <t>3077316936@qq.com</t>
  </si>
  <si>
    <t>15185494542</t>
  </si>
  <si>
    <t>王俊</t>
  </si>
  <si>
    <t>522225199709070018</t>
  </si>
  <si>
    <t>1997-09-07</t>
  </si>
  <si>
    <t>贵州省铜仁市思南县凉水井镇凉水井社区中街</t>
  </si>
  <si>
    <t>1258034580@qq.com</t>
  </si>
  <si>
    <t>15185991016</t>
  </si>
  <si>
    <t>张怡</t>
  </si>
  <si>
    <t>522128199510071527</t>
  </si>
  <si>
    <t>13765243813</t>
  </si>
  <si>
    <t>袁前芳</t>
  </si>
  <si>
    <t>522225199910195461</t>
  </si>
  <si>
    <t>贵州省铜仁市思南县宽坪乡天井村天井组</t>
  </si>
  <si>
    <t>3024795773@qq.com</t>
  </si>
  <si>
    <t>18785664316</t>
  </si>
  <si>
    <t>张朝旭</t>
  </si>
  <si>
    <t>522225199512084467</t>
  </si>
  <si>
    <t>1995-12-08</t>
  </si>
  <si>
    <t>贵州省思南县张家寨镇林家寨村河山林组</t>
  </si>
  <si>
    <t>18085682745</t>
  </si>
  <si>
    <t>朱玉竹</t>
  </si>
  <si>
    <t>522225199306018725</t>
  </si>
  <si>
    <t>1993-06-01</t>
  </si>
  <si>
    <t>贵州省思南县鹦鹉溪镇青龙村红旗组</t>
  </si>
  <si>
    <t>15121626520</t>
  </si>
  <si>
    <t>522225199410210442</t>
  </si>
  <si>
    <t>1994-10-21</t>
  </si>
  <si>
    <t>贵州省思南县关中坝街道办事处白沙井村杨家寨组</t>
  </si>
  <si>
    <t>18785683344</t>
  </si>
  <si>
    <t>黄彩露</t>
  </si>
  <si>
    <t>52222519970607542X</t>
  </si>
  <si>
    <t>1997-06-07</t>
  </si>
  <si>
    <t>贵州省铜仁市思南县宽平乡八一村下街组</t>
  </si>
  <si>
    <t>1477041701@qq.com</t>
  </si>
  <si>
    <t>18385896300</t>
  </si>
  <si>
    <t>苏冬莲</t>
  </si>
  <si>
    <t>522225199506201225</t>
  </si>
  <si>
    <t>1995-06-20</t>
  </si>
  <si>
    <t>2017-07-10</t>
  </si>
  <si>
    <t>贵州省思南县双塘街道</t>
  </si>
  <si>
    <t>18798440224</t>
  </si>
  <si>
    <t>管海艳</t>
  </si>
  <si>
    <t>522225199305011660</t>
  </si>
  <si>
    <t>1993-05-01</t>
  </si>
  <si>
    <t>18310166270</t>
  </si>
  <si>
    <t>杨凌</t>
  </si>
  <si>
    <t>52222620010130202X</t>
  </si>
  <si>
    <t>贵州省印江土家族苗族自治县木黄镇</t>
  </si>
  <si>
    <t>2603795543@qq.com</t>
  </si>
  <si>
    <t>15329953720</t>
  </si>
  <si>
    <t>安廷敏</t>
  </si>
  <si>
    <t>522225199208034422</t>
  </si>
  <si>
    <t>1992-08-03</t>
  </si>
  <si>
    <t>2012-07-01</t>
  </si>
  <si>
    <t>865778542@qq.com</t>
  </si>
  <si>
    <t>15121610428</t>
  </si>
  <si>
    <t>谢丹</t>
  </si>
  <si>
    <t>522225199707064423</t>
  </si>
  <si>
    <t>1997-07-06</t>
  </si>
  <si>
    <t>2232409011@qq.com</t>
  </si>
  <si>
    <t>18848509454</t>
  </si>
  <si>
    <t>梁丽芳</t>
  </si>
  <si>
    <t>522226199308260829</t>
  </si>
  <si>
    <t>金华职业技术学院</t>
  </si>
  <si>
    <t>语言教育</t>
  </si>
  <si>
    <t>铜仁印江</t>
  </si>
  <si>
    <t>1157444561@qq.com</t>
  </si>
  <si>
    <t>18286636431</t>
  </si>
  <si>
    <t>罗慧东</t>
  </si>
  <si>
    <t>522225199609071240</t>
  </si>
  <si>
    <t>贵州省思南县双塘街道办事处罗家坝村</t>
  </si>
  <si>
    <t>1836367136@qq.com</t>
  </si>
  <si>
    <t>15121692413</t>
  </si>
  <si>
    <t>刘顺芬</t>
  </si>
  <si>
    <t>522225199909132826</t>
  </si>
  <si>
    <t>1520492840@qq.com</t>
  </si>
  <si>
    <t>18722961725</t>
  </si>
  <si>
    <t>522225200204117541</t>
  </si>
  <si>
    <t>2002-04-11</t>
  </si>
  <si>
    <t>贵州省铜仁市思南县邵家桥镇大龙头村代家弯组</t>
  </si>
  <si>
    <t>2895153949@qq.com</t>
  </si>
  <si>
    <t>18385912053</t>
  </si>
  <si>
    <t>马靓丽</t>
  </si>
  <si>
    <t>522225200109117826</t>
  </si>
  <si>
    <t>2001-09-11</t>
  </si>
  <si>
    <t>贵州黔南科技学院</t>
  </si>
  <si>
    <t>贵州省思南县城北街道乌江花园小区</t>
  </si>
  <si>
    <t>1625593109@qq.com</t>
  </si>
  <si>
    <t>18485639542</t>
  </si>
  <si>
    <t>赵芳芳</t>
  </si>
  <si>
    <t>522225199810178461</t>
  </si>
  <si>
    <t>1998-10-17</t>
  </si>
  <si>
    <t>贵州省思南县杨家坳乡川塘村苦竹坝组</t>
  </si>
  <si>
    <t>2387243353@qq.com</t>
  </si>
  <si>
    <t>18208562930</t>
  </si>
  <si>
    <t>颜泽晋</t>
  </si>
  <si>
    <t>522224199411140072</t>
  </si>
  <si>
    <t>贵州省师范大学求是学院</t>
  </si>
  <si>
    <t>贵州省铜仁市石阡县文笔小区</t>
  </si>
  <si>
    <t>18785630815</t>
  </si>
  <si>
    <t>乐欢</t>
  </si>
  <si>
    <t>522225199905249023</t>
  </si>
  <si>
    <t>1999-05-24</t>
  </si>
  <si>
    <t>贵州省铜仁市思南县兴隆乡马中岭村游家屋基组</t>
  </si>
  <si>
    <t>2560119050@qq.com</t>
  </si>
  <si>
    <t>15117746713</t>
  </si>
  <si>
    <t>杨扬</t>
  </si>
  <si>
    <t>522225199710220028</t>
  </si>
  <si>
    <t>1997-10-22</t>
  </si>
  <si>
    <t>1570717854@qq.com</t>
  </si>
  <si>
    <t>13017003291</t>
  </si>
  <si>
    <t>522225199510109042</t>
  </si>
  <si>
    <t>贵州省思南县兴隆乡跃进村半坡组</t>
  </si>
  <si>
    <t>1573246835@qq.com</t>
  </si>
  <si>
    <t>18083213206</t>
  </si>
  <si>
    <t>邓万芳</t>
  </si>
  <si>
    <t>522225199701066049</t>
  </si>
  <si>
    <t>贵州省思南县胡家湾乡黄龙泉村邓上组</t>
  </si>
  <si>
    <t>2842901921@qq.com</t>
  </si>
  <si>
    <t>18408569075</t>
  </si>
  <si>
    <t>黎帆</t>
  </si>
  <si>
    <t>522225199811062065</t>
  </si>
  <si>
    <t>1998-11-06</t>
  </si>
  <si>
    <t>2383693493@qq.com</t>
  </si>
  <si>
    <t>18708614574</t>
  </si>
  <si>
    <t>安万桥</t>
  </si>
  <si>
    <t>522225199910123214</t>
  </si>
  <si>
    <t>13595636720</t>
  </si>
  <si>
    <t>魏小青</t>
  </si>
  <si>
    <t>522225199404242827</t>
  </si>
  <si>
    <t>1994-04-24</t>
  </si>
  <si>
    <t>思南县塘头镇</t>
  </si>
  <si>
    <t>470261793@qq.com</t>
  </si>
  <si>
    <t>18302594627</t>
  </si>
  <si>
    <t>姜茜茜</t>
  </si>
  <si>
    <t>430581200301305521</t>
  </si>
  <si>
    <t>2003-01-30</t>
  </si>
  <si>
    <t>湖南省武冈市</t>
  </si>
  <si>
    <t>湖南省武冈市荆竹铺镇永光村</t>
  </si>
  <si>
    <t>3383533742@qq.com</t>
  </si>
  <si>
    <t>17670972907</t>
  </si>
  <si>
    <t>王自玲</t>
  </si>
  <si>
    <t>522225199407127680</t>
  </si>
  <si>
    <t>1994-07-12</t>
  </si>
  <si>
    <t>邵家桥镇沙沟村刘家弯组</t>
  </si>
  <si>
    <t>13238565588</t>
  </si>
  <si>
    <t>罗孝祝</t>
  </si>
  <si>
    <t>522225199712234028</t>
  </si>
  <si>
    <t>1997-12-23</t>
  </si>
  <si>
    <t>贵州省思南县文家店镇安江社区平安路</t>
  </si>
  <si>
    <t>2391107186@qq.con</t>
  </si>
  <si>
    <t>17708562397</t>
  </si>
  <si>
    <t>钟梨傈</t>
  </si>
  <si>
    <t>500242199803065582</t>
  </si>
  <si>
    <t>1998-03-06</t>
  </si>
  <si>
    <t>重庆</t>
  </si>
  <si>
    <t>1017494516@qq.com</t>
  </si>
  <si>
    <t>18996546454</t>
  </si>
  <si>
    <t>夏芳</t>
  </si>
  <si>
    <t>522225199811087529</t>
  </si>
  <si>
    <t>贵州省思南县邵家桥镇三角坝村夏家组</t>
  </si>
  <si>
    <t>2401828897@qq.com</t>
  </si>
  <si>
    <t>18708621074</t>
  </si>
  <si>
    <t>代亚玲</t>
  </si>
  <si>
    <t>522226199608170040</t>
  </si>
  <si>
    <t>1996-08-17</t>
  </si>
  <si>
    <t>普同村上寨组</t>
  </si>
  <si>
    <t>1351560313@qq.com</t>
  </si>
  <si>
    <t>18285653314</t>
  </si>
  <si>
    <t>何子竹</t>
  </si>
  <si>
    <t>522225199301107825</t>
  </si>
  <si>
    <t>1993-01-10</t>
  </si>
  <si>
    <t>2017-06-02</t>
  </si>
  <si>
    <t>15761690120</t>
  </si>
  <si>
    <t>王斯咏</t>
  </si>
  <si>
    <t>52222519981008756X</t>
  </si>
  <si>
    <t>贵州省思南县江岸名都四组团</t>
  </si>
  <si>
    <t>15708561204</t>
  </si>
  <si>
    <t>语文学科</t>
  </si>
  <si>
    <t>周倩倩</t>
  </si>
  <si>
    <t>522225199611038124</t>
  </si>
  <si>
    <t>1996-11-03</t>
  </si>
  <si>
    <t>铜仁市思南县瓮溪镇瓮溪村梁家寨组</t>
  </si>
  <si>
    <t>2291087937@qq.com</t>
  </si>
  <si>
    <t>13595640697</t>
  </si>
  <si>
    <t>王萌</t>
  </si>
  <si>
    <t>522225199806180024</t>
  </si>
  <si>
    <t>贵州省思南县双塘镇云山社区</t>
  </si>
  <si>
    <t>1136795236@qq.com</t>
  </si>
  <si>
    <t>15185977200</t>
  </si>
  <si>
    <t>符露琴</t>
  </si>
  <si>
    <t>52222520011010482X</t>
  </si>
  <si>
    <t>2001-10-10</t>
  </si>
  <si>
    <t>贵州省铜仁市思南县府后街227号</t>
  </si>
  <si>
    <t>2645997442@qq.com</t>
  </si>
  <si>
    <t>18311847834</t>
  </si>
  <si>
    <t>刘廷霞</t>
  </si>
  <si>
    <t>522225199702042823</t>
  </si>
  <si>
    <t>1997-02-04</t>
  </si>
  <si>
    <t>景德镇学院</t>
  </si>
  <si>
    <t>2019-07-29</t>
  </si>
  <si>
    <t>贵州省铜仁市思南县塘头镇场兴村</t>
  </si>
  <si>
    <t>2575335542@qq.com</t>
  </si>
  <si>
    <t>18744886250</t>
  </si>
  <si>
    <t>符晓燕</t>
  </si>
  <si>
    <t>522225200008184843</t>
  </si>
  <si>
    <t>2000-08-18</t>
  </si>
  <si>
    <t>思林乡群星村洗沙坨组</t>
  </si>
  <si>
    <t>2965839772@qq.com</t>
  </si>
  <si>
    <t>15185874218</t>
  </si>
  <si>
    <t>简娇娇</t>
  </si>
  <si>
    <t>522225199809090446</t>
  </si>
  <si>
    <t>贵州省铜仁市思南县凉水井镇简家坳村</t>
  </si>
  <si>
    <t>1572711718@qq.com</t>
  </si>
  <si>
    <t>13007805840</t>
  </si>
  <si>
    <t>余智敏</t>
  </si>
  <si>
    <t>522226199609240020</t>
  </si>
  <si>
    <t>1996-09-24</t>
  </si>
  <si>
    <t>贵州省印江县峨岭街道万润温泉新城</t>
  </si>
  <si>
    <t>1508180380@qq.com</t>
  </si>
  <si>
    <t>15117745279</t>
  </si>
  <si>
    <t>邵洪梅</t>
  </si>
  <si>
    <t>522122199708227445</t>
  </si>
  <si>
    <t>1997-08-22</t>
  </si>
  <si>
    <t>贵州省遵义市汇川区深圳路金川小区</t>
  </si>
  <si>
    <t>1399729121@qq.com</t>
  </si>
  <si>
    <t>18385215787</t>
  </si>
  <si>
    <t>田艳娟</t>
  </si>
  <si>
    <t>522228199505070840</t>
  </si>
  <si>
    <t>1995-05-07</t>
  </si>
  <si>
    <t>沿河土家族自治县</t>
  </si>
  <si>
    <t>沿河土家族自治县沙子街道石印村</t>
  </si>
  <si>
    <t>2726912204@qq.com</t>
  </si>
  <si>
    <t>18311769031</t>
  </si>
  <si>
    <t>张楠琳</t>
  </si>
  <si>
    <t>522225199807183227</t>
  </si>
  <si>
    <t>1998-07-18</t>
  </si>
  <si>
    <t>贵州省铜仁市思南县思唐街道办事处中和街</t>
  </si>
  <si>
    <t>19185664353</t>
  </si>
  <si>
    <t>田兰英</t>
  </si>
  <si>
    <t>522225199810157564</t>
  </si>
  <si>
    <t>1998-10-15</t>
  </si>
  <si>
    <t>贵州省铜仁市思南县邵家桥镇三角坝村</t>
  </si>
  <si>
    <t>2249678380@qq.com</t>
  </si>
  <si>
    <t>18385913407</t>
  </si>
  <si>
    <t>练孟雪</t>
  </si>
  <si>
    <t>522127199909176025</t>
  </si>
  <si>
    <t>秘书学</t>
  </si>
  <si>
    <t>凤冈县龙泉镇</t>
  </si>
  <si>
    <t>1163777346@qq.com</t>
  </si>
  <si>
    <t>14785990388</t>
  </si>
  <si>
    <t>沈娜娜</t>
  </si>
  <si>
    <t>522225199710296663</t>
  </si>
  <si>
    <t>贵州省思南县许家坝镇移民街</t>
  </si>
  <si>
    <t>18848529184</t>
  </si>
  <si>
    <t>曾屏</t>
  </si>
  <si>
    <t>522225200007058124</t>
  </si>
  <si>
    <t>3284006047@qq.com</t>
  </si>
  <si>
    <t>17886295357</t>
  </si>
  <si>
    <t>帅仲琴</t>
  </si>
  <si>
    <t>522225199904154022</t>
  </si>
  <si>
    <t>贵州省铜仁市思南县文家店镇尖峰村核桃坪组</t>
  </si>
  <si>
    <t>1976874332@qq.com</t>
  </si>
  <si>
    <t>15519068852</t>
  </si>
  <si>
    <t>符娜娜</t>
  </si>
  <si>
    <t>522226199801181243</t>
  </si>
  <si>
    <t>1998-01-18</t>
  </si>
  <si>
    <t>铜仁市印江县洪溪村</t>
  </si>
  <si>
    <t>15186025178</t>
  </si>
  <si>
    <t>吴丽华</t>
  </si>
  <si>
    <t>522222200104203304</t>
  </si>
  <si>
    <t>2001-04-20</t>
  </si>
  <si>
    <t>贵州省江口县桃映乡桃映村贺家庄组</t>
  </si>
  <si>
    <t>1447796201@qq.com</t>
  </si>
  <si>
    <t>17886272443</t>
  </si>
  <si>
    <t>田永霞</t>
  </si>
  <si>
    <t>522225199406088122</t>
  </si>
  <si>
    <t>1994-06-08</t>
  </si>
  <si>
    <t>1597098894@qq.com</t>
  </si>
  <si>
    <t>18311782291</t>
  </si>
  <si>
    <t>邹丽蓉</t>
  </si>
  <si>
    <t>522225199412276621</t>
  </si>
  <si>
    <t>1994-12-27</t>
  </si>
  <si>
    <t>辽宁民族师范高等专科学校</t>
  </si>
  <si>
    <t>贵州省铜仁市碧江区中信路53号19栋2单元</t>
  </si>
  <si>
    <t>1534684957@qq.com</t>
  </si>
  <si>
    <t>15008567228</t>
  </si>
  <si>
    <t>黎雪琴</t>
  </si>
  <si>
    <t>522225199609153625</t>
  </si>
  <si>
    <t>1996-09-15</t>
  </si>
  <si>
    <t>初等教育{文科}</t>
  </si>
  <si>
    <t>桂州省铜仁市思南县孙家坝镇</t>
  </si>
  <si>
    <t>15186033484</t>
  </si>
  <si>
    <t>文艳艳</t>
  </si>
  <si>
    <t>522225199811242023</t>
  </si>
  <si>
    <t>1998-11-24</t>
  </si>
  <si>
    <t>思南县许家坝镇黔纲社区</t>
  </si>
  <si>
    <t>3346921194@qq.com</t>
  </si>
  <si>
    <t>18886137516</t>
  </si>
  <si>
    <t>何倩倩</t>
  </si>
  <si>
    <t>522226199709174040</t>
  </si>
  <si>
    <t>贵州省印江土家族苗族自治县沙子坡镇天星村高家山组</t>
  </si>
  <si>
    <t>1458127006@qq.com</t>
  </si>
  <si>
    <t>15285424373</t>
  </si>
  <si>
    <t>张娜娜</t>
  </si>
  <si>
    <t>522225199905300829</t>
  </si>
  <si>
    <t>1999-05-30</t>
  </si>
  <si>
    <t>贵州省思南县大河坝镇勤俭村宋家组</t>
  </si>
  <si>
    <t>15286704003</t>
  </si>
  <si>
    <t>袁吉芬</t>
  </si>
  <si>
    <t>522225199609010069</t>
  </si>
  <si>
    <t>贵州省思南县思唐街道办事处江星村双娥组8号</t>
  </si>
  <si>
    <t>1911754147@qq.com</t>
  </si>
  <si>
    <t>18722944915</t>
  </si>
  <si>
    <t>樊文琴</t>
  </si>
  <si>
    <t>52222520001101364X</t>
  </si>
  <si>
    <t>贵州省思南县孙家坝镇大兴村沟里组</t>
  </si>
  <si>
    <t>3387404368@qq.com</t>
  </si>
  <si>
    <t>13595625820</t>
  </si>
  <si>
    <t>杨佳亮</t>
  </si>
  <si>
    <t>522225199910137552</t>
  </si>
  <si>
    <t>贵州省铜仁市思南县邵家桥镇坪原村</t>
  </si>
  <si>
    <t>1595624543@qq.com</t>
  </si>
  <si>
    <t>18485652324</t>
  </si>
  <si>
    <t>喻国艳</t>
  </si>
  <si>
    <t>522225199610241227</t>
  </si>
  <si>
    <t>1996-10-24</t>
  </si>
  <si>
    <t>贵州省思南县双唐街道办事处</t>
  </si>
  <si>
    <t>贵州省思南县关中坝街道江东社区</t>
  </si>
  <si>
    <t>2019158108@qq.com</t>
  </si>
  <si>
    <t>13765699362</t>
  </si>
  <si>
    <t>邵宗容</t>
  </si>
  <si>
    <t>522225199807073247</t>
  </si>
  <si>
    <t>贵州省思南县大坝场镇杨家寨村鱼塘组</t>
  </si>
  <si>
    <t>1722478271@qq.com</t>
  </si>
  <si>
    <t>15286782479</t>
  </si>
  <si>
    <t>卢胜琴</t>
  </si>
  <si>
    <t>522225200010169829</t>
  </si>
  <si>
    <t>2023-06-06</t>
  </si>
  <si>
    <t>2752782545@qq.com</t>
  </si>
  <si>
    <t>15985634137</t>
  </si>
  <si>
    <t>王菲</t>
  </si>
  <si>
    <t>522225200005290026</t>
  </si>
  <si>
    <t>2000-05-29</t>
  </si>
  <si>
    <t>贵州省铜仁市思南县城北大道</t>
  </si>
  <si>
    <t>1442961622@qq.com</t>
  </si>
  <si>
    <t>19185019771</t>
  </si>
  <si>
    <t>田琴慧</t>
  </si>
  <si>
    <t>522225199912206021</t>
  </si>
  <si>
    <t>贵州省铜仁市思南县胡家湾乡周家桠村</t>
  </si>
  <si>
    <t>2433397030@qq.com</t>
  </si>
  <si>
    <t>18508565057</t>
  </si>
  <si>
    <t>周兰</t>
  </si>
  <si>
    <t>522224199809280083</t>
  </si>
  <si>
    <t>贵州省石阡县龙塘镇</t>
  </si>
  <si>
    <t>18085634189</t>
  </si>
  <si>
    <t>王小芳</t>
  </si>
  <si>
    <t>522225199604161642</t>
  </si>
  <si>
    <t>贵州省思南县张家寨镇李家寨村水坨组</t>
  </si>
  <si>
    <t>1602966149@qq.com</t>
  </si>
  <si>
    <t>13638131012</t>
  </si>
  <si>
    <t>蒲恒兰</t>
  </si>
  <si>
    <t>522225200009200825</t>
  </si>
  <si>
    <t>3050268370@qq.com</t>
  </si>
  <si>
    <t>18886313298</t>
  </si>
  <si>
    <t>赵雪芳</t>
  </si>
  <si>
    <t>522225199607267522</t>
  </si>
  <si>
    <t>1996-07-26</t>
  </si>
  <si>
    <t>贵州省铜仁市思南县邵家桥镇大面山村</t>
  </si>
  <si>
    <t>2215470999@qq.com</t>
  </si>
  <si>
    <t>18285137549</t>
  </si>
  <si>
    <t>黎婷</t>
  </si>
  <si>
    <t>522225199807242821</t>
  </si>
  <si>
    <t>贵州省思南县塘头镇芦山村芦家山组</t>
  </si>
  <si>
    <t>1295603475@qq.com</t>
  </si>
  <si>
    <t>18785643586</t>
  </si>
  <si>
    <t>强娅</t>
  </si>
  <si>
    <t>522225200112129027</t>
  </si>
  <si>
    <t>2001-12-12</t>
  </si>
  <si>
    <t>贵州省铜仁市思南县兴隆乡红岩村</t>
  </si>
  <si>
    <t>贵州省铜仁市思南县红岩村</t>
  </si>
  <si>
    <t>2997814776@qq.com</t>
  </si>
  <si>
    <t>18785677894</t>
  </si>
  <si>
    <t>吴佳丽</t>
  </si>
  <si>
    <t>522127199609164524</t>
  </si>
  <si>
    <t>1996-09-16</t>
  </si>
  <si>
    <t>贵州省凤冈县王寨镇</t>
  </si>
  <si>
    <t>贵州省凤冈县龙泉镇嘉和南郡</t>
  </si>
  <si>
    <t>1635375667@qq.com</t>
  </si>
  <si>
    <t>18722857193</t>
  </si>
  <si>
    <t>石湘琴</t>
  </si>
  <si>
    <t>522225200110260048</t>
  </si>
  <si>
    <t>贵州省思南县双塘街道办事处云山社区</t>
  </si>
  <si>
    <t>3024884146@qq.com</t>
  </si>
  <si>
    <t>18684172946</t>
  </si>
  <si>
    <t>覃润英</t>
  </si>
  <si>
    <t>52222520010801362X</t>
  </si>
  <si>
    <t>2001-08-01</t>
  </si>
  <si>
    <t>贵州省思南县孙家坝镇牌坊村夹心土组</t>
  </si>
  <si>
    <t>2907782536@qq.com</t>
  </si>
  <si>
    <t>15761343583</t>
  </si>
  <si>
    <t>袁吉婷</t>
  </si>
  <si>
    <t>522225200101110021</t>
  </si>
  <si>
    <t>贵州省思南县思唐街道办事处凤凰村后头坡组16号</t>
  </si>
  <si>
    <t>2441306553@qq.com</t>
  </si>
  <si>
    <t>17785064315</t>
  </si>
  <si>
    <t>崔丽</t>
  </si>
  <si>
    <t>522225199710081689</t>
  </si>
  <si>
    <t>2021-06-23</t>
  </si>
  <si>
    <t>贵州省铜仁市思南县张家寨镇长江村崔家寨组</t>
  </si>
  <si>
    <t>17711663742</t>
  </si>
  <si>
    <t>周盼盼</t>
  </si>
  <si>
    <t>52222519961103692X</t>
  </si>
  <si>
    <t>1947267219@qq.com</t>
  </si>
  <si>
    <t>18798440229</t>
  </si>
  <si>
    <t>万丽红</t>
  </si>
  <si>
    <t>522225199609235129</t>
  </si>
  <si>
    <t>贵州省思南县鹦鹉溪镇燕子阡村</t>
  </si>
  <si>
    <t>15329240105</t>
  </si>
  <si>
    <t>522127199308157048</t>
  </si>
  <si>
    <t>1993-08-15</t>
  </si>
  <si>
    <t>贵州省遵义市凤冈县永安镇崇新村柿坪组</t>
  </si>
  <si>
    <t>1549024923@qq.com</t>
  </si>
  <si>
    <t>15585001043</t>
  </si>
  <si>
    <t>林吉美</t>
  </si>
  <si>
    <t>522225199909171622</t>
  </si>
  <si>
    <t>贵州省思南县张家寨镇林家寨村上寨组</t>
  </si>
  <si>
    <t>1704753797@qq.com</t>
  </si>
  <si>
    <t>15597861659</t>
  </si>
  <si>
    <t>朱万芳</t>
  </si>
  <si>
    <t>522225200007257561</t>
  </si>
  <si>
    <t>2000-07-25</t>
  </si>
  <si>
    <t>贵州省思南县邵家桥镇大河沟村大河沟组</t>
  </si>
  <si>
    <t>2719088509@qq.com</t>
  </si>
  <si>
    <t>18848523040</t>
  </si>
  <si>
    <t>旷婷婷</t>
  </si>
  <si>
    <t>522225199810250849</t>
  </si>
  <si>
    <t>1998-10-25</t>
  </si>
  <si>
    <t>贵州省思南县大河坝镇桃子桠村茂林组</t>
  </si>
  <si>
    <t>2829754798@qq.com</t>
  </si>
  <si>
    <t>18311708475</t>
  </si>
  <si>
    <t>李洪玲</t>
  </si>
  <si>
    <t>52222519980529162X</t>
  </si>
  <si>
    <t>贵州省思南县张家寨镇邓家寨村长岗组</t>
  </si>
  <si>
    <t>1595487639@qq.com</t>
  </si>
  <si>
    <t>18285632032</t>
  </si>
  <si>
    <t>许芳</t>
  </si>
  <si>
    <t>522225199909216325</t>
  </si>
  <si>
    <t>1999-09-21</t>
  </si>
  <si>
    <t>贵州省思南县枫芸乡枫芸社区</t>
  </si>
  <si>
    <t>18212486390</t>
  </si>
  <si>
    <t>李露</t>
  </si>
  <si>
    <t>522225199406088149</t>
  </si>
  <si>
    <t>贵州省铜仁市思南县思唐街道城北社区</t>
  </si>
  <si>
    <t>18885693651</t>
  </si>
  <si>
    <t>王凤娇</t>
  </si>
  <si>
    <t>522225199804187548</t>
  </si>
  <si>
    <t>1998-04-18</t>
  </si>
  <si>
    <t>贵州省思南县邵家桥镇沙沟村杨家铺子组</t>
  </si>
  <si>
    <t>思南县邵家桥镇沙沟村</t>
  </si>
  <si>
    <t>1987222154@qq.com</t>
  </si>
  <si>
    <t>15286420508</t>
  </si>
  <si>
    <t>杨小敏</t>
  </si>
  <si>
    <t>522225199808222849</t>
  </si>
  <si>
    <t>贵州省铜仁市思南县塘头镇场兴村月亮土组</t>
  </si>
  <si>
    <t>1302489202@qq.com</t>
  </si>
  <si>
    <t>15286778280</t>
  </si>
  <si>
    <t>黄艳</t>
  </si>
  <si>
    <t>522225199910121227</t>
  </si>
  <si>
    <t>铜仁市思南县鹦鹉溪镇</t>
  </si>
  <si>
    <t>3253957252@qq.com</t>
  </si>
  <si>
    <t>18085648363</t>
  </si>
  <si>
    <t>刘雪</t>
  </si>
  <si>
    <t>522225200001156620</t>
  </si>
  <si>
    <t>贵州省铜仁市思南县香坝镇香坝社区街上组</t>
  </si>
  <si>
    <t>2815793603@qq.com</t>
  </si>
  <si>
    <t>18485663620</t>
  </si>
  <si>
    <t>何洁莲</t>
  </si>
  <si>
    <t>522225199709071643</t>
  </si>
  <si>
    <t>1350479196@qq.com</t>
  </si>
  <si>
    <t>18886382869</t>
  </si>
  <si>
    <t>徐慧</t>
  </si>
  <si>
    <t>522225199612291228</t>
  </si>
  <si>
    <t>1021198574@qq.com</t>
  </si>
  <si>
    <t>18311729519</t>
  </si>
  <si>
    <t>罗长妹</t>
  </si>
  <si>
    <t>522225199608165800</t>
  </si>
  <si>
    <t>贵州省思南县亭子坝镇盆丰村</t>
  </si>
  <si>
    <t>19185012235</t>
  </si>
  <si>
    <t>朱克凤</t>
  </si>
  <si>
    <t>522225200101125725</t>
  </si>
  <si>
    <t>2023-07-07</t>
  </si>
  <si>
    <t>贵州省思南县双塘街道双塘大道19号锦绣苑5栋2单元102</t>
  </si>
  <si>
    <t>2052843391@qq.com</t>
  </si>
  <si>
    <t>18311762911</t>
  </si>
  <si>
    <t>522225199402136641</t>
  </si>
  <si>
    <t>1994-02-13</t>
  </si>
  <si>
    <t>2746073396@qq.com</t>
  </si>
  <si>
    <t>18708644003</t>
  </si>
  <si>
    <t>许义双</t>
  </si>
  <si>
    <t>522225199706161627</t>
  </si>
  <si>
    <t>思南县张家寨镇溪底村</t>
  </si>
  <si>
    <t>18886311287</t>
  </si>
  <si>
    <t>许朝琳</t>
  </si>
  <si>
    <t>522225200010291621</t>
  </si>
  <si>
    <t>贵州省思南县张家寨镇溪底村皂湾组</t>
  </si>
  <si>
    <t>983686110@qq.com</t>
  </si>
  <si>
    <t>18934469813</t>
  </si>
  <si>
    <t>田秋艳</t>
  </si>
  <si>
    <t>522225199410090444</t>
  </si>
  <si>
    <t>1994-10-09</t>
  </si>
  <si>
    <t>贵州省思南县思唐街道办事处中山街110-28</t>
  </si>
  <si>
    <t>18377334908</t>
  </si>
  <si>
    <t>李鑫</t>
  </si>
  <si>
    <t>52272519960308614X</t>
  </si>
  <si>
    <t>1996-03-08</t>
  </si>
  <si>
    <t>贵州省瓮安县</t>
  </si>
  <si>
    <t>贵州省瓮安县玉山镇白花村干坝组14号</t>
  </si>
  <si>
    <t>706411782@qq.com</t>
  </si>
  <si>
    <t>18885616575</t>
  </si>
  <si>
    <t>陈丽蓉</t>
  </si>
  <si>
    <t>522225199510200866</t>
  </si>
  <si>
    <t>1995-10-20</t>
  </si>
  <si>
    <t>汉语言文学教育</t>
  </si>
  <si>
    <t>贵州省思南县大河镇马鞍村岩脚组</t>
  </si>
  <si>
    <t>3088292177@qq.com</t>
  </si>
  <si>
    <t>13885626369</t>
  </si>
  <si>
    <t>袁腾丽</t>
  </si>
  <si>
    <t>522225199708121282</t>
  </si>
  <si>
    <t>1997-08-12</t>
  </si>
  <si>
    <t>山东政法学院</t>
  </si>
  <si>
    <t>2020-06-22</t>
  </si>
  <si>
    <t>新闻学（法学）</t>
  </si>
  <si>
    <t>贵州省思南县双塘街道办事处龙家坝村三丘田组</t>
  </si>
  <si>
    <t>1687617054@qq.com</t>
  </si>
  <si>
    <t>15065415635</t>
  </si>
  <si>
    <t>苏浩</t>
  </si>
  <si>
    <t>522225200205168439</t>
  </si>
  <si>
    <t>2002-05-16</t>
  </si>
  <si>
    <t>贵州省思南县思唐镇中和社区</t>
  </si>
  <si>
    <t>13123666573</t>
  </si>
  <si>
    <t>冯海燕</t>
  </si>
  <si>
    <t>522225199405060048</t>
  </si>
  <si>
    <t>1994-05-06</t>
  </si>
  <si>
    <t>汉语言</t>
  </si>
  <si>
    <t>15121682043</t>
  </si>
  <si>
    <t>胡妃</t>
  </si>
  <si>
    <t>522226199606243621</t>
  </si>
  <si>
    <t>1996-06-24</t>
  </si>
  <si>
    <t>贵州省印江县杉树镇联营村胡家组</t>
  </si>
  <si>
    <t>106700134@qq.com</t>
  </si>
  <si>
    <t>13638125226</t>
  </si>
  <si>
    <t>张应维</t>
  </si>
  <si>
    <t>522225199807024429</t>
  </si>
  <si>
    <t>1998-07-02</t>
  </si>
  <si>
    <t>贵州省思南县青杠坡镇关田村</t>
  </si>
  <si>
    <t>3310615292@qq.com</t>
  </si>
  <si>
    <t>16685268103</t>
  </si>
  <si>
    <t>代佳佳</t>
  </si>
  <si>
    <t>522226199609129824</t>
  </si>
  <si>
    <t>1996-09-12</t>
  </si>
  <si>
    <t>贵州省铜仁市思南县宽坪乡张湾村茶山组</t>
  </si>
  <si>
    <t>1669445649@qq.com</t>
  </si>
  <si>
    <t>15286791434</t>
  </si>
  <si>
    <t>陈娅玲</t>
  </si>
  <si>
    <t>522225199501106640</t>
  </si>
  <si>
    <t>1995-01-10</t>
  </si>
  <si>
    <t>贵州省思南县香坝镇尖峰村雷公门组</t>
  </si>
  <si>
    <t>1447927325@qq.com</t>
  </si>
  <si>
    <t>18285607028</t>
  </si>
  <si>
    <t>笔试成绩</t>
  </si>
  <si>
    <t>判断题得分</t>
  </si>
  <si>
    <t>勘误成绩</t>
  </si>
  <si>
    <t>勘误拟进入面试</t>
  </si>
  <si>
    <t>20230608013822</t>
  </si>
  <si>
    <t>38</t>
  </si>
  <si>
    <t>一</t>
  </si>
  <si>
    <t>20230608013710</t>
  </si>
  <si>
    <t>37</t>
  </si>
  <si>
    <t>20230608013728</t>
  </si>
  <si>
    <t>20230608013830</t>
  </si>
  <si>
    <t>20230608013703</t>
  </si>
  <si>
    <t>03</t>
  </si>
  <si>
    <t>20230608014202</t>
  </si>
  <si>
    <t>42</t>
  </si>
  <si>
    <t>02</t>
  </si>
  <si>
    <t>20230608013811</t>
  </si>
  <si>
    <t>20230608014212</t>
  </si>
  <si>
    <t>20230608014217</t>
  </si>
  <si>
    <t>20230608013707</t>
  </si>
  <si>
    <t>07</t>
  </si>
  <si>
    <t>20230608013708</t>
  </si>
  <si>
    <t>08</t>
  </si>
  <si>
    <t>20230608013806</t>
  </si>
  <si>
    <t>06</t>
  </si>
  <si>
    <t>20230608013817</t>
  </si>
  <si>
    <t>20230608014208</t>
  </si>
  <si>
    <t>20230608014226</t>
  </si>
  <si>
    <t>20230608013730</t>
  </si>
  <si>
    <t>20230608014227</t>
  </si>
  <si>
    <t>20230608014207</t>
  </si>
  <si>
    <t>20230608014215</t>
  </si>
  <si>
    <t>20230608013801</t>
  </si>
  <si>
    <t>01</t>
  </si>
  <si>
    <t>20230608013823</t>
  </si>
  <si>
    <t>20230608013720</t>
  </si>
  <si>
    <t>20230608013809</t>
  </si>
  <si>
    <t>09</t>
  </si>
  <si>
    <t>20230608013812</t>
  </si>
  <si>
    <t>20230608014206</t>
  </si>
  <si>
    <t>20230608013706</t>
  </si>
  <si>
    <t>20230608013711</t>
  </si>
  <si>
    <t>20230608013803</t>
  </si>
  <si>
    <t>20230608013810</t>
  </si>
  <si>
    <t>20230608013821</t>
  </si>
  <si>
    <t>20230608014201</t>
  </si>
  <si>
    <t>20230608013719</t>
  </si>
  <si>
    <t>20230608013805</t>
  </si>
  <si>
    <t>05</t>
  </si>
  <si>
    <t>20230608013819</t>
  </si>
  <si>
    <t>20230608014204</t>
  </si>
  <si>
    <t>04</t>
  </si>
  <si>
    <t>20230608013712</t>
  </si>
  <si>
    <t>20230608013722</t>
  </si>
  <si>
    <t>20230608013725</t>
  </si>
  <si>
    <t>20230608013825</t>
  </si>
  <si>
    <t>20230608013827</t>
  </si>
  <si>
    <t>20230608014209</t>
  </si>
  <si>
    <t>20230608014221</t>
  </si>
  <si>
    <t>20230608013727</t>
  </si>
  <si>
    <t>20230608013807</t>
  </si>
  <si>
    <t>20230608013814</t>
  </si>
  <si>
    <t>20230608013829</t>
  </si>
  <si>
    <t>20230608014216</t>
  </si>
  <si>
    <t>20230608013715</t>
  </si>
  <si>
    <t>20230608013723</t>
  </si>
  <si>
    <t>20230608013724</t>
  </si>
  <si>
    <t>20230608013813</t>
  </si>
  <si>
    <t>20230608014211</t>
  </si>
  <si>
    <t>20230608014219</t>
  </si>
  <si>
    <t>20230608013714</t>
  </si>
  <si>
    <t>20230608013824</t>
  </si>
  <si>
    <t>20230608013826</t>
  </si>
  <si>
    <t>20230608013717</t>
  </si>
  <si>
    <t>20230608014214</t>
  </si>
  <si>
    <t>20230608014229</t>
  </si>
  <si>
    <t>20230608013729</t>
  </si>
  <si>
    <t>20230608013828</t>
  </si>
  <si>
    <t>20230608013718</t>
  </si>
  <si>
    <t>20230608013713</t>
  </si>
  <si>
    <t>20230608013716</t>
  </si>
  <si>
    <t>20230608014213</t>
  </si>
  <si>
    <t>20230608013815</t>
  </si>
  <si>
    <t>20230608013702</t>
  </si>
  <si>
    <t>20230608013701</t>
  </si>
  <si>
    <t>20230608013705</t>
  </si>
  <si>
    <t>缺考</t>
  </si>
  <si>
    <t>20230608013721</t>
  </si>
  <si>
    <t>20230608013802</t>
  </si>
  <si>
    <t>20230608013820</t>
  </si>
  <si>
    <t>20230608014210</t>
  </si>
  <si>
    <t>20230608014224</t>
  </si>
  <si>
    <t>20230608014508</t>
  </si>
  <si>
    <t>45</t>
  </si>
  <si>
    <t>20230608014513</t>
  </si>
  <si>
    <t>20230608014504</t>
  </si>
  <si>
    <t>20230608014510</t>
  </si>
  <si>
    <t>20230608014515</t>
  </si>
  <si>
    <t>20230608014506</t>
  </si>
  <si>
    <t>20230608014507</t>
  </si>
  <si>
    <t>20230608014511</t>
  </si>
  <si>
    <t>20230608014502</t>
  </si>
  <si>
    <t>20230608014503</t>
  </si>
  <si>
    <t>20230608014518</t>
  </si>
  <si>
    <t>20230608014517</t>
  </si>
  <si>
    <t>20230608014516</t>
  </si>
  <si>
    <t>20230608014512</t>
  </si>
  <si>
    <t>20230608014514</t>
  </si>
  <si>
    <t>20230608014501</t>
  </si>
  <si>
    <t>20230608014505</t>
  </si>
  <si>
    <t>20230608014509</t>
  </si>
  <si>
    <t>20230608013201</t>
  </si>
  <si>
    <t>32</t>
  </si>
  <si>
    <t>20230608013319</t>
  </si>
  <si>
    <t>33</t>
  </si>
  <si>
    <t>20230608013116</t>
  </si>
  <si>
    <t>31</t>
  </si>
  <si>
    <t>20230608013125</t>
  </si>
  <si>
    <t>20230608013322</t>
  </si>
  <si>
    <t>20230608013222</t>
  </si>
  <si>
    <t>20230608014520</t>
  </si>
  <si>
    <t>20230608013108</t>
  </si>
  <si>
    <t>20230608014523</t>
  </si>
  <si>
    <t>20230608014521</t>
  </si>
  <si>
    <t>20230608013112</t>
  </si>
  <si>
    <t>20230608014527</t>
  </si>
  <si>
    <t>20230608013203</t>
  </si>
  <si>
    <t>20230608013107</t>
  </si>
  <si>
    <t>20230608013213</t>
  </si>
  <si>
    <t>20230608013123</t>
  </si>
  <si>
    <t>20230608013210</t>
  </si>
  <si>
    <t>20230608013310</t>
  </si>
  <si>
    <t>20230608013301</t>
  </si>
  <si>
    <t>20230608013226</t>
  </si>
  <si>
    <t>20230608013313</t>
  </si>
  <si>
    <t>20230608014519</t>
  </si>
  <si>
    <t>20230608014522</t>
  </si>
  <si>
    <t>20230608014524</t>
  </si>
  <si>
    <t>20230608013110</t>
  </si>
  <si>
    <t>20230608013304</t>
  </si>
  <si>
    <t>20230608013104</t>
  </si>
  <si>
    <t>20230608013119</t>
  </si>
  <si>
    <t>20230608013205</t>
  </si>
  <si>
    <t>20230608013209</t>
  </si>
  <si>
    <t>20230608013102</t>
  </si>
  <si>
    <t>20230608013208</t>
  </si>
  <si>
    <t>20230608013303</t>
  </si>
  <si>
    <t>20230608013321</t>
  </si>
  <si>
    <t>20230608013219</t>
  </si>
  <si>
    <t>20230608013314</t>
  </si>
  <si>
    <t>20230608013329</t>
  </si>
  <si>
    <t>20230608014525</t>
  </si>
  <si>
    <t>20230608013106</t>
  </si>
  <si>
    <t>20230608013126</t>
  </si>
  <si>
    <t>20230608013328</t>
  </si>
  <si>
    <t>20230608013330</t>
  </si>
  <si>
    <t>20230608013129</t>
  </si>
  <si>
    <t>20230608014526</t>
  </si>
  <si>
    <t>20230608013109</t>
  </si>
  <si>
    <t>20230608013302</t>
  </si>
  <si>
    <t>20230608013312</t>
  </si>
  <si>
    <t>20230608013117</t>
  </si>
  <si>
    <t>20230608013315</t>
  </si>
  <si>
    <t>20230608013225</t>
  </si>
  <si>
    <t>20230608013306</t>
  </si>
  <si>
    <t>20230608013127</t>
  </si>
  <si>
    <t>20230608013207</t>
  </si>
  <si>
    <t>20230608013212</t>
  </si>
  <si>
    <t>20230608013220</t>
  </si>
  <si>
    <t>20230608013320</t>
  </si>
  <si>
    <t>20230608013105</t>
  </si>
  <si>
    <t>20230608013317</t>
  </si>
  <si>
    <t>20230608013323</t>
  </si>
  <si>
    <t>20230608014529</t>
  </si>
  <si>
    <t>20230608013217</t>
  </si>
  <si>
    <t>20230608013316</t>
  </si>
  <si>
    <t>20230608013227</t>
  </si>
  <si>
    <t>20230608013309</t>
  </si>
  <si>
    <t>20230608013311</t>
  </si>
  <si>
    <t>20230608013230</t>
  </si>
  <si>
    <t>20230608013113</t>
  </si>
  <si>
    <t>20230608013223</t>
  </si>
  <si>
    <t>20230608013305</t>
  </si>
  <si>
    <t>20230608013307</t>
  </si>
  <si>
    <t>20230608013101</t>
  </si>
  <si>
    <t>20230608013202</t>
  </si>
  <si>
    <t>20230608013204</t>
  </si>
  <si>
    <t>20230608013216</t>
  </si>
  <si>
    <t>20230608013326</t>
  </si>
  <si>
    <t>20230608013103</t>
  </si>
  <si>
    <t>20230608013111</t>
  </si>
  <si>
    <t>20230608013121</t>
  </si>
  <si>
    <t>20230608013308</t>
  </si>
  <si>
    <t>20230608013124</t>
  </si>
  <si>
    <t>20230608013327</t>
  </si>
  <si>
    <t>20230608013120</t>
  </si>
  <si>
    <t>20230608013229</t>
  </si>
  <si>
    <t>20230608014528</t>
  </si>
  <si>
    <t>20230608013115</t>
  </si>
  <si>
    <t>20230608013224</t>
  </si>
  <si>
    <t>20230608013318</t>
  </si>
  <si>
    <t>20230608013114</t>
  </si>
  <si>
    <t>20230608013128</t>
  </si>
  <si>
    <t>20230608013130</t>
  </si>
  <si>
    <t>20230608013218</t>
  </si>
  <si>
    <t>20230608013325</t>
  </si>
  <si>
    <t>20230608013122</t>
  </si>
  <si>
    <t>20230608013118</t>
  </si>
  <si>
    <t>20230608013206</t>
  </si>
  <si>
    <t>20230608013211</t>
  </si>
  <si>
    <t>20230608013214</t>
  </si>
  <si>
    <t>20230608013215</t>
  </si>
  <si>
    <t>20230608013221</t>
  </si>
  <si>
    <t>20230608013228</t>
  </si>
  <si>
    <t>20230608013324</t>
  </si>
  <si>
    <t>20230608013916</t>
  </si>
  <si>
    <t>39</t>
  </si>
  <si>
    <t>20230608013906</t>
  </si>
  <si>
    <t>20230608013923</t>
  </si>
  <si>
    <t>20230608014308</t>
  </si>
  <si>
    <t>43</t>
  </si>
  <si>
    <t>20230608014309</t>
  </si>
  <si>
    <t>20230608014316</t>
  </si>
  <si>
    <t>20230608013911</t>
  </si>
  <si>
    <t>20230608013902</t>
  </si>
  <si>
    <t>20230608013901</t>
  </si>
  <si>
    <t>20230608013919</t>
  </si>
  <si>
    <t>20230608013913</t>
  </si>
  <si>
    <t>20230608013909</t>
  </si>
  <si>
    <t>20230608014318</t>
  </si>
  <si>
    <t>20230608013930</t>
  </si>
  <si>
    <t>20230608014313</t>
  </si>
  <si>
    <t>20230608013920</t>
  </si>
  <si>
    <t>20230608013925</t>
  </si>
  <si>
    <t>20230608013917</t>
  </si>
  <si>
    <t>20230608014321</t>
  </si>
  <si>
    <t>20230608013907</t>
  </si>
  <si>
    <t>20230608014312</t>
  </si>
  <si>
    <t>20230608014315</t>
  </si>
  <si>
    <t>刘占锋</t>
  </si>
  <si>
    <t>20230608014306</t>
  </si>
  <si>
    <t>20230608013914</t>
  </si>
  <si>
    <t>20230608014307</t>
  </si>
  <si>
    <t>20230608014320</t>
  </si>
  <si>
    <t>20230608013903</t>
  </si>
  <si>
    <t>20230608013904</t>
  </si>
  <si>
    <t>20230608013908</t>
  </si>
  <si>
    <t>20230608014304</t>
  </si>
  <si>
    <t>20230608014319</t>
  </si>
  <si>
    <t>20230608013921</t>
  </si>
  <si>
    <t>20230608014326</t>
  </si>
  <si>
    <t>20230608013928</t>
  </si>
  <si>
    <t>20230608013912</t>
  </si>
  <si>
    <t>20230608013927</t>
  </si>
  <si>
    <t>20230608013924</t>
  </si>
  <si>
    <t>20230608013918</t>
  </si>
  <si>
    <t>20230608014317</t>
  </si>
  <si>
    <t>20230608013929</t>
  </si>
  <si>
    <t>20230608013922</t>
  </si>
  <si>
    <t>20230608014323</t>
  </si>
  <si>
    <t>20230608014324</t>
  </si>
  <si>
    <t>20230608014322</t>
  </si>
  <si>
    <t>20230608014305</t>
  </si>
  <si>
    <t>20230608013915</t>
  </si>
  <si>
    <t>20230608013926</t>
  </si>
  <si>
    <t>20230608014325</t>
  </si>
  <si>
    <t>20230608014311</t>
  </si>
  <si>
    <t>20230608013905</t>
  </si>
  <si>
    <t>20230608014310</t>
  </si>
  <si>
    <t>20230608014314</t>
  </si>
  <si>
    <t>20230608013910</t>
  </si>
  <si>
    <t>20230608013007</t>
  </si>
  <si>
    <t>30</t>
  </si>
  <si>
    <t>20230608013012</t>
  </si>
  <si>
    <t>20230608013018</t>
  </si>
  <si>
    <t>20230608013006</t>
  </si>
  <si>
    <t>20230608014419</t>
  </si>
  <si>
    <t>44</t>
  </si>
  <si>
    <t>20230608013013</t>
  </si>
  <si>
    <t>20230608013008</t>
  </si>
  <si>
    <t>20230608014629</t>
  </si>
  <si>
    <t>46</t>
  </si>
  <si>
    <t>20230608014619</t>
  </si>
  <si>
    <t>20230608014621</t>
  </si>
  <si>
    <t>20230608012406</t>
  </si>
  <si>
    <t>24</t>
  </si>
  <si>
    <t>20230608012807</t>
  </si>
  <si>
    <t>28</t>
  </si>
  <si>
    <t>20230608014422</t>
  </si>
  <si>
    <t>20230608012503</t>
  </si>
  <si>
    <t>25</t>
  </si>
  <si>
    <t>20230608012725</t>
  </si>
  <si>
    <t>27</t>
  </si>
  <si>
    <t>20230608012812</t>
  </si>
  <si>
    <t>20230608014428</t>
  </si>
  <si>
    <t>20230608012426</t>
  </si>
  <si>
    <t>20230608012312</t>
  </si>
  <si>
    <t>23</t>
  </si>
  <si>
    <t>20230608012511</t>
  </si>
  <si>
    <t>20230608012602</t>
  </si>
  <si>
    <t>26</t>
  </si>
  <si>
    <t>20230608012421</t>
  </si>
  <si>
    <t>20230608012523</t>
  </si>
  <si>
    <t>20230608012423</t>
  </si>
  <si>
    <t>20230608012307</t>
  </si>
  <si>
    <t>20230608012630</t>
  </si>
  <si>
    <t>20230608012607</t>
  </si>
  <si>
    <t>20230608012617</t>
  </si>
  <si>
    <t>20230608012404</t>
  </si>
  <si>
    <t>20230608012604</t>
  </si>
  <si>
    <t>20230608012319</t>
  </si>
  <si>
    <t>20230608012620</t>
  </si>
  <si>
    <t>20230608012705</t>
  </si>
  <si>
    <t>20230608012816</t>
  </si>
  <si>
    <t>20230608014203</t>
  </si>
  <si>
    <t>20230608013816</t>
  </si>
  <si>
    <t>20230608013726</t>
  </si>
  <si>
    <t>20230608014222</t>
  </si>
  <si>
    <t>20230608013818</t>
  </si>
  <si>
    <t>20230608014228</t>
  </si>
  <si>
    <t>20230608013804</t>
  </si>
  <si>
    <t>20230608013808</t>
  </si>
  <si>
    <t>20230608014223</t>
  </si>
  <si>
    <t>20230608014218</t>
  </si>
  <si>
    <t>20230608013709</t>
  </si>
  <si>
    <t>20230608013704</t>
  </si>
  <si>
    <t>20230608014220</t>
  </si>
  <si>
    <t>20230608014205</t>
  </si>
  <si>
    <t>20230608014225</t>
  </si>
  <si>
    <t>20230608014701</t>
  </si>
  <si>
    <t>47</t>
  </si>
  <si>
    <t>20230608014704</t>
  </si>
  <si>
    <t>20230608014703</t>
  </si>
  <si>
    <t>20230608014702</t>
  </si>
  <si>
    <t>20230608013628</t>
  </si>
  <si>
    <t>36</t>
  </si>
  <si>
    <t>20230608013624</t>
  </si>
  <si>
    <t>20230608013623</t>
  </si>
  <si>
    <t>20230608013403</t>
  </si>
  <si>
    <t>34</t>
  </si>
  <si>
    <t>20230608013615</t>
  </si>
  <si>
    <t>20230608013526</t>
  </si>
  <si>
    <t>35</t>
  </si>
  <si>
    <t>20230608013604</t>
  </si>
  <si>
    <t>20230608013517</t>
  </si>
  <si>
    <t>20230608013410</t>
  </si>
  <si>
    <t>20230608013524</t>
  </si>
  <si>
    <t>20230608013523</t>
  </si>
  <si>
    <t>20230608013618</t>
  </si>
  <si>
    <t>20230608013527</t>
  </si>
  <si>
    <t>20230608013418</t>
  </si>
  <si>
    <t>20230608013508</t>
  </si>
  <si>
    <t>20230608013415</t>
  </si>
  <si>
    <t>20230608013603</t>
  </si>
  <si>
    <t>20230608013425</t>
  </si>
  <si>
    <t>20230608013630</t>
  </si>
  <si>
    <t>20230608013514</t>
  </si>
  <si>
    <t>20230608013614</t>
  </si>
  <si>
    <t>20230608013529</t>
  </si>
  <si>
    <t>20230608013413</t>
  </si>
  <si>
    <t>20230608013629</t>
  </si>
  <si>
    <t>20230608013402</t>
  </si>
  <si>
    <t>20230608013406</t>
  </si>
  <si>
    <t>20230608013616</t>
  </si>
  <si>
    <t>20230608013430</t>
  </si>
  <si>
    <t>20230608013401</t>
  </si>
  <si>
    <t>20230608013429</t>
  </si>
  <si>
    <t>20230608013424</t>
  </si>
  <si>
    <t>20230608013510</t>
  </si>
  <si>
    <t>20230608013608</t>
  </si>
  <si>
    <t>20230608013610</t>
  </si>
  <si>
    <t>20230608013625</t>
  </si>
  <si>
    <t>20230608013416</t>
  </si>
  <si>
    <t>20230608013516</t>
  </si>
  <si>
    <t>20230608013607</t>
  </si>
  <si>
    <t>20230608013419</t>
  </si>
  <si>
    <t>20230608013621</t>
  </si>
  <si>
    <t>20230608013503</t>
  </si>
  <si>
    <t>20230608013522</t>
  </si>
  <si>
    <t>20230608013414</t>
  </si>
  <si>
    <t>20230608013627</t>
  </si>
  <si>
    <t>20230608013525</t>
  </si>
  <si>
    <t>20230608013626</t>
  </si>
  <si>
    <t>20230608013620</t>
  </si>
  <si>
    <t>20230608013617</t>
  </si>
  <si>
    <t>20230608013519</t>
  </si>
  <si>
    <t>20230608013405</t>
  </si>
  <si>
    <t>20230608013613</t>
  </si>
  <si>
    <t>20230608013408</t>
  </si>
  <si>
    <t>20230608013407</t>
  </si>
  <si>
    <t>20230608013507</t>
  </si>
  <si>
    <t>20230608013520</t>
  </si>
  <si>
    <t>20230608013422</t>
  </si>
  <si>
    <t>20230608013602</t>
  </si>
  <si>
    <t>20230608013601</t>
  </si>
  <si>
    <t>20230608013501</t>
  </si>
  <si>
    <t>20230608013518</t>
  </si>
  <si>
    <t>20230608014530</t>
  </si>
  <si>
    <t>20230608013606</t>
  </si>
  <si>
    <t>20230608013426</t>
  </si>
  <si>
    <t>20230608013509</t>
  </si>
  <si>
    <t>20230608013420</t>
  </si>
  <si>
    <t>20230608013511</t>
  </si>
  <si>
    <t>20230608013505</t>
  </si>
  <si>
    <t>20230608013611</t>
  </si>
  <si>
    <t>20230608013622</t>
  </si>
  <si>
    <t>20230608013515</t>
  </si>
  <si>
    <t>20230608013612</t>
  </si>
  <si>
    <t>20230608013409</t>
  </si>
  <si>
    <t>20230608013427</t>
  </si>
  <si>
    <t>20230608013412</t>
  </si>
  <si>
    <t>20230608013605</t>
  </si>
  <si>
    <t>20230608013506</t>
  </si>
  <si>
    <t>20230608013417</t>
  </si>
  <si>
    <t>20230608013404</t>
  </si>
  <si>
    <t>20230608013421</t>
  </si>
  <si>
    <t>20230608013521</t>
  </si>
  <si>
    <t>20230608013512</t>
  </si>
  <si>
    <t>20230608013411</t>
  </si>
  <si>
    <t>20230608013528</t>
  </si>
  <si>
    <t>20230608013513</t>
  </si>
  <si>
    <t>20230608013530</t>
  </si>
  <si>
    <t>20230608013619</t>
  </si>
  <si>
    <t>20230608013423</t>
  </si>
  <si>
    <t>20230608013428</t>
  </si>
  <si>
    <t>20230608013502</t>
  </si>
  <si>
    <t>20230608013504</t>
  </si>
  <si>
    <t>20230608013609</t>
  </si>
  <si>
    <t>20230608014402</t>
  </si>
  <si>
    <t>20230608013002</t>
  </si>
  <si>
    <t>20230608013017</t>
  </si>
  <si>
    <t>20230608013010</t>
  </si>
  <si>
    <t>20230608013022</t>
  </si>
  <si>
    <t>20230608013021</t>
  </si>
  <si>
    <t>20230608012916</t>
  </si>
  <si>
    <t>29</t>
  </si>
  <si>
    <t>20230608014413</t>
  </si>
  <si>
    <t>20230608014411</t>
  </si>
  <si>
    <t>20230608012915</t>
  </si>
  <si>
    <t>20230608013011</t>
  </si>
  <si>
    <t>20230608012905</t>
  </si>
  <si>
    <t>20230608013026</t>
  </si>
  <si>
    <t>20230608012903</t>
  </si>
  <si>
    <t>20230608013024</t>
  </si>
  <si>
    <t>20230608012906</t>
  </si>
  <si>
    <t>20230608013003</t>
  </si>
  <si>
    <t>20230608013025</t>
  </si>
  <si>
    <t>20230608014409</t>
  </si>
  <si>
    <t>20230608012912</t>
  </si>
  <si>
    <t>20230608012902</t>
  </si>
  <si>
    <t>20230608013027</t>
  </si>
  <si>
    <t>20230608014401</t>
  </si>
  <si>
    <t>20230608013023</t>
  </si>
  <si>
    <t>20230608014406</t>
  </si>
  <si>
    <t>20230608012921</t>
  </si>
  <si>
    <t>20230608014405</t>
  </si>
  <si>
    <t>20230608012914</t>
  </si>
  <si>
    <t>20230608012924</t>
  </si>
  <si>
    <t>20230608014415</t>
  </si>
  <si>
    <t>20230608013016</t>
  </si>
  <si>
    <t>20230608013009</t>
  </si>
  <si>
    <t>20230608014403</t>
  </si>
  <si>
    <t>20230608013005</t>
  </si>
  <si>
    <t>20230608014407</t>
  </si>
  <si>
    <t>20230608013020</t>
  </si>
  <si>
    <t>20230608014412</t>
  </si>
  <si>
    <t>20230608012918</t>
  </si>
  <si>
    <t>20230608014420</t>
  </si>
  <si>
    <t>20230608013004</t>
  </si>
  <si>
    <t>20230608013029</t>
  </si>
  <si>
    <t>20230608012911</t>
  </si>
  <si>
    <t>20230608012913</t>
  </si>
  <si>
    <t>20230608012901</t>
  </si>
  <si>
    <t>20230608012908</t>
  </si>
  <si>
    <t>20230608012926</t>
  </si>
  <si>
    <t>20230608012920</t>
  </si>
  <si>
    <t>20230608013015</t>
  </si>
  <si>
    <t>20230608012904</t>
  </si>
  <si>
    <t>20230608012923</t>
  </si>
  <si>
    <t>20230608012917</t>
  </si>
  <si>
    <t>20230608012907</t>
  </si>
  <si>
    <t>20230608012922</t>
  </si>
  <si>
    <t>20230608012925</t>
  </si>
  <si>
    <t>20230608012929</t>
  </si>
  <si>
    <t>20230608014416</t>
  </si>
  <si>
    <t>20230608014410</t>
  </si>
  <si>
    <t>20230608012909</t>
  </si>
  <si>
    <t>20230608013028</t>
  </si>
  <si>
    <t>20230608014404</t>
  </si>
  <si>
    <t>20230608014408</t>
  </si>
  <si>
    <t>20230608014417</t>
  </si>
  <si>
    <t>20230608012919</t>
  </si>
  <si>
    <t>20230608013019</t>
  </si>
  <si>
    <t>20230608012930</t>
  </si>
  <si>
    <t>20230608014418</t>
  </si>
  <si>
    <t>20230608012927</t>
  </si>
  <si>
    <t>20230608012910</t>
  </si>
  <si>
    <t>20230608012928</t>
  </si>
  <si>
    <t>20230608013001</t>
  </si>
  <si>
    <t>20230608013014</t>
  </si>
  <si>
    <t>20230608013030</t>
  </si>
  <si>
    <t>20230608014414</t>
  </si>
  <si>
    <t>20230608014116</t>
  </si>
  <si>
    <t>41</t>
  </si>
  <si>
    <t>20230608014111</t>
  </si>
  <si>
    <t>20230608014112</t>
  </si>
  <si>
    <t>20230608014106</t>
  </si>
  <si>
    <t>20230608014127</t>
  </si>
  <si>
    <t>20230608014108</t>
  </si>
  <si>
    <t>20230608014128</t>
  </si>
  <si>
    <t>20230608014123</t>
  </si>
  <si>
    <t>20230608014114</t>
  </si>
  <si>
    <t>20230608014120</t>
  </si>
  <si>
    <t>20230608014103</t>
  </si>
  <si>
    <t>20230608014130</t>
  </si>
  <si>
    <t>20230608014101</t>
  </si>
  <si>
    <t>20230608014124</t>
  </si>
  <si>
    <t>20230608014601</t>
  </si>
  <si>
    <t>20230608014105</t>
  </si>
  <si>
    <t>20230608014115</t>
  </si>
  <si>
    <t>20230608014602</t>
  </si>
  <si>
    <t>20230608014121</t>
  </si>
  <si>
    <t>20230608014125</t>
  </si>
  <si>
    <t>20230608014129</t>
  </si>
  <si>
    <t>20230608014113</t>
  </si>
  <si>
    <t>20230608014126</t>
  </si>
  <si>
    <t>20230608014102</t>
  </si>
  <si>
    <t>20230608014117</t>
  </si>
  <si>
    <t>20230608014104</t>
  </si>
  <si>
    <t>20230608014118</t>
  </si>
  <si>
    <t>20230608014107</t>
  </si>
  <si>
    <t>20230608014109</t>
  </si>
  <si>
    <t>20230608014110</t>
  </si>
  <si>
    <t>20230608014119</t>
  </si>
  <si>
    <t>20230608014122</t>
  </si>
  <si>
    <t>20230608014626</t>
  </si>
  <si>
    <t>20230608014613</t>
  </si>
  <si>
    <t>20230608014617</t>
  </si>
  <si>
    <t>20230608014611</t>
  </si>
  <si>
    <t>20230608014625</t>
  </si>
  <si>
    <t>20230608014607</t>
  </si>
  <si>
    <t>20230608014605</t>
  </si>
  <si>
    <t>20230608014603</t>
  </si>
  <si>
    <t>20230608014630</t>
  </si>
  <si>
    <t>20230608014614</t>
  </si>
  <si>
    <t>20230608014627</t>
  </si>
  <si>
    <t>20230608014608</t>
  </si>
  <si>
    <t>20230608014609</t>
  </si>
  <si>
    <t>20230608014620</t>
  </si>
  <si>
    <t>20230608014624</t>
  </si>
  <si>
    <t>20230608014606</t>
  </si>
  <si>
    <t>20230608014616</t>
  </si>
  <si>
    <t>20230608014618</t>
  </si>
  <si>
    <t>20230608014604</t>
  </si>
  <si>
    <t>20230608014622</t>
  </si>
  <si>
    <t>20230608014623</t>
  </si>
  <si>
    <t>20230608014610</t>
  </si>
  <si>
    <t>20230608014612</t>
  </si>
  <si>
    <t>20230608014615</t>
  </si>
  <si>
    <t>20230608014628</t>
  </si>
  <si>
    <t>20230608014025</t>
  </si>
  <si>
    <t>40</t>
  </si>
  <si>
    <t>20230608014012</t>
  </si>
  <si>
    <t>20230608014016</t>
  </si>
  <si>
    <t>20230608014003</t>
  </si>
  <si>
    <t>20230608014017</t>
  </si>
  <si>
    <t>20230608014719</t>
  </si>
  <si>
    <t>20230608014010</t>
  </si>
  <si>
    <t>20230608014028</t>
  </si>
  <si>
    <t>20230608014023</t>
  </si>
  <si>
    <t>20230608014706</t>
  </si>
  <si>
    <t>20230608014030</t>
  </si>
  <si>
    <t>20230608014019</t>
  </si>
  <si>
    <t>20230608014013</t>
  </si>
  <si>
    <t>20230608014026</t>
  </si>
  <si>
    <t>20230608014715</t>
  </si>
  <si>
    <t>20230608014011</t>
  </si>
  <si>
    <t>20230608014709</t>
  </si>
  <si>
    <t>20230608014005</t>
  </si>
  <si>
    <t>20230608014027</t>
  </si>
  <si>
    <t>20230608014707</t>
  </si>
  <si>
    <t>20230608014008</t>
  </si>
  <si>
    <t>20230608014004</t>
  </si>
  <si>
    <t>20230608014024</t>
  </si>
  <si>
    <t>20230608014714</t>
  </si>
  <si>
    <t>20230608014705</t>
  </si>
  <si>
    <t>20230608014718</t>
  </si>
  <si>
    <t>20230608014029</t>
  </si>
  <si>
    <t>20230608014717</t>
  </si>
  <si>
    <t>20230608014006</t>
  </si>
  <si>
    <t>20230608014020</t>
  </si>
  <si>
    <t>20230608014708</t>
  </si>
  <si>
    <t>20230608014716</t>
  </si>
  <si>
    <t>20230608014002</t>
  </si>
  <si>
    <t>20230608014022</t>
  </si>
  <si>
    <t>20230608014018</t>
  </si>
  <si>
    <t>20230608014710</t>
  </si>
  <si>
    <t>20230608014014</t>
  </si>
  <si>
    <t>20230608014007</t>
  </si>
  <si>
    <t>20230608014009</t>
  </si>
  <si>
    <t>20230608014712</t>
  </si>
  <si>
    <t>20230608014711</t>
  </si>
  <si>
    <t>20230608014001</t>
  </si>
  <si>
    <t>20230608014015</t>
  </si>
  <si>
    <t>20230608014021</t>
  </si>
  <si>
    <t>20230608014713</t>
  </si>
  <si>
    <t>20230608012420</t>
  </si>
  <si>
    <t>20230608012427</t>
  </si>
  <si>
    <t>20230608012619</t>
  </si>
  <si>
    <t>20230608012606</t>
  </si>
  <si>
    <t>20230608012625</t>
  </si>
  <si>
    <t>20230608012313</t>
  </si>
  <si>
    <t>20230608012414</t>
  </si>
  <si>
    <t>20230608012303</t>
  </si>
  <si>
    <t>20230608012429</t>
  </si>
  <si>
    <t>20230608012603</t>
  </si>
  <si>
    <t>20230608014429</t>
  </si>
  <si>
    <t>20230608012609</t>
  </si>
  <si>
    <t>20230608014424</t>
  </si>
  <si>
    <t>20230608012502</t>
  </si>
  <si>
    <t>20230608012601</t>
  </si>
  <si>
    <t>20230608012329</t>
  </si>
  <si>
    <t>20230608012401</t>
  </si>
  <si>
    <t>20230608012518</t>
  </si>
  <si>
    <t>20230608014430</t>
  </si>
  <si>
    <t>20230608012411</t>
  </si>
  <si>
    <t>20230608012416</t>
  </si>
  <si>
    <t>20230608012324</t>
  </si>
  <si>
    <t>20230608012412</t>
  </si>
  <si>
    <t>20230608012525</t>
  </si>
  <si>
    <t>20230608012707</t>
  </si>
  <si>
    <t>20230608012723</t>
  </si>
  <si>
    <t>20230608012516</t>
  </si>
  <si>
    <t>20230608012521</t>
  </si>
  <si>
    <t>20230608012325</t>
  </si>
  <si>
    <t>20230608012813</t>
  </si>
  <si>
    <t>20230608012830</t>
  </si>
  <si>
    <t>20230608014421</t>
  </si>
  <si>
    <t>20230608012311</t>
  </si>
  <si>
    <t>20230608012417</t>
  </si>
  <si>
    <t>20230608012703</t>
  </si>
  <si>
    <t>20230608012803</t>
  </si>
  <si>
    <t>20230608012819</t>
  </si>
  <si>
    <t>20230608012317</t>
  </si>
  <si>
    <t>20230608012415</t>
  </si>
  <si>
    <t>20230608012722</t>
  </si>
  <si>
    <t>20230608012829</t>
  </si>
  <si>
    <t>20230608012314</t>
  </si>
  <si>
    <t>20230608012403</t>
  </si>
  <si>
    <t>20230608012508</t>
  </si>
  <si>
    <t>20230608012618</t>
  </si>
  <si>
    <t>20230608012623</t>
  </si>
  <si>
    <t>20230608012724</t>
  </si>
  <si>
    <t>20230608012814</t>
  </si>
  <si>
    <t>20230608012328</t>
  </si>
  <si>
    <t>20230608012410</t>
  </si>
  <si>
    <t>20230608012519</t>
  </si>
  <si>
    <t>20230608012615</t>
  </si>
  <si>
    <t>20230608012701</t>
  </si>
  <si>
    <t>20230608012711</t>
  </si>
  <si>
    <t>20230608012405</t>
  </si>
  <si>
    <t>20230608012409</t>
  </si>
  <si>
    <t>20230608012513</t>
  </si>
  <si>
    <t>20230608012515</t>
  </si>
  <si>
    <t>20230608012628</t>
  </si>
  <si>
    <t>20230608012402</t>
  </si>
  <si>
    <t>20230608012622</t>
  </si>
  <si>
    <t>20230608012702</t>
  </si>
  <si>
    <t>20230608012728</t>
  </si>
  <si>
    <t>20230608012805</t>
  </si>
  <si>
    <t>20230608012425</t>
  </si>
  <si>
    <t>20230608012501</t>
  </si>
  <si>
    <t>20230608012507</t>
  </si>
  <si>
    <t>20230608012509</t>
  </si>
  <si>
    <t>20230608012716</t>
  </si>
  <si>
    <t>20230608012727</t>
  </si>
  <si>
    <t>20230608012820</t>
  </si>
  <si>
    <t>20230608012315</t>
  </si>
  <si>
    <t>20230608012326</t>
  </si>
  <si>
    <t>20230608012422</t>
  </si>
  <si>
    <t>20230608012430</t>
  </si>
  <si>
    <t>20230608012522</t>
  </si>
  <si>
    <t>20230608012611</t>
  </si>
  <si>
    <t>20230608012624</t>
  </si>
  <si>
    <t>20230608012629</t>
  </si>
  <si>
    <t>20230608012808</t>
  </si>
  <si>
    <t>20230608012811</t>
  </si>
  <si>
    <t>20230608012504</t>
  </si>
  <si>
    <t>20230608012605</t>
  </si>
  <si>
    <t>20230608012610</t>
  </si>
  <si>
    <t>20230608012720</t>
  </si>
  <si>
    <t>20230608012827</t>
  </si>
  <si>
    <t>20230608012316</t>
  </si>
  <si>
    <t>20230608012418</t>
  </si>
  <si>
    <t>20230608012419</t>
  </si>
  <si>
    <t>20230608012428</t>
  </si>
  <si>
    <t>20230608012514</t>
  </si>
  <si>
    <t>20230608012706</t>
  </si>
  <si>
    <t>20230608012718</t>
  </si>
  <si>
    <t>20230608012322</t>
  </si>
  <si>
    <t>20230608012614</t>
  </si>
  <si>
    <t>20230608012708</t>
  </si>
  <si>
    <t>20230608012505</t>
  </si>
  <si>
    <t>20230608012818</t>
  </si>
  <si>
    <t>20230608014425</t>
  </si>
  <si>
    <t>20230608012804</t>
  </si>
  <si>
    <t>20230608012810</t>
  </si>
  <si>
    <t>20230608012306</t>
  </si>
  <si>
    <t>20230608012512</t>
  </si>
  <si>
    <t>20230608012714</t>
  </si>
  <si>
    <t>20230608012309</t>
  </si>
  <si>
    <t>20230608012520</t>
  </si>
  <si>
    <t>20230608012524</t>
  </si>
  <si>
    <t>20230608012310</t>
  </si>
  <si>
    <t>20230608012529</t>
  </si>
  <si>
    <t>20230608012715</t>
  </si>
  <si>
    <t>20230608012806</t>
  </si>
  <si>
    <t>20230608012817</t>
  </si>
  <si>
    <t>20230608012821</t>
  </si>
  <si>
    <t>20230608012823</t>
  </si>
  <si>
    <t>20230608012809</t>
  </si>
  <si>
    <t>20230608012824</t>
  </si>
  <si>
    <t>20230608012321</t>
  </si>
  <si>
    <t>20230608012323</t>
  </si>
  <si>
    <t>20230608012616</t>
  </si>
  <si>
    <t>20230608012627</t>
  </si>
  <si>
    <t>20230608012730</t>
  </si>
  <si>
    <t>20230608012828</t>
  </si>
  <si>
    <t>20230608014328</t>
  </si>
  <si>
    <t>20230608014329</t>
  </si>
  <si>
    <t>20230608012704</t>
  </si>
  <si>
    <t>20230608012721</t>
  </si>
  <si>
    <t>20230608012826</t>
  </si>
  <si>
    <t>20230608012330</t>
  </si>
  <si>
    <t>20230608012530</t>
  </si>
  <si>
    <t>20230608014427</t>
  </si>
  <si>
    <t>20230608012318</t>
  </si>
  <si>
    <t>20230608014426</t>
  </si>
  <si>
    <t>20230608012626</t>
  </si>
  <si>
    <t>20230608012424</t>
  </si>
  <si>
    <t>20230608012526</t>
  </si>
  <si>
    <t>20230608012717</t>
  </si>
  <si>
    <t>20230608012729</t>
  </si>
  <si>
    <t>20230608012527</t>
  </si>
  <si>
    <t>20230608012510</t>
  </si>
  <si>
    <t>20230608012302</t>
  </si>
  <si>
    <t>20230608014423</t>
  </si>
  <si>
    <t>20230608012320</t>
  </si>
  <si>
    <t>20230608012825</t>
  </si>
  <si>
    <t>20230608012301</t>
  </si>
  <si>
    <t>20230608012613</t>
  </si>
  <si>
    <t>20230608012801</t>
  </si>
  <si>
    <t>20230608012305</t>
  </si>
  <si>
    <t>20230608012413</t>
  </si>
  <si>
    <t>20230608012710</t>
  </si>
  <si>
    <t>20230608012528</t>
  </si>
  <si>
    <t>20230608012608</t>
  </si>
  <si>
    <t>20230608012802</t>
  </si>
  <si>
    <t>20230608012517</t>
  </si>
  <si>
    <t>20230608012815</t>
  </si>
  <si>
    <t>20230608012713</t>
  </si>
  <si>
    <t>20230608012304</t>
  </si>
  <si>
    <t>20230608012407</t>
  </si>
  <si>
    <t>20230608012327</t>
  </si>
  <si>
    <t>20230608012621</t>
  </si>
  <si>
    <t>20230608012709</t>
  </si>
  <si>
    <t>20230608012822</t>
  </si>
  <si>
    <t>20230608012726</t>
  </si>
  <si>
    <t>20230608012506</t>
  </si>
  <si>
    <t>20230608012719</t>
  </si>
  <si>
    <t>20230608012308</t>
  </si>
  <si>
    <t>20230608012408</t>
  </si>
  <si>
    <t>20230608012612</t>
  </si>
  <si>
    <t>20230608012712</t>
  </si>
  <si>
    <t>20230608014327</t>
  </si>
  <si>
    <t>20230608010403</t>
  </si>
  <si>
    <t>20230608012208</t>
  </si>
  <si>
    <t>22</t>
  </si>
  <si>
    <t>20230608011528</t>
  </si>
  <si>
    <t>15</t>
  </si>
  <si>
    <t>20230608011816</t>
  </si>
  <si>
    <t>18</t>
  </si>
  <si>
    <t>20230608011430</t>
  </si>
  <si>
    <t>14</t>
  </si>
  <si>
    <t>20230608010418</t>
  </si>
  <si>
    <t>20230608011325</t>
  </si>
  <si>
    <t>13</t>
  </si>
  <si>
    <t>20230608011120</t>
  </si>
  <si>
    <t>11</t>
  </si>
  <si>
    <t>20230608012003</t>
  </si>
  <si>
    <t>20</t>
  </si>
  <si>
    <t>20230608012212</t>
  </si>
  <si>
    <t>20230608011215</t>
  </si>
  <si>
    <t>12</t>
  </si>
  <si>
    <t>20230608012010</t>
  </si>
  <si>
    <t>20230608012111</t>
  </si>
  <si>
    <t>21</t>
  </si>
  <si>
    <t>20230608012216</t>
  </si>
  <si>
    <t>20230608011124</t>
  </si>
  <si>
    <t>20230608011024</t>
  </si>
  <si>
    <t>10</t>
  </si>
  <si>
    <t>20230608012009</t>
  </si>
  <si>
    <t>20230608010504</t>
  </si>
  <si>
    <t>20230608011604</t>
  </si>
  <si>
    <t>16</t>
  </si>
  <si>
    <t>20230608011405</t>
  </si>
  <si>
    <t>20230608012007</t>
  </si>
  <si>
    <t>20230608012013</t>
  </si>
  <si>
    <t>20230608011801</t>
  </si>
  <si>
    <t>20230608010124</t>
  </si>
  <si>
    <t>20230608011612</t>
  </si>
  <si>
    <t>20230608011928</t>
  </si>
  <si>
    <t>19</t>
  </si>
  <si>
    <t>20230608012113</t>
  </si>
  <si>
    <t>20230608012215</t>
  </si>
  <si>
    <t>20230608012016</t>
  </si>
  <si>
    <t>20230608010215</t>
  </si>
  <si>
    <t>20230608010408</t>
  </si>
  <si>
    <t>20230608012028</t>
  </si>
  <si>
    <t>20230608010719</t>
  </si>
  <si>
    <t>20230608011210</t>
  </si>
  <si>
    <t>20230608012115</t>
  </si>
  <si>
    <t>20230608011404</t>
  </si>
  <si>
    <t>20230608011821</t>
  </si>
  <si>
    <t>20230608011102</t>
  </si>
  <si>
    <t>20230608011518</t>
  </si>
  <si>
    <t>20230608012025</t>
  </si>
  <si>
    <t>20230608011123</t>
  </si>
  <si>
    <t>20230608012119</t>
  </si>
  <si>
    <t>20230608012128</t>
  </si>
  <si>
    <t>20230608012209</t>
  </si>
  <si>
    <t>20230608012029</t>
  </si>
  <si>
    <t>20230608010411</t>
  </si>
  <si>
    <t>20230608011203</t>
  </si>
  <si>
    <t>20230608011327</t>
  </si>
  <si>
    <t>20230608011704</t>
  </si>
  <si>
    <t>17</t>
  </si>
  <si>
    <t>20230608011818</t>
  </si>
  <si>
    <t>20230608010130</t>
  </si>
  <si>
    <t>20230608010201</t>
  </si>
  <si>
    <t>20230608010506</t>
  </si>
  <si>
    <t>20230608010517</t>
  </si>
  <si>
    <t>20230608011212</t>
  </si>
  <si>
    <t>20230608011305</t>
  </si>
  <si>
    <t>20230608011906</t>
  </si>
  <si>
    <t>20230608010109</t>
  </si>
  <si>
    <t>20230608010903</t>
  </si>
  <si>
    <t>20230608012106</t>
  </si>
  <si>
    <t>20230608012201</t>
  </si>
  <si>
    <t>20230608010110</t>
  </si>
  <si>
    <t>20230608011220</t>
  </si>
  <si>
    <t>20230608011303</t>
  </si>
  <si>
    <t>20230608012217</t>
  </si>
  <si>
    <t>20230608014301</t>
  </si>
  <si>
    <t>20230608010323</t>
  </si>
  <si>
    <t>20230608010523</t>
  </si>
  <si>
    <t>20230608011618</t>
  </si>
  <si>
    <t>20230608011628</t>
  </si>
  <si>
    <t>20230608011708</t>
  </si>
  <si>
    <t>20230608011902</t>
  </si>
  <si>
    <t>20230608011903</t>
  </si>
  <si>
    <t>20230608011925</t>
  </si>
  <si>
    <t>20230608012024</t>
  </si>
  <si>
    <t>20230608010105</t>
  </si>
  <si>
    <t>20230608010421</t>
  </si>
  <si>
    <t>20230608010429</t>
  </si>
  <si>
    <t>20230608010601</t>
  </si>
  <si>
    <t>20230608011401</t>
  </si>
  <si>
    <t>20230608011501</t>
  </si>
  <si>
    <t>20230608011610</t>
  </si>
  <si>
    <t>20230608012101</t>
  </si>
  <si>
    <t>20230608012109</t>
  </si>
  <si>
    <t>20230608010108</t>
  </si>
  <si>
    <t>20230608010117</t>
  </si>
  <si>
    <t>20230608010503</t>
  </si>
  <si>
    <t>20230608011118</t>
  </si>
  <si>
    <t>20230608011128</t>
  </si>
  <si>
    <t>20230608011712</t>
  </si>
  <si>
    <t>20230608011812</t>
  </si>
  <si>
    <t>20230608011910</t>
  </si>
  <si>
    <t>20230608011922</t>
  </si>
  <si>
    <t>20230608011219</t>
  </si>
  <si>
    <t>20230608011511</t>
  </si>
  <si>
    <t>20230608010519</t>
  </si>
  <si>
    <t>20230608011012</t>
  </si>
  <si>
    <t>20230608011211</t>
  </si>
  <si>
    <t>20230608011603</t>
  </si>
  <si>
    <t>20230608011921</t>
  </si>
  <si>
    <t>20230608012006</t>
  </si>
  <si>
    <t>20230608012023</t>
  </si>
  <si>
    <t>20230608012120</t>
  </si>
  <si>
    <t>20230608010524</t>
  </si>
  <si>
    <t>20230608010717</t>
  </si>
  <si>
    <t>20230608011110</t>
  </si>
  <si>
    <t>20230608012214</t>
  </si>
  <si>
    <t>20230608010313</t>
  </si>
  <si>
    <t>20230608011201</t>
  </si>
  <si>
    <t>20230608011202</t>
  </si>
  <si>
    <t>20230608011209</t>
  </si>
  <si>
    <t>20230608011813</t>
  </si>
  <si>
    <t>20230608011901</t>
  </si>
  <si>
    <t>20230608011913</t>
  </si>
  <si>
    <t>20230608011929</t>
  </si>
  <si>
    <t>20230608012103</t>
  </si>
  <si>
    <t>20230608012104</t>
  </si>
  <si>
    <t>20230608010513</t>
  </si>
  <si>
    <t>20230608010521</t>
  </si>
  <si>
    <t>20230608011216</t>
  </si>
  <si>
    <t>20230608011317</t>
  </si>
  <si>
    <t>20230608011408</t>
  </si>
  <si>
    <t>20230608012020</t>
  </si>
  <si>
    <t>20230608010217</t>
  </si>
  <si>
    <t>20230608010613</t>
  </si>
  <si>
    <t>20230608011109</t>
  </si>
  <si>
    <t>20230608011629</t>
  </si>
  <si>
    <t>20230608010104</t>
  </si>
  <si>
    <t>20230608010625</t>
  </si>
  <si>
    <t>20230608010718</t>
  </si>
  <si>
    <t>20230608011003</t>
  </si>
  <si>
    <t>20230608011113</t>
  </si>
  <si>
    <t>20230608011701</t>
  </si>
  <si>
    <t>20230608012220</t>
  </si>
  <si>
    <t>20230608011229</t>
  </si>
  <si>
    <t>20230608011617</t>
  </si>
  <si>
    <t>20230608011923</t>
  </si>
  <si>
    <t>20230608011912</t>
  </si>
  <si>
    <t>20230608012123</t>
  </si>
  <si>
    <t>20230608012127</t>
  </si>
  <si>
    <t>20230608010315</t>
  </si>
  <si>
    <t>20230608011829</t>
  </si>
  <si>
    <t>20230608010624</t>
  </si>
  <si>
    <t>20230608010913</t>
  </si>
  <si>
    <t>20230608011222</t>
  </si>
  <si>
    <t>20230608011306</t>
  </si>
  <si>
    <t>20230608011509</t>
  </si>
  <si>
    <t>20230608011510</t>
  </si>
  <si>
    <t>20230608011601</t>
  </si>
  <si>
    <t>20230608010416</t>
  </si>
  <si>
    <t>20230608011021</t>
  </si>
  <si>
    <t>20230608011620</t>
  </si>
  <si>
    <t>20230608010829</t>
  </si>
  <si>
    <t>20230608011311</t>
  </si>
  <si>
    <t>20230608011706</t>
  </si>
  <si>
    <t>20230608011814</t>
  </si>
  <si>
    <t>20230608011920</t>
  </si>
  <si>
    <t>20230608012130</t>
  </si>
  <si>
    <t>20230608012203</t>
  </si>
  <si>
    <t>20230608010509</t>
  </si>
  <si>
    <t>20230608010510</t>
  </si>
  <si>
    <t>20230608010630</t>
  </si>
  <si>
    <t>20230608010725</t>
  </si>
  <si>
    <t>20230608010807</t>
  </si>
  <si>
    <t>20230608011313</t>
  </si>
  <si>
    <t>20230608012030</t>
  </si>
  <si>
    <t>20230608012125</t>
  </si>
  <si>
    <t>20230608010302</t>
  </si>
  <si>
    <t>20230608010621</t>
  </si>
  <si>
    <t>20230608011908</t>
  </si>
  <si>
    <t>20230608012108</t>
  </si>
  <si>
    <t>20230608012118</t>
  </si>
  <si>
    <t>20230608012229</t>
  </si>
  <si>
    <t>20230608011025</t>
  </si>
  <si>
    <t>20230608011106</t>
  </si>
  <si>
    <t>20230608012026</t>
  </si>
  <si>
    <t>20230608012107</t>
  </si>
  <si>
    <t>20230608012121</t>
  </si>
  <si>
    <t>20230608012126</t>
  </si>
  <si>
    <t>20230608012207</t>
  </si>
  <si>
    <t>20230608010111</t>
  </si>
  <si>
    <t>20230608010301</t>
  </si>
  <si>
    <t>20230608011707</t>
  </si>
  <si>
    <t>20230608011820</t>
  </si>
  <si>
    <t>20230608012110</t>
  </si>
  <si>
    <t>20230608012124</t>
  </si>
  <si>
    <t>20230608010428</t>
  </si>
  <si>
    <t>20230608010527</t>
  </si>
  <si>
    <t>20230608010706</t>
  </si>
  <si>
    <t>20230608011226</t>
  </si>
  <si>
    <t>20230608011503</t>
  </si>
  <si>
    <t>20230608012225</t>
  </si>
  <si>
    <t>20230608010127</t>
  </si>
  <si>
    <t>20230608010511</t>
  </si>
  <si>
    <t>20230608010518</t>
  </si>
  <si>
    <t>20230608011125</t>
  </si>
  <si>
    <t>20230608011523</t>
  </si>
  <si>
    <t>20230608011630</t>
  </si>
  <si>
    <t>20230608011905</t>
  </si>
  <si>
    <t>20230608012011</t>
  </si>
  <si>
    <t>20230608012014</t>
  </si>
  <si>
    <t>20230608012219</t>
  </si>
  <si>
    <t>20230608012226</t>
  </si>
  <si>
    <t>20230608010614</t>
  </si>
  <si>
    <t>20230608010828</t>
  </si>
  <si>
    <t>20230608011114</t>
  </si>
  <si>
    <t>20230608011207</t>
  </si>
  <si>
    <t>20230608011409</t>
  </si>
  <si>
    <t>20230608011425</t>
  </si>
  <si>
    <t>20230608011825</t>
  </si>
  <si>
    <t>20230608010616</t>
  </si>
  <si>
    <t>20230608011927</t>
  </si>
  <si>
    <t>20230608012017</t>
  </si>
  <si>
    <t>20230608012114</t>
  </si>
  <si>
    <t>20230608012211</t>
  </si>
  <si>
    <t>20230608010407</t>
  </si>
  <si>
    <t>20230608010710</t>
  </si>
  <si>
    <t>20230608010826</t>
  </si>
  <si>
    <t>20230608011013</t>
  </si>
  <si>
    <t>20230608011213</t>
  </si>
  <si>
    <t>20230608011403</t>
  </si>
  <si>
    <t>20230608011412</t>
  </si>
  <si>
    <t>20230608011506</t>
  </si>
  <si>
    <t>20230608011622</t>
  </si>
  <si>
    <t>20230608011716</t>
  </si>
  <si>
    <t>20230608012012</t>
  </si>
  <si>
    <t>20230608014303</t>
  </si>
  <si>
    <t>20230608010126</t>
  </si>
  <si>
    <t>20230608010202</t>
  </si>
  <si>
    <t>20230608010515</t>
  </si>
  <si>
    <t>20230608010528</t>
  </si>
  <si>
    <t>20230608010701</t>
  </si>
  <si>
    <t>20230608010703</t>
  </si>
  <si>
    <t>20230608011007</t>
  </si>
  <si>
    <t>20230608011111</t>
  </si>
  <si>
    <t>20230608011126</t>
  </si>
  <si>
    <t>20230608011519</t>
  </si>
  <si>
    <t>20230608010529</t>
  </si>
  <si>
    <t>20230608010704</t>
  </si>
  <si>
    <t>20230608011310</t>
  </si>
  <si>
    <t>20230608011319</t>
  </si>
  <si>
    <t>20230608011616</t>
  </si>
  <si>
    <t>20230608010512</t>
  </si>
  <si>
    <t>20230608012004</t>
  </si>
  <si>
    <t>20230608010106</t>
  </si>
  <si>
    <t>20230608010221</t>
  </si>
  <si>
    <t>20230608010423</t>
  </si>
  <si>
    <t>20230608010610</t>
  </si>
  <si>
    <t>20230608010623</t>
  </si>
  <si>
    <t>20230608011301</t>
  </si>
  <si>
    <t>20230608012117</t>
  </si>
  <si>
    <t>20230608010229</t>
  </si>
  <si>
    <t>20230608010713</t>
  </si>
  <si>
    <t>20230608010724</t>
  </si>
  <si>
    <t>20230608011127</t>
  </si>
  <si>
    <t>20230608011314</t>
  </si>
  <si>
    <t>20230608011330</t>
  </si>
  <si>
    <t>20230608011619</t>
  </si>
  <si>
    <t>20230608011714</t>
  </si>
  <si>
    <t>20230608011715</t>
  </si>
  <si>
    <t>20230608011909</t>
  </si>
  <si>
    <t>20230608010219</t>
  </si>
  <si>
    <t>20230608010220</t>
  </si>
  <si>
    <t>20230608010425</t>
  </si>
  <si>
    <t>20230608010908</t>
  </si>
  <si>
    <t>20230608011014</t>
  </si>
  <si>
    <t>20230608011101</t>
  </si>
  <si>
    <t>20230608011204</t>
  </si>
  <si>
    <t>20230608011527</t>
  </si>
  <si>
    <t>20230608011709</t>
  </si>
  <si>
    <t>20230608011722</t>
  </si>
  <si>
    <t>20230608012213</t>
  </si>
  <si>
    <t>20230608010317</t>
  </si>
  <si>
    <t>20230608010815</t>
  </si>
  <si>
    <t>20230608010107</t>
  </si>
  <si>
    <t>20230608010327</t>
  </si>
  <si>
    <t>20230608010406</t>
  </si>
  <si>
    <t>20230608011022</t>
  </si>
  <si>
    <t>20230608011217</t>
  </si>
  <si>
    <t>20230608011402</t>
  </si>
  <si>
    <t>20230608011505</t>
  </si>
  <si>
    <t>20230608011614</t>
  </si>
  <si>
    <t>20230608011914</t>
  </si>
  <si>
    <t>20230608012027</t>
  </si>
  <si>
    <t>20230608010320</t>
  </si>
  <si>
    <t>20230608010402</t>
  </si>
  <si>
    <t>20230608010929</t>
  </si>
  <si>
    <t>20230608011206</t>
  </si>
  <si>
    <t>20230608011227</t>
  </si>
  <si>
    <t>20230608011919</t>
  </si>
  <si>
    <t>20230608010311</t>
  </si>
  <si>
    <t>20230608010427</t>
  </si>
  <si>
    <t>20230608010618</t>
  </si>
  <si>
    <t>20230608010813</t>
  </si>
  <si>
    <t>20230608010909</t>
  </si>
  <si>
    <t>20230608011103</t>
  </si>
  <si>
    <t>20230608011107</t>
  </si>
  <si>
    <t>20230608011507</t>
  </si>
  <si>
    <t>20230608011508</t>
  </si>
  <si>
    <t>20230608011713</t>
  </si>
  <si>
    <t>20230608012129</t>
  </si>
  <si>
    <t>20230608012221</t>
  </si>
  <si>
    <t>20230608012222</t>
  </si>
  <si>
    <t>20230608010119</t>
  </si>
  <si>
    <t>20230608010711</t>
  </si>
  <si>
    <t>20230608010816</t>
  </si>
  <si>
    <t>20230608010905</t>
  </si>
  <si>
    <t>20230608011020</t>
  </si>
  <si>
    <t>20230608011525</t>
  </si>
  <si>
    <t>20230608011719</t>
  </si>
  <si>
    <t>20230608011817</t>
  </si>
  <si>
    <t>20230608011819</t>
  </si>
  <si>
    <t>20230608011904</t>
  </si>
  <si>
    <t>20230608011911</t>
  </si>
  <si>
    <t>20230608012022</t>
  </si>
  <si>
    <t>20230608012105</t>
  </si>
  <si>
    <t>20230608010409</t>
  </si>
  <si>
    <t>20230608010422</t>
  </si>
  <si>
    <t>20230608010603</t>
  </si>
  <si>
    <t>20230608010622</t>
  </si>
  <si>
    <t>20230608010702</t>
  </si>
  <si>
    <t>20230608010814</t>
  </si>
  <si>
    <t>20230608011326</t>
  </si>
  <si>
    <t>20230608011428</t>
  </si>
  <si>
    <t>20230608011625</t>
  </si>
  <si>
    <t>20230608011907</t>
  </si>
  <si>
    <t>20230608012005</t>
  </si>
  <si>
    <t>20230608012008</t>
  </si>
  <si>
    <t>20230608012018</t>
  </si>
  <si>
    <t>20230608010310</t>
  </si>
  <si>
    <t>20230608010419</t>
  </si>
  <si>
    <t>20230608010617</t>
  </si>
  <si>
    <t>20230608011406</t>
  </si>
  <si>
    <t>20230608011725</t>
  </si>
  <si>
    <t>20230608010123</t>
  </si>
  <si>
    <t>20230608010206</t>
  </si>
  <si>
    <t>20230608010307</t>
  </si>
  <si>
    <t>20230608010508</t>
  </si>
  <si>
    <t>20230608010915</t>
  </si>
  <si>
    <t>20230608010918</t>
  </si>
  <si>
    <t>20230608011029</t>
  </si>
  <si>
    <t>20230608011427</t>
  </si>
  <si>
    <t>20230608012019</t>
  </si>
  <si>
    <t>20230608010211</t>
  </si>
  <si>
    <t>20230608010415</t>
  </si>
  <si>
    <t>20230608010420</t>
  </si>
  <si>
    <t>20230608010514</t>
  </si>
  <si>
    <t>20230608010530</t>
  </si>
  <si>
    <t>20230608010708</t>
  </si>
  <si>
    <t>20230608010805</t>
  </si>
  <si>
    <t>20230608010911</t>
  </si>
  <si>
    <t>20230608011221</t>
  </si>
  <si>
    <t>20230608011803</t>
  </si>
  <si>
    <t>20230608012021</t>
  </si>
  <si>
    <t>20230608010413</t>
  </si>
  <si>
    <t>20230608010505</t>
  </si>
  <si>
    <t>20230608010609</t>
  </si>
  <si>
    <t>20230608010612</t>
  </si>
  <si>
    <t>20230608010712</t>
  </si>
  <si>
    <t>20230608010930</t>
  </si>
  <si>
    <t>20230608011214</t>
  </si>
  <si>
    <t>20230608011312</t>
  </si>
  <si>
    <t>20230608011316</t>
  </si>
  <si>
    <t>20230608011423</t>
  </si>
  <si>
    <t>20230608011824</t>
  </si>
  <si>
    <t>20230608012210</t>
  </si>
  <si>
    <t>20230608010216</t>
  </si>
  <si>
    <t>20230608010322</t>
  </si>
  <si>
    <t>20230608010928</t>
  </si>
  <si>
    <t>20230608011004</t>
  </si>
  <si>
    <t>20230608011010</t>
  </si>
  <si>
    <t>20230608011112</t>
  </si>
  <si>
    <t>20230608011422</t>
  </si>
  <si>
    <t>20230608011516</t>
  </si>
  <si>
    <t>20230608011703</t>
  </si>
  <si>
    <t>20230608011830</t>
  </si>
  <si>
    <t>20230608011926</t>
  </si>
  <si>
    <t>20230608012015</t>
  </si>
  <si>
    <t>20230608010102</t>
  </si>
  <si>
    <t>20230608010121</t>
  </si>
  <si>
    <t>20230608010128</t>
  </si>
  <si>
    <t>20230608010212</t>
  </si>
  <si>
    <t>20230608010309</t>
  </si>
  <si>
    <t>20230608010316</t>
  </si>
  <si>
    <t>20230608010825</t>
  </si>
  <si>
    <t>20230608010919</t>
  </si>
  <si>
    <t>20230608010926</t>
  </si>
  <si>
    <t>20230608011005</t>
  </si>
  <si>
    <t>20230608011119</t>
  </si>
  <si>
    <t>20230608011530</t>
  </si>
  <si>
    <t>20230608011613</t>
  </si>
  <si>
    <t>20230608011623</t>
  </si>
  <si>
    <t>20230608012001</t>
  </si>
  <si>
    <t>20230608012227</t>
  </si>
  <si>
    <t>20230608010303</t>
  </si>
  <si>
    <t>20230608010314</t>
  </si>
  <si>
    <t>20230608010426</t>
  </si>
  <si>
    <t>20230608010607</t>
  </si>
  <si>
    <t>20230608010627</t>
  </si>
  <si>
    <t>20230608010716</t>
  </si>
  <si>
    <t>20230608011414</t>
  </si>
  <si>
    <t>20230608011711</t>
  </si>
  <si>
    <t>20230608010205</t>
  </si>
  <si>
    <t>20230608010227</t>
  </si>
  <si>
    <t>20230608010326</t>
  </si>
  <si>
    <t>20230608010722</t>
  </si>
  <si>
    <t>20230608010726</t>
  </si>
  <si>
    <t>20230608010904</t>
  </si>
  <si>
    <t>20230608011218</t>
  </si>
  <si>
    <t>20230608011309</t>
  </si>
  <si>
    <t>20230608011324</t>
  </si>
  <si>
    <t>20230608010619</t>
  </si>
  <si>
    <t>20230608010626</t>
  </si>
  <si>
    <t>20230608010629</t>
  </si>
  <si>
    <t>20230608010720</t>
  </si>
  <si>
    <t>20230608010818</t>
  </si>
  <si>
    <t>20230608010822</t>
  </si>
  <si>
    <t>20230608010921</t>
  </si>
  <si>
    <t>20230608011011</t>
  </si>
  <si>
    <t>20230608011526</t>
  </si>
  <si>
    <t>20230608011720</t>
  </si>
  <si>
    <t>20230608011822</t>
  </si>
  <si>
    <t>20230608011826</t>
  </si>
  <si>
    <t>20230608011827</t>
  </si>
  <si>
    <t>20230608011915</t>
  </si>
  <si>
    <t>20230608011924</t>
  </si>
  <si>
    <t>20230608011930</t>
  </si>
  <si>
    <t>20230608010318</t>
  </si>
  <si>
    <t>20230608010414</t>
  </si>
  <si>
    <t>20230608010709</t>
  </si>
  <si>
    <t>20230608010806</t>
  </si>
  <si>
    <t>20230608010811</t>
  </si>
  <si>
    <t>20230608011418</t>
  </si>
  <si>
    <t>20230608011627</t>
  </si>
  <si>
    <t>20230608011918</t>
  </si>
  <si>
    <t>20230608012116</t>
  </si>
  <si>
    <t>20230608012202</t>
  </si>
  <si>
    <t>20230608014302</t>
  </si>
  <si>
    <t>20230608010230</t>
  </si>
  <si>
    <t>20230608010304</t>
  </si>
  <si>
    <t>20230608010306</t>
  </si>
  <si>
    <t>20230608010328</t>
  </si>
  <si>
    <t>20230608010410</t>
  </si>
  <si>
    <t>20230608010714</t>
  </si>
  <si>
    <t>20230608010730</t>
  </si>
  <si>
    <t>20230608010812</t>
  </si>
  <si>
    <t>20230608010917</t>
  </si>
  <si>
    <t>20230608010923</t>
  </si>
  <si>
    <t>20230608011017</t>
  </si>
  <si>
    <t>20230608011121</t>
  </si>
  <si>
    <t>20230608011230</t>
  </si>
  <si>
    <t>20230608011529</t>
  </si>
  <si>
    <t>20230608012112</t>
  </si>
  <si>
    <t>20230608010112</t>
  </si>
  <si>
    <t>20230608010120</t>
  </si>
  <si>
    <t>20230608010501</t>
  </si>
  <si>
    <t>20230608010526</t>
  </si>
  <si>
    <t>20230608011018</t>
  </si>
  <si>
    <t>20230608011302</t>
  </si>
  <si>
    <t>20230608011328</t>
  </si>
  <si>
    <t>20230608011415</t>
  </si>
  <si>
    <t>20230608011420</t>
  </si>
  <si>
    <t>20230608011521</t>
  </si>
  <si>
    <t>20230608011606</t>
  </si>
  <si>
    <t>20230608012122</t>
  </si>
  <si>
    <t>20230608012218</t>
  </si>
  <si>
    <t>20230608010324</t>
  </si>
  <si>
    <t>20230608011315</t>
  </si>
  <si>
    <t>20230608011806</t>
  </si>
  <si>
    <t>20230608010129</t>
  </si>
  <si>
    <t>20230608010203</t>
  </si>
  <si>
    <t>20230608011008</t>
  </si>
  <si>
    <t>20230608011104</t>
  </si>
  <si>
    <t>20230608011117</t>
  </si>
  <si>
    <t>20230608011223</t>
  </si>
  <si>
    <t>20230608011512</t>
  </si>
  <si>
    <t>20230608010502</t>
  </si>
  <si>
    <t>20230608010507</t>
  </si>
  <si>
    <t>20230608010809</t>
  </si>
  <si>
    <t>20230608011304</t>
  </si>
  <si>
    <t>20230608011320</t>
  </si>
  <si>
    <t>20230608011413</t>
  </si>
  <si>
    <t>20230608011718</t>
  </si>
  <si>
    <t>20230608011728</t>
  </si>
  <si>
    <t>20230608011815</t>
  </si>
  <si>
    <t>20230608011916</t>
  </si>
  <si>
    <t>20230608012102</t>
  </si>
  <si>
    <t>20230608010122</t>
  </si>
  <si>
    <t>20230608010208</t>
  </si>
  <si>
    <t>20230608010330</t>
  </si>
  <si>
    <t>20230608010412</t>
  </si>
  <si>
    <t>20230608010424</t>
  </si>
  <si>
    <t>20230608010801</t>
  </si>
  <si>
    <t>20230608010817</t>
  </si>
  <si>
    <t>20230608010821</t>
  </si>
  <si>
    <t>20230608010916</t>
  </si>
  <si>
    <t>20230608011026</t>
  </si>
  <si>
    <t>20230608011129</t>
  </si>
  <si>
    <t>20230608012002</t>
  </si>
  <si>
    <t>20230608010522</t>
  </si>
  <si>
    <t>20230608010525</t>
  </si>
  <si>
    <t>20230608010823</t>
  </si>
  <si>
    <t>20230608010902</t>
  </si>
  <si>
    <t>20230608010924</t>
  </si>
  <si>
    <t>20230608011329</t>
  </si>
  <si>
    <t>20230608011407</t>
  </si>
  <si>
    <t>20230608011602</t>
  </si>
  <si>
    <t>20230608011607</t>
  </si>
  <si>
    <t>20230608011721</t>
  </si>
  <si>
    <t>20230608011724</t>
  </si>
  <si>
    <t>20230608011727</t>
  </si>
  <si>
    <t>20230608012204</t>
  </si>
  <si>
    <t>20230608012224</t>
  </si>
  <si>
    <t>20230608010920</t>
  </si>
  <si>
    <t>20230608011225</t>
  </si>
  <si>
    <t>20230608011323</t>
  </si>
  <si>
    <t>20230608011723</t>
  </si>
  <si>
    <t>20230608011811</t>
  </si>
  <si>
    <t>20230608012206</t>
  </si>
  <si>
    <t>20230608010115</t>
  </si>
  <si>
    <t>20230608010210</t>
  </si>
  <si>
    <t>20230608010430</t>
  </si>
  <si>
    <t>20230608010723</t>
  </si>
  <si>
    <t>20230608010802</t>
  </si>
  <si>
    <t>20230608010907</t>
  </si>
  <si>
    <t>20230608011016</t>
  </si>
  <si>
    <t>20230608011030</t>
  </si>
  <si>
    <t>20230608011224</t>
  </si>
  <si>
    <t>20230608011308</t>
  </si>
  <si>
    <t>20230608011419</t>
  </si>
  <si>
    <t>20230608011513</t>
  </si>
  <si>
    <t>20230608011522</t>
  </si>
  <si>
    <t>20230608010228</t>
  </si>
  <si>
    <t>20230608010604</t>
  </si>
  <si>
    <t>20230608010606</t>
  </si>
  <si>
    <t>20230608010615</t>
  </si>
  <si>
    <t>20230608010804</t>
  </si>
  <si>
    <t>20230608010810</t>
  </si>
  <si>
    <t>20230608010912</t>
  </si>
  <si>
    <t>20230608011019</t>
  </si>
  <si>
    <t>20230608011426</t>
  </si>
  <si>
    <t>20230608011917</t>
  </si>
  <si>
    <t>20230608010113</t>
  </si>
  <si>
    <t>20230608010516</t>
  </si>
  <si>
    <t>20230608010808</t>
  </si>
  <si>
    <t>20230608011116</t>
  </si>
  <si>
    <t>20230608011424</t>
  </si>
  <si>
    <t>20230608011524</t>
  </si>
  <si>
    <t>20230608011729</t>
  </si>
  <si>
    <t>20230608011730</t>
  </si>
  <si>
    <t>20230608010213</t>
  </si>
  <si>
    <t>20230608010214</t>
  </si>
  <si>
    <t>20230608010226</t>
  </si>
  <si>
    <t>20230608010729</t>
  </si>
  <si>
    <t>20230608011514</t>
  </si>
  <si>
    <t>20230608011611</t>
  </si>
  <si>
    <t>20230608010321</t>
  </si>
  <si>
    <t>20230608010721</t>
  </si>
  <si>
    <t>20230608011001</t>
  </si>
  <si>
    <t>20230608011608</t>
  </si>
  <si>
    <t>20230608011810</t>
  </si>
  <si>
    <t>20230608010103</t>
  </si>
  <si>
    <t>20230608010116</t>
  </si>
  <si>
    <t>20230608010204</t>
  </si>
  <si>
    <t>20230608010405</t>
  </si>
  <si>
    <t>20230608010803</t>
  </si>
  <si>
    <t>20230608011009</t>
  </si>
  <si>
    <t>20230608011517</t>
  </si>
  <si>
    <t>20230608011710</t>
  </si>
  <si>
    <t>20230608012228</t>
  </si>
  <si>
    <t>20230608010114</t>
  </si>
  <si>
    <t>20230608010308</t>
  </si>
  <si>
    <t>20230608010417</t>
  </si>
  <si>
    <t>20230608010830</t>
  </si>
  <si>
    <t>20230608010927</t>
  </si>
  <si>
    <t>20230608011208</t>
  </si>
  <si>
    <t>20230608011805</t>
  </si>
  <si>
    <t>20230608010312</t>
  </si>
  <si>
    <t>20230608010319</t>
  </si>
  <si>
    <t>20230608010325</t>
  </si>
  <si>
    <t>20230608010914</t>
  </si>
  <si>
    <t>20230608010209</t>
  </si>
  <si>
    <t>20230608010611</t>
  </si>
  <si>
    <t>20230608010925</t>
  </si>
  <si>
    <t>20230608011615</t>
  </si>
  <si>
    <t>20230608010305</t>
  </si>
  <si>
    <t>20230608010705</t>
  </si>
  <si>
    <t>20230608010827</t>
  </si>
  <si>
    <t>20230608010906</t>
  </si>
  <si>
    <t>20230608011105</t>
  </si>
  <si>
    <t>20230608011421</t>
  </si>
  <si>
    <t>20230608011605</t>
  </si>
  <si>
    <t>20230608011621</t>
  </si>
  <si>
    <t>20230608011809</t>
  </si>
  <si>
    <t>20230608010125</t>
  </si>
  <si>
    <t>20230608010602</t>
  </si>
  <si>
    <t>20230608010727</t>
  </si>
  <si>
    <t>20230608010824</t>
  </si>
  <si>
    <t>20230608011321</t>
  </si>
  <si>
    <t>20230608011416</t>
  </si>
  <si>
    <t>20230608011804</t>
  </si>
  <si>
    <t>20230608010605</t>
  </si>
  <si>
    <t>20230608011006</t>
  </si>
  <si>
    <t>20230608011410</t>
  </si>
  <si>
    <t>20230608010728</t>
  </si>
  <si>
    <t>20230608011122</t>
  </si>
  <si>
    <t>20230608010715</t>
  </si>
  <si>
    <t>20230608011520</t>
  </si>
  <si>
    <t>20230608011624</t>
  </si>
  <si>
    <t>20230608011626</t>
  </si>
  <si>
    <t>20230608012205</t>
  </si>
  <si>
    <t>20230608010218</t>
  </si>
  <si>
    <t>20230608010520</t>
  </si>
  <si>
    <t>20230608011115</t>
  </si>
  <si>
    <t>20230608011228</t>
  </si>
  <si>
    <t>20230608010224</t>
  </si>
  <si>
    <t>20230608010819</t>
  </si>
  <si>
    <t>20230608010901</t>
  </si>
  <si>
    <t>20230608011322</t>
  </si>
  <si>
    <t>20230608011504</t>
  </si>
  <si>
    <t>20230608011726</t>
  </si>
  <si>
    <t>20230608010222</t>
  </si>
  <si>
    <t>20230608011515</t>
  </si>
  <si>
    <t>20230608011130</t>
  </si>
  <si>
    <t>20230608011429</t>
  </si>
  <si>
    <t>20230608010207</t>
  </si>
  <si>
    <t>20230608011205</t>
  </si>
  <si>
    <t>20230608011802</t>
  </si>
  <si>
    <t>20230608011823</t>
  </si>
  <si>
    <t>20230608011828</t>
  </si>
  <si>
    <t>20230608010910</t>
  </si>
  <si>
    <t>20230608011705</t>
  </si>
  <si>
    <t>20230608010620</t>
  </si>
  <si>
    <t>20230608010820</t>
  </si>
  <si>
    <t>20230608012230</t>
  </si>
  <si>
    <t>20230608011502</t>
  </si>
  <si>
    <t>20230608011807</t>
  </si>
  <si>
    <t>20230608011808</t>
  </si>
  <si>
    <t>20230608011417</t>
  </si>
  <si>
    <t>20230608010223</t>
  </si>
  <si>
    <t>20230608011411</t>
  </si>
  <si>
    <t>20230608010118</t>
  </si>
  <si>
    <t>20230608010225</t>
  </si>
  <si>
    <t>20230608010329</t>
  </si>
  <si>
    <t>20230608010401</t>
  </si>
  <si>
    <t>20230608010404</t>
  </si>
  <si>
    <t>20230608010608</t>
  </si>
  <si>
    <t>20230608010628</t>
  </si>
  <si>
    <t>20230608010707</t>
  </si>
  <si>
    <t>20230608010922</t>
  </si>
  <si>
    <t>20230608011002</t>
  </si>
  <si>
    <t>20230608011015</t>
  </si>
  <si>
    <t>20230608011023</t>
  </si>
  <si>
    <t>20230608011027</t>
  </si>
  <si>
    <t>20230608011028</t>
  </si>
  <si>
    <t>20230608011108</t>
  </si>
  <si>
    <t>20230608011307</t>
  </si>
  <si>
    <t>20230608011318</t>
  </si>
  <si>
    <t>20230608011609</t>
  </si>
  <si>
    <t>20230608011702</t>
  </si>
  <si>
    <t>20230608011717</t>
  </si>
  <si>
    <t>20230608012223</t>
  </si>
  <si>
    <t>思南县2023年“特岗计划”教师招聘
补录报名人员名单</t>
  </si>
  <si>
    <t>备注</t>
  </si>
  <si>
    <t>唐高琼</t>
  </si>
  <si>
    <t>龙  英</t>
  </si>
  <si>
    <t>刘  芳</t>
  </si>
  <si>
    <t>刘见荣</t>
  </si>
  <si>
    <t>牟应飞</t>
  </si>
  <si>
    <t>谢红勇</t>
  </si>
  <si>
    <t>张著芬</t>
  </si>
  <si>
    <t>王森森</t>
  </si>
  <si>
    <t>吴晓娟</t>
  </si>
  <si>
    <t>王益鹏</t>
  </si>
  <si>
    <t>赵琴琴</t>
  </si>
  <si>
    <t>廖双玲</t>
  </si>
  <si>
    <t>徐  飞</t>
  </si>
  <si>
    <t>杨胜强</t>
  </si>
  <si>
    <t>安月婵</t>
  </si>
  <si>
    <t>桂文洪</t>
  </si>
  <si>
    <t>马  敏</t>
  </si>
  <si>
    <t>唐司雨</t>
  </si>
  <si>
    <t>蔡小丽</t>
  </si>
  <si>
    <t>姚海军</t>
  </si>
  <si>
    <t>张念念</t>
  </si>
  <si>
    <t>向茂芳</t>
  </si>
  <si>
    <t>周来芬</t>
  </si>
  <si>
    <t>陈琴淋</t>
  </si>
  <si>
    <t>电脑数合计</t>
  </si>
  <si>
    <t>5号电脑数</t>
  </si>
  <si>
    <t>5号档案数</t>
  </si>
  <si>
    <t>6号电脑数</t>
  </si>
  <si>
    <t>6号档案数</t>
  </si>
  <si>
    <t>7号电脑数</t>
  </si>
  <si>
    <t>7号档案数</t>
  </si>
  <si>
    <t>8号电脑数</t>
  </si>
  <si>
    <t>8号档案数</t>
  </si>
  <si>
    <t>冉霞妃报语文，改为数学</t>
  </si>
  <si>
    <t>赵相强、余芬</t>
  </si>
  <si>
    <t>何雨修改报考学科</t>
  </si>
  <si>
    <t>考生人数</t>
  </si>
  <si>
    <t>考场*试卷</t>
  </si>
  <si>
    <t>试卷袋</t>
  </si>
  <si>
    <t>30份1袋</t>
  </si>
  <si>
    <t>10份1袋</t>
  </si>
  <si>
    <t>备用卷</t>
  </si>
  <si>
    <t>多余考场人数</t>
  </si>
  <si>
    <t>混合</t>
  </si>
  <si>
    <t>学科</t>
  </si>
  <si>
    <t>人数</t>
  </si>
  <si>
    <t>22*30</t>
  </si>
  <si>
    <t>1*10</t>
  </si>
  <si>
    <t>1-22</t>
  </si>
  <si>
    <t>6*30</t>
  </si>
  <si>
    <t>2*10</t>
  </si>
  <si>
    <t>43（3人），44（10人）</t>
  </si>
  <si>
    <t>23-28</t>
  </si>
  <si>
    <t>2*30</t>
  </si>
  <si>
    <t>1*30</t>
  </si>
  <si>
    <t>29-30</t>
  </si>
  <si>
    <t>3*30</t>
  </si>
  <si>
    <t>31-33</t>
  </si>
  <si>
    <t>34-36</t>
  </si>
  <si>
    <t>37-38</t>
  </si>
  <si>
    <t>道德29人</t>
  </si>
  <si>
    <t>学前3，语文3，生物23</t>
  </si>
  <si>
    <t>数学20，语文10</t>
  </si>
  <si>
    <t>历史11，地理18，美术1</t>
  </si>
  <si>
    <t>心理健康28，体育2</t>
  </si>
  <si>
    <t>音乐15，科学4</t>
  </si>
  <si>
    <t>学段学科</t>
  </si>
  <si>
    <t>进入面试人数</t>
  </si>
  <si>
    <t>初中道德与法治</t>
  </si>
  <si>
    <t>初中地理</t>
  </si>
  <si>
    <t>初中数学</t>
  </si>
  <si>
    <t>初中心理健康</t>
  </si>
  <si>
    <t>小学心理健康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</si>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</sst>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"/>
  </numFmts>
  <fonts count="3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b/>
      <sz val="14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rgb="FF00B050"/>
      <name val="宋体"/>
      <charset val="134"/>
    </font>
    <font>
      <sz val="11"/>
      <color rgb="FF92D05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3" borderId="3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2" borderId="0" xfId="0" applyFont="1" applyFill="1" applyAlignment="1">
      <alignment vertical="center"/>
    </xf>
    <xf numFmtId="49" fontId="0" fillId="0" borderId="0" xfId="0" applyNumberFormat="1" applyFo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14" fontId="10" fillId="0" borderId="0" xfId="0" applyNumberFormat="1" applyFont="1" applyAlignment="1"/>
    <xf numFmtId="0" fontId="8" fillId="0" borderId="0" xfId="0" applyFont="1" applyAlignment="1"/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3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/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/>
    <xf numFmtId="14" fontId="10" fillId="2" borderId="0" xfId="0" applyNumberFormat="1" applyFont="1" applyFill="1" applyAlignment="1"/>
    <xf numFmtId="0" fontId="11" fillId="2" borderId="0" xfId="0" applyFont="1" applyFill="1" applyAlignment="1"/>
    <xf numFmtId="0" fontId="8" fillId="2" borderId="0" xfId="0" applyFont="1" applyFill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8" fillId="0" borderId="0" xfId="0" applyFont="1" applyFill="1" applyAlignment="1"/>
    <xf numFmtId="14" fontId="10" fillId="0" borderId="0" xfId="0" applyNumberFormat="1" applyFont="1" applyFill="1" applyAlignment="1"/>
    <xf numFmtId="0" fontId="11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5" fillId="2" borderId="0" xfId="10" applyFill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6" fillId="2" borderId="0" xfId="0" applyFont="1" applyFill="1" applyAlignment="1"/>
    <xf numFmtId="0" fontId="3" fillId="2" borderId="0" xfId="0" applyFont="1" applyFill="1">
      <alignment vertical="center"/>
    </xf>
    <xf numFmtId="0" fontId="17" fillId="2" borderId="0" xfId="0" applyFont="1" applyFill="1" applyAlignment="1"/>
    <xf numFmtId="0" fontId="1" fillId="0" borderId="0" xfId="0" applyNumberFormat="1" applyFont="1" applyFill="1">
      <alignment vertical="center"/>
    </xf>
    <xf numFmtId="0" fontId="18" fillId="0" borderId="0" xfId="0" applyFo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0" fillId="0" borderId="0" xfId="0" applyFont="1" applyFill="1" applyAlignment="1">
      <alignment vertical="center"/>
    </xf>
    <xf numFmtId="176" fontId="10" fillId="0" borderId="0" xfId="0" applyNumberFormat="1" applyFont="1" applyFill="1" applyAlignment="1">
      <alignment horizontal="center"/>
    </xf>
    <xf numFmtId="177" fontId="3" fillId="0" borderId="0" xfId="0" applyNumberFormat="1" applyFont="1" applyFill="1">
      <alignment vertical="center"/>
    </xf>
    <xf numFmtId="0" fontId="3" fillId="0" borderId="0" xfId="0" applyFont="1" applyFill="1" applyAlignment="1">
      <alignment vertical="center"/>
    </xf>
    <xf numFmtId="176" fontId="10" fillId="0" borderId="0" xfId="0" applyNumberFormat="1" applyFont="1" applyFill="1" applyAlignment="1" quotePrefix="1">
      <alignment horizontal="center"/>
    </xf>
    <xf numFmtId="0" fontId="3" fillId="0" borderId="0" xfId="0" applyNumberFormat="1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3&#24180;&#29305;&#23703;\P020230717644358704917----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数据"/>
    </sheetNames>
    <sheetDataSet>
      <sheetData sheetId="0">
        <row r="2">
          <cell r="B2" t="str">
            <v>准考证号</v>
          </cell>
          <cell r="C2" t="str">
            <v>报考学段</v>
          </cell>
          <cell r="D2" t="str">
            <v>报考学科</v>
          </cell>
          <cell r="E2" t="str">
            <v>笔试分数</v>
          </cell>
          <cell r="F2" t="str">
            <v>备注</v>
          </cell>
          <cell r="G2" t="str">
            <v>判断题得分</v>
          </cell>
        </row>
        <row r="3">
          <cell r="B3" t="str">
            <v>20230608012307</v>
          </cell>
          <cell r="C3" t="str">
            <v>初中</v>
          </cell>
          <cell r="D3" t="str">
            <v>语文</v>
          </cell>
          <cell r="E3">
            <v>63</v>
          </cell>
        </row>
        <row r="4">
          <cell r="B4" t="str">
            <v>20230608012312</v>
          </cell>
          <cell r="C4" t="str">
            <v>初中</v>
          </cell>
          <cell r="D4" t="str">
            <v>语文</v>
          </cell>
          <cell r="E4">
            <v>67.5</v>
          </cell>
        </row>
        <row r="5">
          <cell r="B5" t="str">
            <v>20230608012319</v>
          </cell>
          <cell r="C5" t="str">
            <v>初中</v>
          </cell>
          <cell r="D5" t="str">
            <v>语文</v>
          </cell>
          <cell r="E5">
            <v>60.5</v>
          </cell>
        </row>
        <row r="6">
          <cell r="B6" t="str">
            <v>20230608012404</v>
          </cell>
          <cell r="C6" t="str">
            <v>初中</v>
          </cell>
          <cell r="D6" t="str">
            <v>语文</v>
          </cell>
          <cell r="E6">
            <v>61.5</v>
          </cell>
        </row>
        <row r="7">
          <cell r="B7" t="str">
            <v>20230608012406</v>
          </cell>
          <cell r="C7" t="str">
            <v>初中</v>
          </cell>
          <cell r="D7" t="str">
            <v>语文</v>
          </cell>
          <cell r="E7">
            <v>79</v>
          </cell>
        </row>
        <row r="8">
          <cell r="B8" t="str">
            <v>20230608012421</v>
          </cell>
          <cell r="C8" t="str">
            <v>初中</v>
          </cell>
          <cell r="D8" t="str">
            <v>语文</v>
          </cell>
          <cell r="E8">
            <v>66</v>
          </cell>
        </row>
        <row r="9">
          <cell r="B9" t="str">
            <v>20230608012423</v>
          </cell>
          <cell r="C9" t="str">
            <v>初中</v>
          </cell>
          <cell r="D9" t="str">
            <v>语文</v>
          </cell>
          <cell r="E9">
            <v>63.5</v>
          </cell>
        </row>
        <row r="10">
          <cell r="B10" t="str">
            <v>20230608012426</v>
          </cell>
          <cell r="C10" t="str">
            <v>初中</v>
          </cell>
          <cell r="D10" t="str">
            <v>语文</v>
          </cell>
          <cell r="E10">
            <v>68</v>
          </cell>
        </row>
        <row r="11">
          <cell r="B11" t="str">
            <v>20230608012503</v>
          </cell>
          <cell r="C11" t="str">
            <v>初中</v>
          </cell>
          <cell r="D11" t="str">
            <v>语文</v>
          </cell>
          <cell r="E11">
            <v>73</v>
          </cell>
        </row>
        <row r="12">
          <cell r="B12" t="str">
            <v>20230608012511</v>
          </cell>
          <cell r="C12" t="str">
            <v>初中</v>
          </cell>
          <cell r="D12" t="str">
            <v>语文</v>
          </cell>
          <cell r="E12">
            <v>67</v>
          </cell>
        </row>
        <row r="13">
          <cell r="B13" t="str">
            <v>20230608012523</v>
          </cell>
          <cell r="C13" t="str">
            <v>初中</v>
          </cell>
          <cell r="D13" t="str">
            <v>语文</v>
          </cell>
          <cell r="E13">
            <v>65</v>
          </cell>
        </row>
        <row r="14">
          <cell r="B14" t="str">
            <v>20230608012602</v>
          </cell>
          <cell r="C14" t="str">
            <v>初中</v>
          </cell>
          <cell r="D14" t="str">
            <v>语文</v>
          </cell>
          <cell r="E14">
            <v>66.5</v>
          </cell>
        </row>
        <row r="15">
          <cell r="B15" t="str">
            <v>20230608012604</v>
          </cell>
          <cell r="C15" t="str">
            <v>初中</v>
          </cell>
          <cell r="D15" t="str">
            <v>语文</v>
          </cell>
          <cell r="E15">
            <v>61</v>
          </cell>
        </row>
        <row r="16">
          <cell r="B16" t="str">
            <v>20230608012607</v>
          </cell>
          <cell r="C16" t="str">
            <v>初中</v>
          </cell>
          <cell r="D16" t="str">
            <v>语文</v>
          </cell>
          <cell r="E16">
            <v>62</v>
          </cell>
        </row>
        <row r="17">
          <cell r="B17" t="str">
            <v>20230608012617</v>
          </cell>
          <cell r="C17" t="str">
            <v>初中</v>
          </cell>
          <cell r="D17" t="str">
            <v>语文</v>
          </cell>
          <cell r="E17">
            <v>62</v>
          </cell>
        </row>
        <row r="18">
          <cell r="B18" t="str">
            <v>20230608012620</v>
          </cell>
          <cell r="C18" t="str">
            <v>初中</v>
          </cell>
          <cell r="D18" t="str">
            <v>语文</v>
          </cell>
          <cell r="E18">
            <v>53.5</v>
          </cell>
        </row>
        <row r="19">
          <cell r="B19" t="str">
            <v>20230608012630</v>
          </cell>
          <cell r="C19" t="str">
            <v>初中</v>
          </cell>
          <cell r="D19" t="str">
            <v>语文</v>
          </cell>
          <cell r="E19">
            <v>62.5</v>
          </cell>
        </row>
        <row r="20">
          <cell r="B20" t="str">
            <v>20230608012705</v>
          </cell>
          <cell r="C20" t="str">
            <v>初中</v>
          </cell>
          <cell r="D20" t="str">
            <v>语文</v>
          </cell>
          <cell r="E20">
            <v>0</v>
          </cell>
          <cell r="F20" t="str">
            <v>缺考</v>
          </cell>
        </row>
        <row r="21">
          <cell r="B21" t="str">
            <v>20230608012725</v>
          </cell>
          <cell r="C21" t="str">
            <v>初中</v>
          </cell>
          <cell r="D21" t="str">
            <v>语文</v>
          </cell>
          <cell r="E21">
            <v>68.5</v>
          </cell>
        </row>
        <row r="22">
          <cell r="B22" t="str">
            <v>20230608012807</v>
          </cell>
          <cell r="C22" t="str">
            <v>初中</v>
          </cell>
          <cell r="D22" t="str">
            <v>语文</v>
          </cell>
          <cell r="E22">
            <v>78</v>
          </cell>
        </row>
        <row r="23">
          <cell r="B23" t="str">
            <v>20230608012812</v>
          </cell>
          <cell r="C23" t="str">
            <v>初中</v>
          </cell>
          <cell r="D23" t="str">
            <v>语文</v>
          </cell>
          <cell r="E23">
            <v>68.5</v>
          </cell>
        </row>
        <row r="24">
          <cell r="B24" t="str">
            <v>20230608012816</v>
          </cell>
          <cell r="C24" t="str">
            <v>初中</v>
          </cell>
          <cell r="D24" t="str">
            <v>语文</v>
          </cell>
          <cell r="E24">
            <v>0</v>
          </cell>
          <cell r="F24" t="str">
            <v>缺考</v>
          </cell>
        </row>
        <row r="25">
          <cell r="B25" t="str">
            <v>20230608013006</v>
          </cell>
          <cell r="C25" t="str">
            <v>初中</v>
          </cell>
          <cell r="D25" t="str">
            <v>数学</v>
          </cell>
          <cell r="E25">
            <v>71</v>
          </cell>
        </row>
        <row r="26">
          <cell r="B26" t="str">
            <v>20230608013007</v>
          </cell>
          <cell r="C26" t="str">
            <v>初中</v>
          </cell>
          <cell r="D26" t="str">
            <v>数学</v>
          </cell>
          <cell r="E26">
            <v>91</v>
          </cell>
        </row>
        <row r="27">
          <cell r="B27" t="str">
            <v>20230608013008</v>
          </cell>
          <cell r="C27" t="str">
            <v>初中</v>
          </cell>
          <cell r="D27" t="str">
            <v>数学</v>
          </cell>
          <cell r="E27">
            <v>49</v>
          </cell>
        </row>
        <row r="28">
          <cell r="B28" t="str">
            <v>20230608013012</v>
          </cell>
          <cell r="C28" t="str">
            <v>初中</v>
          </cell>
          <cell r="D28" t="str">
            <v>数学</v>
          </cell>
          <cell r="E28">
            <v>87</v>
          </cell>
        </row>
        <row r="29">
          <cell r="B29" t="str">
            <v>20230608013013</v>
          </cell>
          <cell r="C29" t="str">
            <v>初中</v>
          </cell>
          <cell r="D29" t="str">
            <v>数学</v>
          </cell>
          <cell r="E29">
            <v>54</v>
          </cell>
        </row>
        <row r="30">
          <cell r="B30" t="str">
            <v>20230608013018</v>
          </cell>
          <cell r="C30" t="str">
            <v>初中</v>
          </cell>
          <cell r="D30" t="str">
            <v>数学</v>
          </cell>
          <cell r="E30">
            <v>83</v>
          </cell>
        </row>
        <row r="31">
          <cell r="B31" t="str">
            <v>20230608013101</v>
          </cell>
          <cell r="C31" t="str">
            <v>初中</v>
          </cell>
          <cell r="D31" t="str">
            <v>历史</v>
          </cell>
          <cell r="E31">
            <v>57</v>
          </cell>
        </row>
        <row r="32">
          <cell r="B32" t="str">
            <v>20230608013102</v>
          </cell>
          <cell r="C32" t="str">
            <v>初中</v>
          </cell>
          <cell r="D32" t="str">
            <v>历史</v>
          </cell>
          <cell r="E32">
            <v>67.5</v>
          </cell>
        </row>
        <row r="33">
          <cell r="B33" t="str">
            <v>20230608013103</v>
          </cell>
          <cell r="C33" t="str">
            <v>初中</v>
          </cell>
          <cell r="D33" t="str">
            <v>历史</v>
          </cell>
          <cell r="E33">
            <v>56</v>
          </cell>
        </row>
        <row r="34">
          <cell r="B34" t="str">
            <v>20230608013104</v>
          </cell>
          <cell r="C34" t="str">
            <v>初中</v>
          </cell>
          <cell r="D34" t="str">
            <v>历史</v>
          </cell>
          <cell r="E34">
            <v>68</v>
          </cell>
        </row>
        <row r="35">
          <cell r="B35" t="str">
            <v>20230608013105</v>
          </cell>
          <cell r="C35" t="str">
            <v>初中</v>
          </cell>
          <cell r="D35" t="str">
            <v>历史</v>
          </cell>
          <cell r="E35">
            <v>61</v>
          </cell>
        </row>
        <row r="36">
          <cell r="B36" t="str">
            <v>20230608013106</v>
          </cell>
          <cell r="C36" t="str">
            <v>初中</v>
          </cell>
          <cell r="D36" t="str">
            <v>历史</v>
          </cell>
          <cell r="E36">
            <v>65</v>
          </cell>
        </row>
        <row r="37">
          <cell r="B37" t="str">
            <v>20230608013107</v>
          </cell>
          <cell r="C37" t="str">
            <v>初中</v>
          </cell>
          <cell r="D37" t="str">
            <v>历史</v>
          </cell>
          <cell r="E37">
            <v>73</v>
          </cell>
        </row>
        <row r="38">
          <cell r="B38" t="str">
            <v>20230608013108</v>
          </cell>
          <cell r="C38" t="str">
            <v>初中</v>
          </cell>
          <cell r="D38" t="str">
            <v>历史</v>
          </cell>
          <cell r="E38">
            <v>75</v>
          </cell>
        </row>
        <row r="39">
          <cell r="B39" t="str">
            <v>20230608013109</v>
          </cell>
          <cell r="C39" t="str">
            <v>初中</v>
          </cell>
          <cell r="D39" t="str">
            <v>历史</v>
          </cell>
          <cell r="E39">
            <v>64</v>
          </cell>
        </row>
        <row r="40">
          <cell r="B40" t="str">
            <v>20230608013110</v>
          </cell>
          <cell r="C40" t="str">
            <v>初中</v>
          </cell>
          <cell r="D40" t="str">
            <v>历史</v>
          </cell>
          <cell r="E40">
            <v>69</v>
          </cell>
        </row>
        <row r="41">
          <cell r="B41" t="str">
            <v>20230608013111</v>
          </cell>
          <cell r="C41" t="str">
            <v>初中</v>
          </cell>
          <cell r="D41" t="str">
            <v>历史</v>
          </cell>
          <cell r="E41">
            <v>56</v>
          </cell>
        </row>
        <row r="42">
          <cell r="B42" t="str">
            <v>20230608013112</v>
          </cell>
          <cell r="C42" t="str">
            <v>初中</v>
          </cell>
          <cell r="D42" t="str">
            <v>历史</v>
          </cell>
          <cell r="E42">
            <v>74</v>
          </cell>
        </row>
        <row r="43">
          <cell r="B43" t="str">
            <v>20230608013113</v>
          </cell>
          <cell r="C43" t="str">
            <v>初中</v>
          </cell>
          <cell r="D43" t="str">
            <v>历史</v>
          </cell>
          <cell r="E43">
            <v>58</v>
          </cell>
        </row>
        <row r="44">
          <cell r="B44" t="str">
            <v>20230608013114</v>
          </cell>
          <cell r="C44" t="str">
            <v>初中</v>
          </cell>
          <cell r="D44" t="str">
            <v>历史</v>
          </cell>
          <cell r="E44">
            <v>49</v>
          </cell>
        </row>
        <row r="45">
          <cell r="B45" t="str">
            <v>20230608013115</v>
          </cell>
          <cell r="C45" t="str">
            <v>初中</v>
          </cell>
          <cell r="D45" t="str">
            <v>历史</v>
          </cell>
          <cell r="E45">
            <v>51</v>
          </cell>
        </row>
        <row r="46">
          <cell r="B46" t="str">
            <v>20230608013116</v>
          </cell>
          <cell r="C46" t="str">
            <v>初中</v>
          </cell>
          <cell r="D46" t="str">
            <v>历史</v>
          </cell>
          <cell r="E46">
            <v>78</v>
          </cell>
        </row>
        <row r="47">
          <cell r="B47" t="str">
            <v>20230608013117</v>
          </cell>
          <cell r="C47" t="str">
            <v>初中</v>
          </cell>
          <cell r="D47" t="str">
            <v>历史</v>
          </cell>
          <cell r="E47">
            <v>63.5</v>
          </cell>
        </row>
        <row r="48">
          <cell r="B48" t="str">
            <v>20230608013118</v>
          </cell>
          <cell r="C48" t="str">
            <v>初中</v>
          </cell>
          <cell r="D48" t="str">
            <v>历史</v>
          </cell>
          <cell r="E48">
            <v>0</v>
          </cell>
          <cell r="F48" t="str">
            <v>缺考</v>
          </cell>
        </row>
        <row r="49">
          <cell r="B49" t="str">
            <v>20230608013119</v>
          </cell>
          <cell r="C49" t="str">
            <v>初中</v>
          </cell>
          <cell r="D49" t="str">
            <v>历史</v>
          </cell>
          <cell r="E49">
            <v>68</v>
          </cell>
        </row>
        <row r="50">
          <cell r="B50" t="str">
            <v>20230608013120</v>
          </cell>
          <cell r="C50" t="str">
            <v>初中</v>
          </cell>
          <cell r="D50" t="str">
            <v>历史</v>
          </cell>
          <cell r="E50">
            <v>53</v>
          </cell>
        </row>
        <row r="51">
          <cell r="B51" t="str">
            <v>20230608013121</v>
          </cell>
          <cell r="C51" t="str">
            <v>初中</v>
          </cell>
          <cell r="D51" t="str">
            <v>历史</v>
          </cell>
          <cell r="E51">
            <v>56</v>
          </cell>
        </row>
        <row r="52">
          <cell r="B52" t="str">
            <v>20230608013122</v>
          </cell>
          <cell r="C52" t="str">
            <v>初中</v>
          </cell>
          <cell r="D52" t="str">
            <v>历史</v>
          </cell>
          <cell r="E52">
            <v>48</v>
          </cell>
        </row>
        <row r="53">
          <cell r="B53" t="str">
            <v>20230608013123</v>
          </cell>
          <cell r="C53" t="str">
            <v>初中</v>
          </cell>
          <cell r="D53" t="str">
            <v>历史</v>
          </cell>
          <cell r="E53">
            <v>72.5</v>
          </cell>
        </row>
        <row r="54">
          <cell r="B54" t="str">
            <v>20230608013124</v>
          </cell>
          <cell r="C54" t="str">
            <v>初中</v>
          </cell>
          <cell r="D54" t="str">
            <v>历史</v>
          </cell>
          <cell r="E54">
            <v>55.5</v>
          </cell>
        </row>
        <row r="55">
          <cell r="B55" t="str">
            <v>20230608013125</v>
          </cell>
          <cell r="C55" t="str">
            <v>初中</v>
          </cell>
          <cell r="D55" t="str">
            <v>历史</v>
          </cell>
          <cell r="E55">
            <v>77</v>
          </cell>
        </row>
        <row r="56">
          <cell r="B56" t="str">
            <v>20230608013126</v>
          </cell>
          <cell r="C56" t="str">
            <v>初中</v>
          </cell>
          <cell r="D56" t="str">
            <v>历史</v>
          </cell>
          <cell r="E56">
            <v>65</v>
          </cell>
        </row>
        <row r="57">
          <cell r="B57" t="str">
            <v>20230608013127</v>
          </cell>
          <cell r="C57" t="str">
            <v>初中</v>
          </cell>
          <cell r="D57" t="str">
            <v>历史</v>
          </cell>
          <cell r="E57">
            <v>62</v>
          </cell>
        </row>
        <row r="58">
          <cell r="B58" t="str">
            <v>20230608013128</v>
          </cell>
          <cell r="C58" t="str">
            <v>初中</v>
          </cell>
          <cell r="D58" t="str">
            <v>历史</v>
          </cell>
          <cell r="E58">
            <v>49</v>
          </cell>
        </row>
        <row r="59">
          <cell r="B59" t="str">
            <v>20230608013129</v>
          </cell>
          <cell r="C59" t="str">
            <v>初中</v>
          </cell>
          <cell r="D59" t="str">
            <v>历史</v>
          </cell>
          <cell r="E59">
            <v>64.5</v>
          </cell>
        </row>
        <row r="60">
          <cell r="B60" t="str">
            <v>20230608013130</v>
          </cell>
          <cell r="C60" t="str">
            <v>初中</v>
          </cell>
          <cell r="D60" t="str">
            <v>历史</v>
          </cell>
          <cell r="E60">
            <v>49</v>
          </cell>
        </row>
        <row r="61">
          <cell r="B61" t="str">
            <v>20230608013201</v>
          </cell>
          <cell r="C61" t="str">
            <v>初中</v>
          </cell>
          <cell r="D61" t="str">
            <v>历史</v>
          </cell>
          <cell r="E61">
            <v>81</v>
          </cell>
        </row>
        <row r="62">
          <cell r="B62" t="str">
            <v>20230608013202</v>
          </cell>
          <cell r="C62" t="str">
            <v>初中</v>
          </cell>
          <cell r="D62" t="str">
            <v>历史</v>
          </cell>
          <cell r="E62">
            <v>57</v>
          </cell>
        </row>
        <row r="63">
          <cell r="B63" t="str">
            <v>20230608013203</v>
          </cell>
          <cell r="C63" t="str">
            <v>初中</v>
          </cell>
          <cell r="D63" t="str">
            <v>历史</v>
          </cell>
          <cell r="E63">
            <v>73.5</v>
          </cell>
        </row>
        <row r="64">
          <cell r="B64" t="str">
            <v>20230608013204</v>
          </cell>
          <cell r="C64" t="str">
            <v>初中</v>
          </cell>
          <cell r="D64" t="str">
            <v>历史</v>
          </cell>
          <cell r="E64">
            <v>57</v>
          </cell>
        </row>
        <row r="65">
          <cell r="B65" t="str">
            <v>20230608013205</v>
          </cell>
          <cell r="C65" t="str">
            <v>初中</v>
          </cell>
          <cell r="D65" t="str">
            <v>历史</v>
          </cell>
          <cell r="E65">
            <v>68</v>
          </cell>
        </row>
        <row r="66">
          <cell r="B66" t="str">
            <v>20230608013206</v>
          </cell>
          <cell r="C66" t="str">
            <v>初中</v>
          </cell>
          <cell r="D66" t="str">
            <v>历史</v>
          </cell>
          <cell r="E66">
            <v>0</v>
          </cell>
          <cell r="F66" t="str">
            <v>缺考</v>
          </cell>
        </row>
        <row r="67">
          <cell r="B67" t="str">
            <v>20230608013207</v>
          </cell>
          <cell r="C67" t="str">
            <v>初中</v>
          </cell>
          <cell r="D67" t="str">
            <v>历史</v>
          </cell>
          <cell r="E67">
            <v>62</v>
          </cell>
        </row>
        <row r="68">
          <cell r="B68" t="str">
            <v>20230608013208</v>
          </cell>
          <cell r="C68" t="str">
            <v>初中</v>
          </cell>
          <cell r="D68" t="str">
            <v>历史</v>
          </cell>
          <cell r="E68">
            <v>67</v>
          </cell>
        </row>
        <row r="69">
          <cell r="B69" t="str">
            <v>20230608013209</v>
          </cell>
          <cell r="C69" t="str">
            <v>初中</v>
          </cell>
          <cell r="D69" t="str">
            <v>历史</v>
          </cell>
          <cell r="E69">
            <v>68</v>
          </cell>
        </row>
        <row r="70">
          <cell r="B70" t="str">
            <v>20230608013210</v>
          </cell>
          <cell r="C70" t="str">
            <v>初中</v>
          </cell>
          <cell r="D70" t="str">
            <v>历史</v>
          </cell>
          <cell r="E70">
            <v>72.5</v>
          </cell>
        </row>
        <row r="71">
          <cell r="B71" t="str">
            <v>20230608013211</v>
          </cell>
          <cell r="C71" t="str">
            <v>初中</v>
          </cell>
          <cell r="D71" t="str">
            <v>历史</v>
          </cell>
          <cell r="E71">
            <v>0</v>
          </cell>
          <cell r="F71" t="str">
            <v>缺考</v>
          </cell>
        </row>
        <row r="72">
          <cell r="B72" t="str">
            <v>20230608013212</v>
          </cell>
          <cell r="C72" t="str">
            <v>初中</v>
          </cell>
          <cell r="D72" t="str">
            <v>历史</v>
          </cell>
          <cell r="E72">
            <v>62</v>
          </cell>
        </row>
        <row r="73">
          <cell r="B73" t="str">
            <v>20230608013213</v>
          </cell>
          <cell r="C73" t="str">
            <v>初中</v>
          </cell>
          <cell r="D73" t="str">
            <v>历史</v>
          </cell>
          <cell r="E73">
            <v>73</v>
          </cell>
        </row>
        <row r="74">
          <cell r="B74" t="str">
            <v>20230608013214</v>
          </cell>
          <cell r="C74" t="str">
            <v>初中</v>
          </cell>
          <cell r="D74" t="str">
            <v>历史</v>
          </cell>
          <cell r="E74">
            <v>0</v>
          </cell>
          <cell r="F74" t="str">
            <v>缺考</v>
          </cell>
        </row>
        <row r="75">
          <cell r="B75" t="str">
            <v>20230608013215</v>
          </cell>
          <cell r="C75" t="str">
            <v>初中</v>
          </cell>
          <cell r="D75" t="str">
            <v>历史</v>
          </cell>
          <cell r="E75">
            <v>0</v>
          </cell>
          <cell r="F75" t="str">
            <v>缺考</v>
          </cell>
        </row>
        <row r="76">
          <cell r="B76" t="str">
            <v>20230608013216</v>
          </cell>
          <cell r="C76" t="str">
            <v>初中</v>
          </cell>
          <cell r="D76" t="str">
            <v>历史</v>
          </cell>
          <cell r="E76">
            <v>57</v>
          </cell>
        </row>
        <row r="77">
          <cell r="B77" t="str">
            <v>20230608013217</v>
          </cell>
          <cell r="C77" t="str">
            <v>初中</v>
          </cell>
          <cell r="D77" t="str">
            <v>历史</v>
          </cell>
          <cell r="E77">
            <v>60</v>
          </cell>
        </row>
        <row r="78">
          <cell r="B78" t="str">
            <v>20230608013218</v>
          </cell>
          <cell r="C78" t="str">
            <v>初中</v>
          </cell>
          <cell r="D78" t="str">
            <v>历史</v>
          </cell>
          <cell r="E78">
            <v>49</v>
          </cell>
        </row>
        <row r="79">
          <cell r="B79" t="str">
            <v>20230608013219</v>
          </cell>
          <cell r="C79" t="str">
            <v>初中</v>
          </cell>
          <cell r="D79" t="str">
            <v>历史</v>
          </cell>
          <cell r="E79">
            <v>66.5</v>
          </cell>
        </row>
        <row r="80">
          <cell r="B80" t="str">
            <v>20230608013220</v>
          </cell>
          <cell r="C80" t="str">
            <v>初中</v>
          </cell>
          <cell r="D80" t="str">
            <v>历史</v>
          </cell>
          <cell r="E80">
            <v>62</v>
          </cell>
        </row>
        <row r="81">
          <cell r="B81" t="str">
            <v>20230608013221</v>
          </cell>
          <cell r="C81" t="str">
            <v>初中</v>
          </cell>
          <cell r="D81" t="str">
            <v>历史</v>
          </cell>
          <cell r="E81">
            <v>0</v>
          </cell>
          <cell r="F81" t="str">
            <v>缺考</v>
          </cell>
        </row>
        <row r="82">
          <cell r="B82" t="str">
            <v>20230608013222</v>
          </cell>
          <cell r="C82" t="str">
            <v>初中</v>
          </cell>
          <cell r="D82" t="str">
            <v>历史</v>
          </cell>
          <cell r="E82">
            <v>76</v>
          </cell>
        </row>
        <row r="83">
          <cell r="B83" t="str">
            <v>20230608013223</v>
          </cell>
          <cell r="C83" t="str">
            <v>初中</v>
          </cell>
          <cell r="D83" t="str">
            <v>历史</v>
          </cell>
          <cell r="E83">
            <v>58</v>
          </cell>
        </row>
        <row r="84">
          <cell r="B84" t="str">
            <v>20230608013224</v>
          </cell>
          <cell r="C84" t="str">
            <v>初中</v>
          </cell>
          <cell r="D84" t="str">
            <v>历史</v>
          </cell>
          <cell r="E84">
            <v>51</v>
          </cell>
        </row>
        <row r="85">
          <cell r="B85" t="str">
            <v>20230608013225</v>
          </cell>
          <cell r="C85" t="str">
            <v>初中</v>
          </cell>
          <cell r="D85" t="str">
            <v>历史</v>
          </cell>
          <cell r="E85">
            <v>63</v>
          </cell>
        </row>
        <row r="86">
          <cell r="B86" t="str">
            <v>20230608013226</v>
          </cell>
          <cell r="C86" t="str">
            <v>初中</v>
          </cell>
          <cell r="D86" t="str">
            <v>历史</v>
          </cell>
          <cell r="E86">
            <v>71.5</v>
          </cell>
        </row>
        <row r="87">
          <cell r="B87" t="str">
            <v>20230608013227</v>
          </cell>
          <cell r="C87" t="str">
            <v>初中</v>
          </cell>
          <cell r="D87" t="str">
            <v>历史</v>
          </cell>
          <cell r="E87">
            <v>59</v>
          </cell>
        </row>
        <row r="88">
          <cell r="B88" t="str">
            <v>20230608013228</v>
          </cell>
          <cell r="C88" t="str">
            <v>初中</v>
          </cell>
          <cell r="D88" t="str">
            <v>历史</v>
          </cell>
          <cell r="E88">
            <v>0</v>
          </cell>
          <cell r="F88" t="str">
            <v>缺考</v>
          </cell>
        </row>
        <row r="89">
          <cell r="B89" t="str">
            <v>20230608013229</v>
          </cell>
          <cell r="C89" t="str">
            <v>初中</v>
          </cell>
          <cell r="D89" t="str">
            <v>历史</v>
          </cell>
          <cell r="E89">
            <v>53</v>
          </cell>
        </row>
        <row r="90">
          <cell r="B90" t="str">
            <v>20230608013230</v>
          </cell>
          <cell r="C90" t="str">
            <v>初中</v>
          </cell>
          <cell r="D90" t="str">
            <v>历史</v>
          </cell>
          <cell r="E90">
            <v>58.5</v>
          </cell>
        </row>
        <row r="91">
          <cell r="B91" t="str">
            <v>20230608013301</v>
          </cell>
          <cell r="C91" t="str">
            <v>初中</v>
          </cell>
          <cell r="D91" t="str">
            <v>历史</v>
          </cell>
          <cell r="E91">
            <v>72</v>
          </cell>
        </row>
        <row r="92">
          <cell r="B92" t="str">
            <v>20230608013302</v>
          </cell>
          <cell r="C92" t="str">
            <v>初中</v>
          </cell>
          <cell r="D92" t="str">
            <v>历史</v>
          </cell>
          <cell r="E92">
            <v>64</v>
          </cell>
        </row>
        <row r="93">
          <cell r="B93" t="str">
            <v>20230608013303</v>
          </cell>
          <cell r="C93" t="str">
            <v>初中</v>
          </cell>
          <cell r="D93" t="str">
            <v>历史</v>
          </cell>
          <cell r="E93">
            <v>67</v>
          </cell>
        </row>
        <row r="94">
          <cell r="B94" t="str">
            <v>20230608013304</v>
          </cell>
          <cell r="C94" t="str">
            <v>初中</v>
          </cell>
          <cell r="D94" t="str">
            <v>历史</v>
          </cell>
          <cell r="E94">
            <v>69</v>
          </cell>
        </row>
        <row r="95">
          <cell r="B95" t="str">
            <v>20230608013305</v>
          </cell>
          <cell r="C95" t="str">
            <v>初中</v>
          </cell>
          <cell r="D95" t="str">
            <v>历史</v>
          </cell>
          <cell r="E95">
            <v>58</v>
          </cell>
        </row>
        <row r="96">
          <cell r="B96" t="str">
            <v>20230608013306</v>
          </cell>
          <cell r="C96" t="str">
            <v>初中</v>
          </cell>
          <cell r="D96" t="str">
            <v>历史</v>
          </cell>
          <cell r="E96">
            <v>63</v>
          </cell>
        </row>
        <row r="97">
          <cell r="B97" t="str">
            <v>20230608013307</v>
          </cell>
          <cell r="C97" t="str">
            <v>初中</v>
          </cell>
          <cell r="D97" t="str">
            <v>历史</v>
          </cell>
          <cell r="E97">
            <v>58</v>
          </cell>
        </row>
        <row r="98">
          <cell r="B98" t="str">
            <v>20230608013308</v>
          </cell>
          <cell r="C98" t="str">
            <v>初中</v>
          </cell>
          <cell r="D98" t="str">
            <v>历史</v>
          </cell>
          <cell r="E98">
            <v>56</v>
          </cell>
        </row>
        <row r="99">
          <cell r="B99" t="str">
            <v>20230608013309</v>
          </cell>
          <cell r="C99" t="str">
            <v>初中</v>
          </cell>
          <cell r="D99" t="str">
            <v>历史</v>
          </cell>
          <cell r="E99">
            <v>59</v>
          </cell>
        </row>
        <row r="100">
          <cell r="B100" t="str">
            <v>20230608013310</v>
          </cell>
          <cell r="C100" t="str">
            <v>初中</v>
          </cell>
          <cell r="D100" t="str">
            <v>历史</v>
          </cell>
          <cell r="E100">
            <v>72.5</v>
          </cell>
        </row>
        <row r="101">
          <cell r="B101" t="str">
            <v>20230608013311</v>
          </cell>
          <cell r="C101" t="str">
            <v>初中</v>
          </cell>
          <cell r="D101" t="str">
            <v>历史</v>
          </cell>
          <cell r="E101">
            <v>59</v>
          </cell>
        </row>
        <row r="102">
          <cell r="B102" t="str">
            <v>20230608013312</v>
          </cell>
          <cell r="C102" t="str">
            <v>初中</v>
          </cell>
          <cell r="D102" t="str">
            <v>历史</v>
          </cell>
          <cell r="E102">
            <v>64</v>
          </cell>
        </row>
        <row r="103">
          <cell r="B103" t="str">
            <v>20230608013313</v>
          </cell>
          <cell r="C103" t="str">
            <v>初中</v>
          </cell>
          <cell r="D103" t="str">
            <v>历史</v>
          </cell>
          <cell r="E103">
            <v>71.5</v>
          </cell>
        </row>
        <row r="104">
          <cell r="B104" t="str">
            <v>20230608013314</v>
          </cell>
          <cell r="C104" t="str">
            <v>初中</v>
          </cell>
          <cell r="D104" t="str">
            <v>历史</v>
          </cell>
          <cell r="E104">
            <v>66</v>
          </cell>
        </row>
        <row r="105">
          <cell r="B105" t="str">
            <v>20230608013315</v>
          </cell>
          <cell r="C105" t="str">
            <v>初中</v>
          </cell>
          <cell r="D105" t="str">
            <v>历史</v>
          </cell>
          <cell r="E105">
            <v>63.5</v>
          </cell>
        </row>
        <row r="106">
          <cell r="B106" t="str">
            <v>20230608013316</v>
          </cell>
          <cell r="C106" t="str">
            <v>初中</v>
          </cell>
          <cell r="D106" t="str">
            <v>历史</v>
          </cell>
          <cell r="E106">
            <v>60</v>
          </cell>
        </row>
        <row r="107">
          <cell r="B107" t="str">
            <v>20230608013317</v>
          </cell>
          <cell r="C107" t="str">
            <v>初中</v>
          </cell>
          <cell r="D107" t="str">
            <v>历史</v>
          </cell>
          <cell r="E107">
            <v>61</v>
          </cell>
        </row>
        <row r="108">
          <cell r="B108" t="str">
            <v>20230608013318</v>
          </cell>
          <cell r="C108" t="str">
            <v>初中</v>
          </cell>
          <cell r="D108" t="str">
            <v>历史</v>
          </cell>
          <cell r="E108">
            <v>51</v>
          </cell>
        </row>
        <row r="109">
          <cell r="B109" t="str">
            <v>20230608013319</v>
          </cell>
          <cell r="C109" t="str">
            <v>初中</v>
          </cell>
          <cell r="D109" t="str">
            <v>历史</v>
          </cell>
          <cell r="E109">
            <v>79</v>
          </cell>
        </row>
        <row r="110">
          <cell r="B110" t="str">
            <v>20230608013320</v>
          </cell>
          <cell r="C110" t="str">
            <v>初中</v>
          </cell>
          <cell r="D110" t="str">
            <v>历史</v>
          </cell>
          <cell r="E110">
            <v>61.5</v>
          </cell>
        </row>
        <row r="111">
          <cell r="B111" t="str">
            <v>20230608013321</v>
          </cell>
          <cell r="C111" t="str">
            <v>初中</v>
          </cell>
          <cell r="D111" t="str">
            <v>历史</v>
          </cell>
          <cell r="E111">
            <v>67</v>
          </cell>
        </row>
        <row r="112">
          <cell r="B112" t="str">
            <v>20230608013322</v>
          </cell>
          <cell r="C112" t="str">
            <v>初中</v>
          </cell>
          <cell r="D112" t="str">
            <v>历史</v>
          </cell>
          <cell r="E112">
            <v>76.5</v>
          </cell>
        </row>
        <row r="113">
          <cell r="B113" t="str">
            <v>20230608013323</v>
          </cell>
          <cell r="C113" t="str">
            <v>初中</v>
          </cell>
          <cell r="D113" t="str">
            <v>历史</v>
          </cell>
          <cell r="E113">
            <v>61</v>
          </cell>
        </row>
        <row r="114">
          <cell r="B114" t="str">
            <v>20230608013324</v>
          </cell>
          <cell r="C114" t="str">
            <v>初中</v>
          </cell>
          <cell r="D114" t="str">
            <v>历史</v>
          </cell>
          <cell r="E114">
            <v>0</v>
          </cell>
          <cell r="F114" t="str">
            <v>缺考</v>
          </cell>
        </row>
        <row r="115">
          <cell r="B115" t="str">
            <v>20230608013325</v>
          </cell>
          <cell r="C115" t="str">
            <v>初中</v>
          </cell>
          <cell r="D115" t="str">
            <v>历史</v>
          </cell>
          <cell r="E115">
            <v>49</v>
          </cell>
        </row>
        <row r="116">
          <cell r="B116" t="str">
            <v>20230608013326</v>
          </cell>
          <cell r="C116" t="str">
            <v>初中</v>
          </cell>
          <cell r="D116" t="str">
            <v>历史</v>
          </cell>
          <cell r="E116">
            <v>56.5</v>
          </cell>
        </row>
        <row r="117">
          <cell r="B117" t="str">
            <v>20230608013327</v>
          </cell>
          <cell r="C117" t="str">
            <v>初中</v>
          </cell>
          <cell r="D117" t="str">
            <v>历史</v>
          </cell>
          <cell r="E117">
            <v>54.5</v>
          </cell>
        </row>
        <row r="118">
          <cell r="B118" t="str">
            <v>20230608013328</v>
          </cell>
          <cell r="C118" t="str">
            <v>初中</v>
          </cell>
          <cell r="D118" t="str">
            <v>历史</v>
          </cell>
          <cell r="E118">
            <v>65</v>
          </cell>
        </row>
        <row r="119">
          <cell r="B119" t="str">
            <v>20230608013329</v>
          </cell>
          <cell r="C119" t="str">
            <v>初中</v>
          </cell>
          <cell r="D119" t="str">
            <v>历史</v>
          </cell>
          <cell r="E119">
            <v>65.5</v>
          </cell>
        </row>
        <row r="120">
          <cell r="B120" t="str">
            <v>20230608013330</v>
          </cell>
          <cell r="C120" t="str">
            <v>初中</v>
          </cell>
          <cell r="D120" t="str">
            <v>历史</v>
          </cell>
          <cell r="E120">
            <v>65</v>
          </cell>
        </row>
        <row r="121">
          <cell r="B121" t="str">
            <v>20230608013701</v>
          </cell>
          <cell r="C121" t="str">
            <v>初中</v>
          </cell>
          <cell r="D121" t="str">
            <v>道德与法治</v>
          </cell>
          <cell r="E121">
            <v>33</v>
          </cell>
        </row>
        <row r="122">
          <cell r="B122" t="str">
            <v>20230608013702</v>
          </cell>
          <cell r="C122" t="str">
            <v>初中</v>
          </cell>
          <cell r="D122" t="str">
            <v>道德与法治</v>
          </cell>
          <cell r="E122">
            <v>45</v>
          </cell>
        </row>
        <row r="123">
          <cell r="B123" t="str">
            <v>20230608013703</v>
          </cell>
          <cell r="C123" t="str">
            <v>初中</v>
          </cell>
          <cell r="D123" t="str">
            <v>道德与法治</v>
          </cell>
          <cell r="E123">
            <v>79</v>
          </cell>
        </row>
        <row r="124">
          <cell r="B124" t="str">
            <v>20230608013705</v>
          </cell>
          <cell r="C124" t="str">
            <v>初中</v>
          </cell>
          <cell r="D124" t="str">
            <v>道德与法治</v>
          </cell>
          <cell r="E124">
            <v>0</v>
          </cell>
          <cell r="F124" t="str">
            <v>缺考</v>
          </cell>
        </row>
        <row r="125">
          <cell r="B125" t="str">
            <v>20230608013706</v>
          </cell>
          <cell r="C125" t="str">
            <v>初中</v>
          </cell>
          <cell r="D125" t="str">
            <v>道德与法治</v>
          </cell>
          <cell r="E125">
            <v>71</v>
          </cell>
        </row>
        <row r="126">
          <cell r="B126" t="str">
            <v>20230608013707</v>
          </cell>
          <cell r="C126" t="str">
            <v>初中</v>
          </cell>
          <cell r="D126" t="str">
            <v>道德与法治</v>
          </cell>
          <cell r="E126">
            <v>76</v>
          </cell>
        </row>
        <row r="127">
          <cell r="B127" t="str">
            <v>20230608013708</v>
          </cell>
          <cell r="C127" t="str">
            <v>初中</v>
          </cell>
          <cell r="D127" t="str">
            <v>道德与法治</v>
          </cell>
          <cell r="E127">
            <v>76</v>
          </cell>
        </row>
        <row r="128">
          <cell r="B128" t="str">
            <v>20230608013710</v>
          </cell>
          <cell r="C128" t="str">
            <v>初中</v>
          </cell>
          <cell r="D128" t="str">
            <v>道德与法治</v>
          </cell>
          <cell r="E128">
            <v>82</v>
          </cell>
        </row>
        <row r="129">
          <cell r="B129" t="str">
            <v>20230608013711</v>
          </cell>
          <cell r="C129" t="str">
            <v>初中</v>
          </cell>
          <cell r="D129" t="str">
            <v>道德与法治</v>
          </cell>
          <cell r="E129">
            <v>71</v>
          </cell>
        </row>
        <row r="130">
          <cell r="B130" t="str">
            <v>20230608013712</v>
          </cell>
          <cell r="C130" t="str">
            <v>初中</v>
          </cell>
          <cell r="D130" t="str">
            <v>道德与法治</v>
          </cell>
          <cell r="E130">
            <v>69</v>
          </cell>
        </row>
        <row r="131">
          <cell r="B131" t="str">
            <v>20230608013713</v>
          </cell>
          <cell r="C131" t="str">
            <v>初中</v>
          </cell>
          <cell r="D131" t="str">
            <v>道德与法治</v>
          </cell>
          <cell r="E131">
            <v>58</v>
          </cell>
        </row>
        <row r="132">
          <cell r="B132" t="str">
            <v>20230608013714</v>
          </cell>
          <cell r="C132" t="str">
            <v>初中</v>
          </cell>
          <cell r="D132" t="str">
            <v>道德与法治</v>
          </cell>
          <cell r="E132">
            <v>65</v>
          </cell>
        </row>
        <row r="133">
          <cell r="B133" t="str">
            <v>20230608013715</v>
          </cell>
          <cell r="C133" t="str">
            <v>初中</v>
          </cell>
          <cell r="D133" t="str">
            <v>道德与法治</v>
          </cell>
          <cell r="E133">
            <v>67</v>
          </cell>
        </row>
        <row r="134">
          <cell r="B134" t="str">
            <v>20230608013716</v>
          </cell>
          <cell r="C134" t="str">
            <v>初中</v>
          </cell>
          <cell r="D134" t="str">
            <v>道德与法治</v>
          </cell>
          <cell r="E134">
            <v>57</v>
          </cell>
        </row>
        <row r="135">
          <cell r="B135" t="str">
            <v>20230608013717</v>
          </cell>
          <cell r="C135" t="str">
            <v>初中</v>
          </cell>
          <cell r="D135" t="str">
            <v>道德与法治</v>
          </cell>
          <cell r="E135">
            <v>64</v>
          </cell>
        </row>
        <row r="136">
          <cell r="B136" t="str">
            <v>20230608013718</v>
          </cell>
          <cell r="C136" t="str">
            <v>初中</v>
          </cell>
          <cell r="D136" t="str">
            <v>道德与法治</v>
          </cell>
          <cell r="E136">
            <v>59</v>
          </cell>
        </row>
        <row r="137">
          <cell r="B137" t="str">
            <v>20230608013719</v>
          </cell>
          <cell r="C137" t="str">
            <v>初中</v>
          </cell>
          <cell r="D137" t="str">
            <v>道德与法治</v>
          </cell>
          <cell r="E137">
            <v>70</v>
          </cell>
        </row>
        <row r="138">
          <cell r="B138" t="str">
            <v>20230608013720</v>
          </cell>
          <cell r="C138" t="str">
            <v>初中</v>
          </cell>
          <cell r="D138" t="str">
            <v>道德与法治</v>
          </cell>
          <cell r="E138">
            <v>72</v>
          </cell>
        </row>
        <row r="139">
          <cell r="B139" t="str">
            <v>20230608013721</v>
          </cell>
          <cell r="C139" t="str">
            <v>初中</v>
          </cell>
          <cell r="D139" t="str">
            <v>道德与法治</v>
          </cell>
          <cell r="E139">
            <v>0</v>
          </cell>
          <cell r="F139" t="str">
            <v>缺考</v>
          </cell>
        </row>
        <row r="140">
          <cell r="B140" t="str">
            <v>20230608013722</v>
          </cell>
          <cell r="C140" t="str">
            <v>初中</v>
          </cell>
          <cell r="D140" t="str">
            <v>道德与法治</v>
          </cell>
          <cell r="E140">
            <v>69</v>
          </cell>
        </row>
        <row r="141">
          <cell r="B141" t="str">
            <v>20230608013723</v>
          </cell>
          <cell r="C141" t="str">
            <v>初中</v>
          </cell>
          <cell r="D141" t="str">
            <v>道德与法治</v>
          </cell>
          <cell r="E141">
            <v>67</v>
          </cell>
        </row>
        <row r="142">
          <cell r="B142" t="str">
            <v>20230608013724</v>
          </cell>
          <cell r="C142" t="str">
            <v>初中</v>
          </cell>
          <cell r="D142" t="str">
            <v>道德与法治</v>
          </cell>
          <cell r="E142">
            <v>67</v>
          </cell>
        </row>
        <row r="143">
          <cell r="B143" t="str">
            <v>20230608013725</v>
          </cell>
          <cell r="C143" t="str">
            <v>初中</v>
          </cell>
          <cell r="D143" t="str">
            <v>道德与法治</v>
          </cell>
          <cell r="E143">
            <v>69</v>
          </cell>
        </row>
        <row r="144">
          <cell r="B144" t="str">
            <v>20230608013727</v>
          </cell>
          <cell r="C144" t="str">
            <v>初中</v>
          </cell>
          <cell r="D144" t="str">
            <v>道德与法治</v>
          </cell>
          <cell r="E144">
            <v>68</v>
          </cell>
        </row>
        <row r="145">
          <cell r="B145" t="str">
            <v>20230608013728</v>
          </cell>
          <cell r="C145" t="str">
            <v>初中</v>
          </cell>
          <cell r="D145" t="str">
            <v>道德与法治</v>
          </cell>
          <cell r="E145">
            <v>82</v>
          </cell>
        </row>
        <row r="146">
          <cell r="B146" t="str">
            <v>20230608013729</v>
          </cell>
          <cell r="C146" t="str">
            <v>初中</v>
          </cell>
          <cell r="D146" t="str">
            <v>道德与法治</v>
          </cell>
          <cell r="E146">
            <v>61</v>
          </cell>
        </row>
        <row r="147">
          <cell r="B147" t="str">
            <v>20230608013730</v>
          </cell>
          <cell r="C147" t="str">
            <v>初中</v>
          </cell>
          <cell r="D147" t="str">
            <v>道德与法治</v>
          </cell>
          <cell r="E147">
            <v>75</v>
          </cell>
        </row>
        <row r="148">
          <cell r="B148" t="str">
            <v>20230608013801</v>
          </cell>
          <cell r="C148" t="str">
            <v>初中</v>
          </cell>
          <cell r="D148" t="str">
            <v>道德与法治</v>
          </cell>
          <cell r="E148">
            <v>73</v>
          </cell>
        </row>
        <row r="149">
          <cell r="B149" t="str">
            <v>20230608013802</v>
          </cell>
          <cell r="C149" t="str">
            <v>初中</v>
          </cell>
          <cell r="D149" t="str">
            <v>道德与法治</v>
          </cell>
          <cell r="E149">
            <v>0</v>
          </cell>
          <cell r="F149" t="str">
            <v>缺考</v>
          </cell>
        </row>
        <row r="150">
          <cell r="B150" t="str">
            <v>20230608013803</v>
          </cell>
          <cell r="C150" t="str">
            <v>初中</v>
          </cell>
          <cell r="D150" t="str">
            <v>道德与法治</v>
          </cell>
          <cell r="E150">
            <v>71</v>
          </cell>
        </row>
        <row r="151">
          <cell r="B151" t="str">
            <v>20230608013805</v>
          </cell>
          <cell r="C151" t="str">
            <v>初中</v>
          </cell>
          <cell r="D151" t="str">
            <v>道德与法治</v>
          </cell>
          <cell r="E151">
            <v>70</v>
          </cell>
        </row>
        <row r="152">
          <cell r="B152" t="str">
            <v>20230608013806</v>
          </cell>
          <cell r="C152" t="str">
            <v>初中</v>
          </cell>
          <cell r="D152" t="str">
            <v>道德与法治</v>
          </cell>
          <cell r="E152">
            <v>76</v>
          </cell>
        </row>
        <row r="153">
          <cell r="B153" t="str">
            <v>20230608013807</v>
          </cell>
          <cell r="C153" t="str">
            <v>初中</v>
          </cell>
          <cell r="D153" t="str">
            <v>道德与法治</v>
          </cell>
          <cell r="E153">
            <v>68</v>
          </cell>
        </row>
        <row r="154">
          <cell r="B154" t="str">
            <v>20230608013809</v>
          </cell>
          <cell r="C154" t="str">
            <v>初中</v>
          </cell>
          <cell r="D154" t="str">
            <v>道德与法治</v>
          </cell>
          <cell r="E154">
            <v>72</v>
          </cell>
        </row>
        <row r="155">
          <cell r="B155" t="str">
            <v>20230608013810</v>
          </cell>
          <cell r="C155" t="str">
            <v>初中</v>
          </cell>
          <cell r="D155" t="str">
            <v>道德与法治</v>
          </cell>
          <cell r="E155">
            <v>71</v>
          </cell>
        </row>
        <row r="156">
          <cell r="B156" t="str">
            <v>20230608013811</v>
          </cell>
          <cell r="C156" t="str">
            <v>初中</v>
          </cell>
          <cell r="D156" t="str">
            <v>道德与法治</v>
          </cell>
          <cell r="E156">
            <v>78</v>
          </cell>
        </row>
        <row r="157">
          <cell r="B157" t="str">
            <v>20230608013812</v>
          </cell>
          <cell r="C157" t="str">
            <v>初中</v>
          </cell>
          <cell r="D157" t="str">
            <v>道德与法治</v>
          </cell>
          <cell r="E157">
            <v>72</v>
          </cell>
        </row>
        <row r="158">
          <cell r="B158" t="str">
            <v>20230608013813</v>
          </cell>
          <cell r="C158" t="str">
            <v>初中</v>
          </cell>
          <cell r="D158" t="str">
            <v>道德与法治</v>
          </cell>
          <cell r="E158">
            <v>66</v>
          </cell>
        </row>
        <row r="159">
          <cell r="B159" t="str">
            <v>20230608013814</v>
          </cell>
          <cell r="C159" t="str">
            <v>初中</v>
          </cell>
          <cell r="D159" t="str">
            <v>道德与法治</v>
          </cell>
          <cell r="E159">
            <v>68</v>
          </cell>
        </row>
        <row r="160">
          <cell r="B160" t="str">
            <v>20230608013815</v>
          </cell>
          <cell r="C160" t="str">
            <v>初中</v>
          </cell>
          <cell r="D160" t="str">
            <v>道德与法治</v>
          </cell>
          <cell r="E160">
            <v>50</v>
          </cell>
        </row>
        <row r="161">
          <cell r="B161" t="str">
            <v>20230608013817</v>
          </cell>
          <cell r="C161" t="str">
            <v>初中</v>
          </cell>
          <cell r="D161" t="str">
            <v>道德与法治</v>
          </cell>
          <cell r="E161">
            <v>76</v>
          </cell>
        </row>
        <row r="162">
          <cell r="B162" t="str">
            <v>20230608013819</v>
          </cell>
          <cell r="C162" t="str">
            <v>初中</v>
          </cell>
          <cell r="D162" t="str">
            <v>道德与法治</v>
          </cell>
          <cell r="E162">
            <v>70</v>
          </cell>
        </row>
        <row r="163">
          <cell r="B163" t="str">
            <v>20230608013820</v>
          </cell>
          <cell r="C163" t="str">
            <v>初中</v>
          </cell>
          <cell r="D163" t="str">
            <v>道德与法治</v>
          </cell>
          <cell r="E163">
            <v>0</v>
          </cell>
          <cell r="F163" t="str">
            <v>缺考</v>
          </cell>
        </row>
        <row r="164">
          <cell r="B164" t="str">
            <v>20230608013821</v>
          </cell>
          <cell r="C164" t="str">
            <v>初中</v>
          </cell>
          <cell r="D164" t="str">
            <v>道德与法治</v>
          </cell>
          <cell r="E164">
            <v>71</v>
          </cell>
        </row>
        <row r="165">
          <cell r="B165" t="str">
            <v>20230608013822</v>
          </cell>
          <cell r="C165" t="str">
            <v>初中</v>
          </cell>
          <cell r="D165" t="str">
            <v>道德与法治</v>
          </cell>
          <cell r="E165">
            <v>84</v>
          </cell>
        </row>
        <row r="166">
          <cell r="B166" t="str">
            <v>20230608013823</v>
          </cell>
          <cell r="C166" t="str">
            <v>初中</v>
          </cell>
          <cell r="D166" t="str">
            <v>道德与法治</v>
          </cell>
          <cell r="E166">
            <v>73</v>
          </cell>
        </row>
        <row r="167">
          <cell r="B167" t="str">
            <v>20230608013824</v>
          </cell>
          <cell r="C167" t="str">
            <v>初中</v>
          </cell>
          <cell r="D167" t="str">
            <v>道德与法治</v>
          </cell>
          <cell r="E167">
            <v>65</v>
          </cell>
        </row>
        <row r="168">
          <cell r="B168" t="str">
            <v>20230608013825</v>
          </cell>
          <cell r="C168" t="str">
            <v>初中</v>
          </cell>
          <cell r="D168" t="str">
            <v>道德与法治</v>
          </cell>
          <cell r="E168">
            <v>69</v>
          </cell>
        </row>
        <row r="169">
          <cell r="B169" t="str">
            <v>20230608013826</v>
          </cell>
          <cell r="C169" t="str">
            <v>初中</v>
          </cell>
          <cell r="D169" t="str">
            <v>道德与法治</v>
          </cell>
          <cell r="E169">
            <v>65</v>
          </cell>
        </row>
        <row r="170">
          <cell r="B170" t="str">
            <v>20230608013827</v>
          </cell>
          <cell r="C170" t="str">
            <v>初中</v>
          </cell>
          <cell r="D170" t="str">
            <v>道德与法治</v>
          </cell>
          <cell r="E170">
            <v>69</v>
          </cell>
        </row>
        <row r="171">
          <cell r="B171" t="str">
            <v>20230608013828</v>
          </cell>
          <cell r="C171" t="str">
            <v>初中</v>
          </cell>
          <cell r="D171" t="str">
            <v>道德与法治</v>
          </cell>
          <cell r="E171">
            <v>61</v>
          </cell>
        </row>
        <row r="172">
          <cell r="B172" t="str">
            <v>20230608013829</v>
          </cell>
          <cell r="C172" t="str">
            <v>初中</v>
          </cell>
          <cell r="D172" t="str">
            <v>道德与法治</v>
          </cell>
          <cell r="E172">
            <v>68</v>
          </cell>
        </row>
        <row r="173">
          <cell r="B173" t="str">
            <v>20230608013830</v>
          </cell>
          <cell r="C173" t="str">
            <v>初中</v>
          </cell>
          <cell r="D173" t="str">
            <v>道德与法治</v>
          </cell>
          <cell r="E173">
            <v>81</v>
          </cell>
        </row>
        <row r="174">
          <cell r="B174" t="str">
            <v>20230608013901</v>
          </cell>
          <cell r="C174" t="str">
            <v>初中</v>
          </cell>
          <cell r="D174" t="str">
            <v>生物</v>
          </cell>
          <cell r="E174">
            <v>66</v>
          </cell>
        </row>
        <row r="174">
          <cell r="G174">
            <v>11</v>
          </cell>
        </row>
        <row r="175">
          <cell r="B175" t="str">
            <v>20230608013902</v>
          </cell>
          <cell r="C175" t="str">
            <v>初中</v>
          </cell>
          <cell r="D175" t="str">
            <v>生物</v>
          </cell>
          <cell r="E175">
            <v>66.5</v>
          </cell>
        </row>
        <row r="175">
          <cell r="G175">
            <v>11</v>
          </cell>
        </row>
        <row r="176">
          <cell r="B176" t="str">
            <v>20230608013903</v>
          </cell>
          <cell r="C176" t="str">
            <v>初中</v>
          </cell>
          <cell r="D176" t="str">
            <v>生物</v>
          </cell>
          <cell r="E176">
            <v>56</v>
          </cell>
        </row>
        <row r="176">
          <cell r="G176">
            <v>4</v>
          </cell>
        </row>
        <row r="177">
          <cell r="B177" t="str">
            <v>20230608013904</v>
          </cell>
          <cell r="C177" t="str">
            <v>初中</v>
          </cell>
          <cell r="D177" t="str">
            <v>生物</v>
          </cell>
          <cell r="E177">
            <v>56</v>
          </cell>
        </row>
        <row r="177">
          <cell r="G177">
            <v>6</v>
          </cell>
        </row>
        <row r="178">
          <cell r="B178" t="str">
            <v>20230608013905</v>
          </cell>
          <cell r="C178" t="str">
            <v>初中</v>
          </cell>
          <cell r="D178" t="str">
            <v>生物</v>
          </cell>
          <cell r="E178">
            <v>40</v>
          </cell>
        </row>
        <row r="178">
          <cell r="G178">
            <v>6</v>
          </cell>
        </row>
        <row r="179">
          <cell r="B179" t="str">
            <v>20230608013906</v>
          </cell>
          <cell r="C179" t="str">
            <v>初中</v>
          </cell>
          <cell r="D179" t="str">
            <v>生物</v>
          </cell>
          <cell r="E179">
            <v>71</v>
          </cell>
        </row>
        <row r="179">
          <cell r="G179">
            <v>9</v>
          </cell>
        </row>
        <row r="180">
          <cell r="B180" t="str">
            <v>20230608013907</v>
          </cell>
          <cell r="C180" t="str">
            <v>初中</v>
          </cell>
          <cell r="D180" t="str">
            <v>生物</v>
          </cell>
          <cell r="E180">
            <v>58.5</v>
          </cell>
        </row>
        <row r="180">
          <cell r="G180">
            <v>9</v>
          </cell>
        </row>
        <row r="181">
          <cell r="B181" t="str">
            <v>20230608013908</v>
          </cell>
          <cell r="C181" t="str">
            <v>初中</v>
          </cell>
          <cell r="D181" t="str">
            <v>生物</v>
          </cell>
          <cell r="E181">
            <v>55</v>
          </cell>
        </row>
        <row r="181">
          <cell r="G181">
            <v>6</v>
          </cell>
        </row>
        <row r="182">
          <cell r="B182" t="str">
            <v>20230608013909</v>
          </cell>
          <cell r="C182" t="str">
            <v>初中</v>
          </cell>
          <cell r="D182" t="str">
            <v>生物</v>
          </cell>
          <cell r="E182">
            <v>63.5</v>
          </cell>
        </row>
        <row r="182">
          <cell r="G182">
            <v>6</v>
          </cell>
        </row>
        <row r="183">
          <cell r="B183" t="str">
            <v>20230608013910</v>
          </cell>
          <cell r="C183" t="str">
            <v>初中</v>
          </cell>
          <cell r="D183" t="str">
            <v>生物</v>
          </cell>
          <cell r="E183">
            <v>34.5</v>
          </cell>
        </row>
        <row r="183">
          <cell r="G183">
            <v>7</v>
          </cell>
        </row>
        <row r="184">
          <cell r="B184" t="str">
            <v>20230608013911</v>
          </cell>
          <cell r="C184" t="str">
            <v>初中</v>
          </cell>
          <cell r="D184" t="str">
            <v>生物</v>
          </cell>
          <cell r="E184">
            <v>67</v>
          </cell>
        </row>
        <row r="184">
          <cell r="G184">
            <v>11</v>
          </cell>
        </row>
        <row r="185">
          <cell r="B185" t="str">
            <v>20230608013912</v>
          </cell>
          <cell r="C185" t="str">
            <v>初中</v>
          </cell>
          <cell r="D185" t="str">
            <v>生物</v>
          </cell>
          <cell r="E185">
            <v>53</v>
          </cell>
        </row>
        <row r="185">
          <cell r="G185">
            <v>9</v>
          </cell>
        </row>
        <row r="186">
          <cell r="B186" t="str">
            <v>20230608013913</v>
          </cell>
          <cell r="C186" t="str">
            <v>初中</v>
          </cell>
          <cell r="D186" t="str">
            <v>生物</v>
          </cell>
          <cell r="E186">
            <v>64.5</v>
          </cell>
        </row>
        <row r="186">
          <cell r="G186">
            <v>9</v>
          </cell>
        </row>
        <row r="187">
          <cell r="B187" t="str">
            <v>20230608013914</v>
          </cell>
          <cell r="C187" t="str">
            <v>初中</v>
          </cell>
          <cell r="D187" t="str">
            <v>生物</v>
          </cell>
          <cell r="E187">
            <v>57.5</v>
          </cell>
        </row>
        <row r="187">
          <cell r="G187">
            <v>5</v>
          </cell>
        </row>
        <row r="188">
          <cell r="B188" t="str">
            <v>20230608013915</v>
          </cell>
          <cell r="C188" t="str">
            <v>初中</v>
          </cell>
          <cell r="D188" t="str">
            <v>生物</v>
          </cell>
          <cell r="E188">
            <v>46</v>
          </cell>
        </row>
        <row r="188">
          <cell r="G188">
            <v>5</v>
          </cell>
        </row>
        <row r="189">
          <cell r="B189" t="str">
            <v>20230608013916</v>
          </cell>
          <cell r="C189" t="str">
            <v>初中</v>
          </cell>
          <cell r="D189" t="str">
            <v>生物</v>
          </cell>
          <cell r="E189">
            <v>73</v>
          </cell>
        </row>
        <row r="189">
          <cell r="G189">
            <v>9</v>
          </cell>
        </row>
        <row r="190">
          <cell r="B190" t="str">
            <v>20230608013917</v>
          </cell>
          <cell r="C190" t="str">
            <v>初中</v>
          </cell>
          <cell r="D190" t="str">
            <v>生物</v>
          </cell>
          <cell r="E190">
            <v>59.5</v>
          </cell>
        </row>
        <row r="190">
          <cell r="G190">
            <v>9</v>
          </cell>
        </row>
        <row r="191">
          <cell r="B191" t="str">
            <v>20230608013918</v>
          </cell>
          <cell r="C191" t="str">
            <v>初中</v>
          </cell>
          <cell r="D191" t="str">
            <v>生物</v>
          </cell>
          <cell r="E191">
            <v>49.5</v>
          </cell>
        </row>
        <row r="191">
          <cell r="G191">
            <v>10</v>
          </cell>
        </row>
        <row r="192">
          <cell r="B192" t="str">
            <v>20230608013919</v>
          </cell>
          <cell r="C192" t="str">
            <v>初中</v>
          </cell>
          <cell r="D192" t="str">
            <v>生物</v>
          </cell>
          <cell r="E192">
            <v>65</v>
          </cell>
        </row>
        <row r="192">
          <cell r="G192">
            <v>9</v>
          </cell>
        </row>
        <row r="193">
          <cell r="B193" t="str">
            <v>20230608013920</v>
          </cell>
          <cell r="C193" t="str">
            <v>初中</v>
          </cell>
          <cell r="D193" t="str">
            <v>生物</v>
          </cell>
          <cell r="E193">
            <v>60</v>
          </cell>
        </row>
        <row r="193">
          <cell r="G193">
            <v>8</v>
          </cell>
        </row>
        <row r="194">
          <cell r="B194" t="str">
            <v>20230608013921</v>
          </cell>
          <cell r="C194" t="str">
            <v>初中</v>
          </cell>
          <cell r="D194" t="str">
            <v>生物</v>
          </cell>
          <cell r="E194">
            <v>54</v>
          </cell>
        </row>
        <row r="194">
          <cell r="G194">
            <v>6</v>
          </cell>
        </row>
        <row r="195">
          <cell r="B195" t="str">
            <v>20230608013922</v>
          </cell>
          <cell r="C195" t="str">
            <v>初中</v>
          </cell>
          <cell r="D195" t="str">
            <v>生物</v>
          </cell>
          <cell r="E195">
            <v>48.5</v>
          </cell>
        </row>
        <row r="195">
          <cell r="G195">
            <v>11</v>
          </cell>
        </row>
        <row r="196">
          <cell r="B196" t="str">
            <v>20230608013923</v>
          </cell>
          <cell r="C196" t="str">
            <v>初中</v>
          </cell>
          <cell r="D196" t="str">
            <v>生物</v>
          </cell>
          <cell r="E196">
            <v>68.5</v>
          </cell>
        </row>
        <row r="196">
          <cell r="G196">
            <v>12</v>
          </cell>
        </row>
        <row r="197">
          <cell r="B197" t="str">
            <v>20230608013924</v>
          </cell>
          <cell r="C197" t="str">
            <v>初中</v>
          </cell>
          <cell r="D197" t="str">
            <v>生物</v>
          </cell>
          <cell r="E197">
            <v>50</v>
          </cell>
        </row>
        <row r="197">
          <cell r="G197">
            <v>11</v>
          </cell>
        </row>
        <row r="198">
          <cell r="B198" t="str">
            <v>20230608013925</v>
          </cell>
          <cell r="C198" t="str">
            <v>初中</v>
          </cell>
          <cell r="D198" t="str">
            <v>生物</v>
          </cell>
          <cell r="E198">
            <v>59.5</v>
          </cell>
        </row>
        <row r="198">
          <cell r="G198">
            <v>7</v>
          </cell>
        </row>
        <row r="199">
          <cell r="B199" t="str">
            <v>20230608013926</v>
          </cell>
          <cell r="C199" t="str">
            <v>初中</v>
          </cell>
          <cell r="D199" t="str">
            <v>生物</v>
          </cell>
          <cell r="E199">
            <v>44</v>
          </cell>
        </row>
        <row r="199">
          <cell r="G199">
            <v>7</v>
          </cell>
        </row>
        <row r="200">
          <cell r="B200" t="str">
            <v>20230608013927</v>
          </cell>
          <cell r="C200" t="str">
            <v>初中</v>
          </cell>
          <cell r="D200" t="str">
            <v>生物</v>
          </cell>
          <cell r="E200">
            <v>51.5</v>
          </cell>
        </row>
        <row r="200">
          <cell r="G200">
            <v>13</v>
          </cell>
        </row>
        <row r="201">
          <cell r="B201" t="str">
            <v>20230608013928</v>
          </cell>
          <cell r="C201" t="str">
            <v>初中</v>
          </cell>
          <cell r="D201" t="str">
            <v>生物</v>
          </cell>
          <cell r="E201">
            <v>53</v>
          </cell>
        </row>
        <row r="201">
          <cell r="G201">
            <v>7</v>
          </cell>
        </row>
        <row r="202">
          <cell r="B202" t="str">
            <v>20230608013929</v>
          </cell>
          <cell r="C202" t="str">
            <v>初中</v>
          </cell>
          <cell r="D202" t="str">
            <v>生物</v>
          </cell>
          <cell r="E202">
            <v>48.5</v>
          </cell>
        </row>
        <row r="202">
          <cell r="G202">
            <v>8</v>
          </cell>
        </row>
        <row r="203">
          <cell r="B203" t="str">
            <v>20230608013930</v>
          </cell>
          <cell r="C203" t="str">
            <v>初中</v>
          </cell>
          <cell r="D203" t="str">
            <v>生物</v>
          </cell>
          <cell r="E203">
            <v>61.5</v>
          </cell>
        </row>
        <row r="203">
          <cell r="G203">
            <v>9</v>
          </cell>
        </row>
        <row r="204">
          <cell r="B204" t="str">
            <v>20230608014201</v>
          </cell>
          <cell r="C204" t="str">
            <v>初中</v>
          </cell>
          <cell r="D204" t="str">
            <v>道德与法治</v>
          </cell>
          <cell r="E204">
            <v>71</v>
          </cell>
        </row>
        <row r="205">
          <cell r="B205" t="str">
            <v>20230608014202</v>
          </cell>
          <cell r="C205" t="str">
            <v>初中</v>
          </cell>
          <cell r="D205" t="str">
            <v>道德与法治</v>
          </cell>
          <cell r="E205">
            <v>79</v>
          </cell>
        </row>
        <row r="206">
          <cell r="B206" t="str">
            <v>20230608014204</v>
          </cell>
          <cell r="C206" t="str">
            <v>初中</v>
          </cell>
          <cell r="D206" t="str">
            <v>道德与法治</v>
          </cell>
          <cell r="E206">
            <v>70</v>
          </cell>
        </row>
        <row r="207">
          <cell r="B207" t="str">
            <v>20230608014206</v>
          </cell>
          <cell r="C207" t="str">
            <v>初中</v>
          </cell>
          <cell r="D207" t="str">
            <v>道德与法治</v>
          </cell>
          <cell r="E207">
            <v>72</v>
          </cell>
        </row>
        <row r="208">
          <cell r="B208" t="str">
            <v>20230608014207</v>
          </cell>
          <cell r="C208" t="str">
            <v>初中</v>
          </cell>
          <cell r="D208" t="str">
            <v>道德与法治</v>
          </cell>
          <cell r="E208">
            <v>74</v>
          </cell>
        </row>
        <row r="209">
          <cell r="B209" t="str">
            <v>20230608014208</v>
          </cell>
          <cell r="C209" t="str">
            <v>初中</v>
          </cell>
          <cell r="D209" t="str">
            <v>道德与法治</v>
          </cell>
          <cell r="E209">
            <v>76</v>
          </cell>
        </row>
        <row r="210">
          <cell r="B210" t="str">
            <v>20230608014209</v>
          </cell>
          <cell r="C210" t="str">
            <v>初中</v>
          </cell>
          <cell r="D210" t="str">
            <v>道德与法治</v>
          </cell>
          <cell r="E210">
            <v>69</v>
          </cell>
        </row>
        <row r="211">
          <cell r="B211" t="str">
            <v>20230608014210</v>
          </cell>
          <cell r="C211" t="str">
            <v>初中</v>
          </cell>
          <cell r="D211" t="str">
            <v>道德与法治</v>
          </cell>
          <cell r="E211">
            <v>0</v>
          </cell>
          <cell r="F211" t="str">
            <v>缺考</v>
          </cell>
        </row>
        <row r="212">
          <cell r="B212" t="str">
            <v>20230608014211</v>
          </cell>
          <cell r="C212" t="str">
            <v>初中</v>
          </cell>
          <cell r="D212" t="str">
            <v>道德与法治</v>
          </cell>
          <cell r="E212">
            <v>66</v>
          </cell>
        </row>
        <row r="213">
          <cell r="B213" t="str">
            <v>20230608014212</v>
          </cell>
          <cell r="C213" t="str">
            <v>初中</v>
          </cell>
          <cell r="D213" t="str">
            <v>道德与法治</v>
          </cell>
          <cell r="E213">
            <v>78</v>
          </cell>
        </row>
        <row r="214">
          <cell r="B214" t="str">
            <v>20230608014213</v>
          </cell>
          <cell r="C214" t="str">
            <v>初中</v>
          </cell>
          <cell r="D214" t="str">
            <v>道德与法治</v>
          </cell>
          <cell r="E214">
            <v>54</v>
          </cell>
        </row>
        <row r="215">
          <cell r="B215" t="str">
            <v>20230608014214</v>
          </cell>
          <cell r="C215" t="str">
            <v>初中</v>
          </cell>
          <cell r="D215" t="str">
            <v>道德与法治</v>
          </cell>
          <cell r="E215">
            <v>64</v>
          </cell>
        </row>
        <row r="216">
          <cell r="B216" t="str">
            <v>20230608014215</v>
          </cell>
          <cell r="C216" t="str">
            <v>初中</v>
          </cell>
          <cell r="D216" t="str">
            <v>道德与法治</v>
          </cell>
          <cell r="E216">
            <v>74</v>
          </cell>
        </row>
        <row r="217">
          <cell r="B217" t="str">
            <v>20230608014216</v>
          </cell>
          <cell r="C217" t="str">
            <v>初中</v>
          </cell>
          <cell r="D217" t="str">
            <v>道德与法治</v>
          </cell>
          <cell r="E217">
            <v>68</v>
          </cell>
        </row>
        <row r="218">
          <cell r="B218" t="str">
            <v>20230608014217</v>
          </cell>
          <cell r="C218" t="str">
            <v>初中</v>
          </cell>
          <cell r="D218" t="str">
            <v>道德与法治</v>
          </cell>
          <cell r="E218">
            <v>78</v>
          </cell>
        </row>
        <row r="219">
          <cell r="B219" t="str">
            <v>20230608014219</v>
          </cell>
          <cell r="C219" t="str">
            <v>初中</v>
          </cell>
          <cell r="D219" t="str">
            <v>道德与法治</v>
          </cell>
          <cell r="E219">
            <v>66</v>
          </cell>
        </row>
        <row r="220">
          <cell r="B220" t="str">
            <v>20230608014221</v>
          </cell>
          <cell r="C220" t="str">
            <v>初中</v>
          </cell>
          <cell r="D220" t="str">
            <v>道德与法治</v>
          </cell>
          <cell r="E220">
            <v>69</v>
          </cell>
        </row>
        <row r="221">
          <cell r="B221" t="str">
            <v>20230608014224</v>
          </cell>
          <cell r="C221" t="str">
            <v>初中</v>
          </cell>
          <cell r="D221" t="str">
            <v>道德与法治</v>
          </cell>
          <cell r="E221">
            <v>0</v>
          </cell>
          <cell r="F221" t="str">
            <v>缺考</v>
          </cell>
        </row>
        <row r="222">
          <cell r="B222" t="str">
            <v>20230608014226</v>
          </cell>
          <cell r="C222" t="str">
            <v>初中</v>
          </cell>
          <cell r="D222" t="str">
            <v>道德与法治</v>
          </cell>
          <cell r="E222">
            <v>76</v>
          </cell>
        </row>
        <row r="223">
          <cell r="B223" t="str">
            <v>20230608014227</v>
          </cell>
          <cell r="C223" t="str">
            <v>初中</v>
          </cell>
          <cell r="D223" t="str">
            <v>道德与法治</v>
          </cell>
          <cell r="E223">
            <v>75</v>
          </cell>
        </row>
        <row r="224">
          <cell r="B224" t="str">
            <v>20230608014229</v>
          </cell>
          <cell r="C224" t="str">
            <v>初中</v>
          </cell>
          <cell r="D224" t="str">
            <v>道德与法治</v>
          </cell>
          <cell r="E224">
            <v>63</v>
          </cell>
        </row>
        <row r="225">
          <cell r="B225" t="str">
            <v>20230608014304</v>
          </cell>
          <cell r="C225" t="str">
            <v>初中</v>
          </cell>
          <cell r="D225" t="str">
            <v>生物</v>
          </cell>
          <cell r="E225">
            <v>55</v>
          </cell>
        </row>
        <row r="225">
          <cell r="G225">
            <v>8</v>
          </cell>
        </row>
        <row r="226">
          <cell r="B226" t="str">
            <v>20230608014305</v>
          </cell>
          <cell r="C226" t="str">
            <v>初中</v>
          </cell>
          <cell r="D226" t="str">
            <v>生物</v>
          </cell>
          <cell r="E226">
            <v>46.5</v>
          </cell>
        </row>
        <row r="226">
          <cell r="G226">
            <v>10</v>
          </cell>
        </row>
        <row r="227">
          <cell r="B227" t="str">
            <v>20230608014306</v>
          </cell>
          <cell r="C227" t="str">
            <v>初中</v>
          </cell>
          <cell r="D227" t="str">
            <v>生物</v>
          </cell>
          <cell r="E227">
            <v>58</v>
          </cell>
        </row>
        <row r="227">
          <cell r="G227">
            <v>9</v>
          </cell>
        </row>
        <row r="228">
          <cell r="B228" t="str">
            <v>20230608014307</v>
          </cell>
          <cell r="C228" t="str">
            <v>初中</v>
          </cell>
          <cell r="D228" t="str">
            <v>生物</v>
          </cell>
          <cell r="E228">
            <v>57.5</v>
          </cell>
        </row>
        <row r="228">
          <cell r="G228">
            <v>6</v>
          </cell>
        </row>
        <row r="229">
          <cell r="B229" t="str">
            <v>20230608014308</v>
          </cell>
          <cell r="C229" t="str">
            <v>初中</v>
          </cell>
          <cell r="D229" t="str">
            <v>生物</v>
          </cell>
          <cell r="E229">
            <v>68</v>
          </cell>
        </row>
        <row r="229">
          <cell r="G229">
            <v>10</v>
          </cell>
        </row>
        <row r="230">
          <cell r="B230" t="str">
            <v>20230608014309</v>
          </cell>
          <cell r="C230" t="str">
            <v>初中</v>
          </cell>
          <cell r="D230" t="str">
            <v>生物</v>
          </cell>
          <cell r="E230">
            <v>67.5</v>
          </cell>
        </row>
        <row r="230">
          <cell r="G230">
            <v>7</v>
          </cell>
        </row>
        <row r="231">
          <cell r="B231" t="str">
            <v>20230608014310</v>
          </cell>
          <cell r="C231" t="str">
            <v>初中</v>
          </cell>
          <cell r="D231" t="str">
            <v>生物</v>
          </cell>
          <cell r="E231">
            <v>39</v>
          </cell>
        </row>
        <row r="231">
          <cell r="G231">
            <v>6</v>
          </cell>
        </row>
        <row r="232">
          <cell r="B232" t="str">
            <v>20230608014311</v>
          </cell>
          <cell r="C232" t="str">
            <v>初中</v>
          </cell>
          <cell r="D232" t="str">
            <v>生物</v>
          </cell>
          <cell r="E232">
            <v>43.5</v>
          </cell>
        </row>
        <row r="232">
          <cell r="G232">
            <v>8</v>
          </cell>
        </row>
        <row r="233">
          <cell r="B233" t="str">
            <v>20230608014312</v>
          </cell>
          <cell r="C233" t="str">
            <v>初中</v>
          </cell>
          <cell r="D233" t="str">
            <v>生物</v>
          </cell>
          <cell r="E233">
            <v>58</v>
          </cell>
        </row>
        <row r="233">
          <cell r="G233">
            <v>7</v>
          </cell>
        </row>
        <row r="234">
          <cell r="B234" t="str">
            <v>20230608014313</v>
          </cell>
          <cell r="C234" t="str">
            <v>初中</v>
          </cell>
          <cell r="D234" t="str">
            <v>生物</v>
          </cell>
          <cell r="E234">
            <v>60.5</v>
          </cell>
        </row>
        <row r="234">
          <cell r="G234">
            <v>9</v>
          </cell>
        </row>
        <row r="235">
          <cell r="B235" t="str">
            <v>20230608014314</v>
          </cell>
          <cell r="C235" t="str">
            <v>初中</v>
          </cell>
          <cell r="D235" t="str">
            <v>生物</v>
          </cell>
          <cell r="E235">
            <v>34.5</v>
          </cell>
        </row>
        <row r="235">
          <cell r="G235">
            <v>3</v>
          </cell>
        </row>
        <row r="236">
          <cell r="B236" t="str">
            <v>20230608014315</v>
          </cell>
          <cell r="C236" t="str">
            <v>初中</v>
          </cell>
          <cell r="D236" t="str">
            <v>生物</v>
          </cell>
          <cell r="E236">
            <v>58</v>
          </cell>
        </row>
        <row r="236">
          <cell r="G236">
            <v>7</v>
          </cell>
        </row>
        <row r="237">
          <cell r="B237" t="str">
            <v>20230608014316</v>
          </cell>
          <cell r="C237" t="str">
            <v>初中</v>
          </cell>
          <cell r="D237" t="str">
            <v>生物</v>
          </cell>
          <cell r="E237">
            <v>67</v>
          </cell>
        </row>
        <row r="237">
          <cell r="G237">
            <v>10</v>
          </cell>
        </row>
        <row r="238">
          <cell r="B238" t="str">
            <v>20230608014317</v>
          </cell>
          <cell r="C238" t="str">
            <v>初中</v>
          </cell>
          <cell r="D238" t="str">
            <v>生物</v>
          </cell>
          <cell r="E238">
            <v>48.5</v>
          </cell>
        </row>
        <row r="238">
          <cell r="G238">
            <v>6</v>
          </cell>
        </row>
        <row r="239">
          <cell r="B239" t="str">
            <v>20230608014318</v>
          </cell>
          <cell r="C239" t="str">
            <v>初中</v>
          </cell>
          <cell r="D239" t="str">
            <v>生物</v>
          </cell>
          <cell r="E239">
            <v>63</v>
          </cell>
        </row>
        <row r="239">
          <cell r="G239">
            <v>11</v>
          </cell>
        </row>
        <row r="240">
          <cell r="B240" t="str">
            <v>20230608014319</v>
          </cell>
          <cell r="C240" t="str">
            <v>初中</v>
          </cell>
          <cell r="D240" t="str">
            <v>生物</v>
          </cell>
          <cell r="E240">
            <v>55</v>
          </cell>
        </row>
        <row r="240">
          <cell r="G240">
            <v>10</v>
          </cell>
        </row>
        <row r="241">
          <cell r="B241" t="str">
            <v>20230608014320</v>
          </cell>
          <cell r="C241" t="str">
            <v>初中</v>
          </cell>
          <cell r="D241" t="str">
            <v>生物</v>
          </cell>
          <cell r="E241">
            <v>56.5</v>
          </cell>
        </row>
        <row r="241">
          <cell r="G241">
            <v>6</v>
          </cell>
        </row>
        <row r="242">
          <cell r="B242" t="str">
            <v>20230608014321</v>
          </cell>
          <cell r="C242" t="str">
            <v>初中</v>
          </cell>
          <cell r="D242" t="str">
            <v>生物</v>
          </cell>
          <cell r="E242">
            <v>59.5</v>
          </cell>
        </row>
        <row r="242">
          <cell r="G242">
            <v>10</v>
          </cell>
        </row>
        <row r="243">
          <cell r="B243" t="str">
            <v>20230608014322</v>
          </cell>
          <cell r="C243" t="str">
            <v>初中</v>
          </cell>
          <cell r="D243" t="str">
            <v>生物</v>
          </cell>
          <cell r="E243">
            <v>47</v>
          </cell>
        </row>
        <row r="243">
          <cell r="G243">
            <v>10</v>
          </cell>
        </row>
        <row r="244">
          <cell r="B244" t="str">
            <v>20230608014323</v>
          </cell>
          <cell r="C244" t="str">
            <v>初中</v>
          </cell>
          <cell r="D244" t="str">
            <v>生物</v>
          </cell>
          <cell r="E244">
            <v>48</v>
          </cell>
        </row>
        <row r="244">
          <cell r="G244">
            <v>10</v>
          </cell>
        </row>
        <row r="245">
          <cell r="B245" t="str">
            <v>20230608014324</v>
          </cell>
          <cell r="C245" t="str">
            <v>初中</v>
          </cell>
          <cell r="D245" t="str">
            <v>生物</v>
          </cell>
          <cell r="E245">
            <v>47</v>
          </cell>
        </row>
        <row r="245">
          <cell r="G245">
            <v>9</v>
          </cell>
        </row>
        <row r="246">
          <cell r="B246" t="str">
            <v>20230608014325</v>
          </cell>
          <cell r="C246" t="str">
            <v>初中</v>
          </cell>
          <cell r="D246" t="str">
            <v>生物</v>
          </cell>
          <cell r="E246">
            <v>44</v>
          </cell>
        </row>
        <row r="246">
          <cell r="G246">
            <v>10</v>
          </cell>
        </row>
        <row r="247">
          <cell r="B247" t="str">
            <v>20230608014326</v>
          </cell>
          <cell r="C247" t="str">
            <v>初中</v>
          </cell>
          <cell r="D247" t="str">
            <v>生物</v>
          </cell>
          <cell r="E247">
            <v>54</v>
          </cell>
        </row>
        <row r="247">
          <cell r="G247">
            <v>8</v>
          </cell>
        </row>
        <row r="248">
          <cell r="B248" t="str">
            <v>20230608014419</v>
          </cell>
          <cell r="C248" t="str">
            <v>初中</v>
          </cell>
          <cell r="D248" t="str">
            <v>数学</v>
          </cell>
          <cell r="E248">
            <v>60</v>
          </cell>
        </row>
        <row r="249">
          <cell r="B249" t="str">
            <v>20230608014422</v>
          </cell>
          <cell r="C249" t="str">
            <v>初中</v>
          </cell>
          <cell r="D249" t="str">
            <v>语文</v>
          </cell>
          <cell r="E249">
            <v>74</v>
          </cell>
        </row>
        <row r="250">
          <cell r="B250" t="str">
            <v>20230608014428</v>
          </cell>
          <cell r="C250" t="str">
            <v>初中</v>
          </cell>
          <cell r="D250" t="str">
            <v>语文</v>
          </cell>
          <cell r="E250">
            <v>68.5</v>
          </cell>
        </row>
        <row r="251">
          <cell r="B251" t="str">
            <v>20230608014501</v>
          </cell>
          <cell r="C251" t="str">
            <v>初中</v>
          </cell>
          <cell r="D251" t="str">
            <v>地理</v>
          </cell>
          <cell r="E251">
            <v>37</v>
          </cell>
        </row>
        <row r="252">
          <cell r="B252" t="str">
            <v>20230608014502</v>
          </cell>
          <cell r="C252" t="str">
            <v>初中</v>
          </cell>
          <cell r="D252" t="str">
            <v>地理</v>
          </cell>
          <cell r="E252">
            <v>58</v>
          </cell>
        </row>
        <row r="253">
          <cell r="B253" t="str">
            <v>20230608014503</v>
          </cell>
          <cell r="C253" t="str">
            <v>初中</v>
          </cell>
          <cell r="D253" t="str">
            <v>地理</v>
          </cell>
          <cell r="E253">
            <v>58</v>
          </cell>
        </row>
        <row r="254">
          <cell r="B254" t="str">
            <v>20230608014504</v>
          </cell>
          <cell r="C254" t="str">
            <v>初中</v>
          </cell>
          <cell r="D254" t="str">
            <v>地理</v>
          </cell>
          <cell r="E254">
            <v>66</v>
          </cell>
        </row>
        <row r="255">
          <cell r="B255" t="str">
            <v>20230608014505</v>
          </cell>
          <cell r="C255" t="str">
            <v>初中</v>
          </cell>
          <cell r="D255" t="str">
            <v>地理</v>
          </cell>
          <cell r="E255">
            <v>0</v>
          </cell>
          <cell r="F255" t="str">
            <v>缺考</v>
          </cell>
        </row>
        <row r="256">
          <cell r="B256" t="str">
            <v>20230608014506</v>
          </cell>
          <cell r="C256" t="str">
            <v>初中</v>
          </cell>
          <cell r="D256" t="str">
            <v>地理</v>
          </cell>
          <cell r="E256">
            <v>60</v>
          </cell>
        </row>
        <row r="257">
          <cell r="B257" t="str">
            <v>20230608014507</v>
          </cell>
          <cell r="C257" t="str">
            <v>初中</v>
          </cell>
          <cell r="D257" t="str">
            <v>地理</v>
          </cell>
          <cell r="E257">
            <v>60</v>
          </cell>
        </row>
        <row r="258">
          <cell r="B258" t="str">
            <v>20230608014508</v>
          </cell>
          <cell r="C258" t="str">
            <v>初中</v>
          </cell>
          <cell r="D258" t="str">
            <v>地理</v>
          </cell>
          <cell r="E258">
            <v>74</v>
          </cell>
        </row>
        <row r="259">
          <cell r="B259" t="str">
            <v>20230608014509</v>
          </cell>
          <cell r="C259" t="str">
            <v>初中</v>
          </cell>
          <cell r="D259" t="str">
            <v>地理</v>
          </cell>
          <cell r="E259">
            <v>0</v>
          </cell>
          <cell r="F259" t="str">
            <v>缺考</v>
          </cell>
        </row>
        <row r="260">
          <cell r="B260" t="str">
            <v>20230608014510</v>
          </cell>
          <cell r="C260" t="str">
            <v>初中</v>
          </cell>
          <cell r="D260" t="str">
            <v>地理</v>
          </cell>
          <cell r="E260">
            <v>65</v>
          </cell>
        </row>
        <row r="261">
          <cell r="B261" t="str">
            <v>20230608014511</v>
          </cell>
          <cell r="C261" t="str">
            <v>初中</v>
          </cell>
          <cell r="D261" t="str">
            <v>地理</v>
          </cell>
          <cell r="E261">
            <v>59</v>
          </cell>
        </row>
        <row r="262">
          <cell r="B262" t="str">
            <v>20230608014512</v>
          </cell>
          <cell r="C262" t="str">
            <v>初中</v>
          </cell>
          <cell r="D262" t="str">
            <v>地理</v>
          </cell>
          <cell r="E262">
            <v>50</v>
          </cell>
        </row>
        <row r="263">
          <cell r="B263" t="str">
            <v>20230608014513</v>
          </cell>
          <cell r="C263" t="str">
            <v>初中</v>
          </cell>
          <cell r="D263" t="str">
            <v>地理</v>
          </cell>
          <cell r="E263">
            <v>67</v>
          </cell>
        </row>
        <row r="264">
          <cell r="B264" t="str">
            <v>20230608014514</v>
          </cell>
          <cell r="C264" t="str">
            <v>初中</v>
          </cell>
          <cell r="D264" t="str">
            <v>地理</v>
          </cell>
          <cell r="E264">
            <v>49</v>
          </cell>
        </row>
        <row r="265">
          <cell r="B265" t="str">
            <v>20230608014515</v>
          </cell>
          <cell r="C265" t="str">
            <v>初中</v>
          </cell>
          <cell r="D265" t="str">
            <v>地理</v>
          </cell>
          <cell r="E265">
            <v>63</v>
          </cell>
        </row>
        <row r="266">
          <cell r="B266" t="str">
            <v>20230608014516</v>
          </cell>
          <cell r="C266" t="str">
            <v>初中</v>
          </cell>
          <cell r="D266" t="str">
            <v>地理</v>
          </cell>
          <cell r="E266">
            <v>52</v>
          </cell>
        </row>
        <row r="267">
          <cell r="B267" t="str">
            <v>20230608014517</v>
          </cell>
          <cell r="C267" t="str">
            <v>初中</v>
          </cell>
          <cell r="D267" t="str">
            <v>地理</v>
          </cell>
          <cell r="E267">
            <v>55</v>
          </cell>
        </row>
        <row r="268">
          <cell r="B268" t="str">
            <v>20230608014518</v>
          </cell>
          <cell r="C268" t="str">
            <v>初中</v>
          </cell>
          <cell r="D268" t="str">
            <v>地理</v>
          </cell>
          <cell r="E268">
            <v>58</v>
          </cell>
        </row>
        <row r="269">
          <cell r="B269" t="str">
            <v>20230608014519</v>
          </cell>
          <cell r="C269" t="str">
            <v>初中</v>
          </cell>
          <cell r="D269" t="str">
            <v>历史</v>
          </cell>
          <cell r="E269">
            <v>71.5</v>
          </cell>
        </row>
        <row r="270">
          <cell r="B270" t="str">
            <v>20230608014520</v>
          </cell>
          <cell r="C270" t="str">
            <v>初中</v>
          </cell>
          <cell r="D270" t="str">
            <v>历史</v>
          </cell>
          <cell r="E270">
            <v>76</v>
          </cell>
        </row>
        <row r="271">
          <cell r="B271" t="str">
            <v>20230608014521</v>
          </cell>
          <cell r="C271" t="str">
            <v>初中</v>
          </cell>
          <cell r="D271" t="str">
            <v>历史</v>
          </cell>
          <cell r="E271">
            <v>74.5</v>
          </cell>
        </row>
        <row r="272">
          <cell r="B272" t="str">
            <v>20230608014522</v>
          </cell>
          <cell r="C272" t="str">
            <v>初中</v>
          </cell>
          <cell r="D272" t="str">
            <v>历史</v>
          </cell>
          <cell r="E272">
            <v>70.5</v>
          </cell>
        </row>
        <row r="273">
          <cell r="B273" t="str">
            <v>20230608014523</v>
          </cell>
          <cell r="C273" t="str">
            <v>初中</v>
          </cell>
          <cell r="D273" t="str">
            <v>历史</v>
          </cell>
          <cell r="E273">
            <v>75</v>
          </cell>
        </row>
        <row r="274">
          <cell r="B274" t="str">
            <v>20230608014524</v>
          </cell>
          <cell r="C274" t="str">
            <v>初中</v>
          </cell>
          <cell r="D274" t="str">
            <v>历史</v>
          </cell>
          <cell r="E274">
            <v>70.5</v>
          </cell>
        </row>
        <row r="275">
          <cell r="B275" t="str">
            <v>20230608014525</v>
          </cell>
          <cell r="C275" t="str">
            <v>初中</v>
          </cell>
          <cell r="D275" t="str">
            <v>历史</v>
          </cell>
          <cell r="E275">
            <v>65.5</v>
          </cell>
        </row>
        <row r="276">
          <cell r="B276" t="str">
            <v>20230608014526</v>
          </cell>
          <cell r="C276" t="str">
            <v>初中</v>
          </cell>
          <cell r="D276" t="str">
            <v>历史</v>
          </cell>
          <cell r="E276">
            <v>64.5</v>
          </cell>
        </row>
        <row r="277">
          <cell r="B277" t="str">
            <v>20230608014527</v>
          </cell>
          <cell r="C277" t="str">
            <v>初中</v>
          </cell>
          <cell r="D277" t="str">
            <v>历史</v>
          </cell>
          <cell r="E277">
            <v>74</v>
          </cell>
        </row>
        <row r="278">
          <cell r="B278" t="str">
            <v>20230608014528</v>
          </cell>
          <cell r="C278" t="str">
            <v>初中</v>
          </cell>
          <cell r="D278" t="str">
            <v>历史</v>
          </cell>
          <cell r="E278">
            <v>53</v>
          </cell>
        </row>
        <row r="279">
          <cell r="B279" t="str">
            <v>20230608014529</v>
          </cell>
          <cell r="C279" t="str">
            <v>初中</v>
          </cell>
          <cell r="D279" t="str">
            <v>历史</v>
          </cell>
          <cell r="E279">
            <v>61</v>
          </cell>
        </row>
        <row r="280">
          <cell r="B280" t="str">
            <v>20230608014619</v>
          </cell>
          <cell r="C280" t="str">
            <v>初中</v>
          </cell>
          <cell r="D280" t="str">
            <v>心理健康</v>
          </cell>
          <cell r="E280">
            <v>72.5</v>
          </cell>
        </row>
        <row r="281">
          <cell r="B281" t="str">
            <v>20230608014621</v>
          </cell>
          <cell r="C281" t="str">
            <v>初中</v>
          </cell>
          <cell r="D281" t="str">
            <v>心理健康</v>
          </cell>
          <cell r="E281">
            <v>53</v>
          </cell>
        </row>
        <row r="282">
          <cell r="B282" t="str">
            <v>20230608014629</v>
          </cell>
          <cell r="C282" t="str">
            <v>初中</v>
          </cell>
          <cell r="D282" t="str">
            <v>心理健康</v>
          </cell>
          <cell r="E282">
            <v>74.5</v>
          </cell>
        </row>
        <row r="283">
          <cell r="B283" t="str">
            <v>20230608012301</v>
          </cell>
          <cell r="C283" t="str">
            <v>小学</v>
          </cell>
          <cell r="D283" t="str">
            <v>语文</v>
          </cell>
          <cell r="E283">
            <v>52.5</v>
          </cell>
        </row>
        <row r="284">
          <cell r="B284" t="str">
            <v>20230608012302</v>
          </cell>
          <cell r="C284" t="str">
            <v>小学</v>
          </cell>
          <cell r="D284" t="str">
            <v>语文</v>
          </cell>
          <cell r="E284">
            <v>54</v>
          </cell>
        </row>
        <row r="285">
          <cell r="B285" t="str">
            <v>20230608012303</v>
          </cell>
          <cell r="C285" t="str">
            <v>小学</v>
          </cell>
          <cell r="D285" t="str">
            <v>语文</v>
          </cell>
          <cell r="E285">
            <v>74</v>
          </cell>
        </row>
        <row r="286">
          <cell r="B286" t="str">
            <v>20230608012304</v>
          </cell>
          <cell r="C286" t="str">
            <v>小学</v>
          </cell>
          <cell r="D286" t="str">
            <v>语文</v>
          </cell>
          <cell r="E286">
            <v>48</v>
          </cell>
        </row>
        <row r="287">
          <cell r="B287" t="str">
            <v>20230608012305</v>
          </cell>
          <cell r="C287" t="str">
            <v>小学</v>
          </cell>
          <cell r="D287" t="str">
            <v>语文</v>
          </cell>
          <cell r="E287">
            <v>52</v>
          </cell>
        </row>
        <row r="288">
          <cell r="B288" t="str">
            <v>20230608012306</v>
          </cell>
          <cell r="C288" t="str">
            <v>小学</v>
          </cell>
          <cell r="D288" t="str">
            <v>语文</v>
          </cell>
          <cell r="E288">
            <v>61.5</v>
          </cell>
        </row>
        <row r="289">
          <cell r="B289" t="str">
            <v>20230608012308</v>
          </cell>
          <cell r="C289" t="str">
            <v>小学</v>
          </cell>
          <cell r="D289" t="str">
            <v>语文</v>
          </cell>
          <cell r="E289">
            <v>43.5</v>
          </cell>
        </row>
        <row r="290">
          <cell r="B290" t="str">
            <v>20230608012309</v>
          </cell>
          <cell r="C290" t="str">
            <v>小学</v>
          </cell>
          <cell r="D290" t="str">
            <v>语文</v>
          </cell>
          <cell r="E290">
            <v>61</v>
          </cell>
        </row>
        <row r="291">
          <cell r="B291" t="str">
            <v>20230608012310</v>
          </cell>
          <cell r="C291" t="str">
            <v>小学</v>
          </cell>
          <cell r="D291" t="str">
            <v>语文</v>
          </cell>
          <cell r="E291">
            <v>60</v>
          </cell>
        </row>
        <row r="292">
          <cell r="B292" t="str">
            <v>20230608012311</v>
          </cell>
          <cell r="C292" t="str">
            <v>小学</v>
          </cell>
          <cell r="D292" t="str">
            <v>语文</v>
          </cell>
          <cell r="E292">
            <v>69</v>
          </cell>
        </row>
        <row r="293">
          <cell r="B293" t="str">
            <v>20230608012313</v>
          </cell>
          <cell r="C293" t="str">
            <v>小学</v>
          </cell>
          <cell r="D293" t="str">
            <v>语文</v>
          </cell>
          <cell r="E293">
            <v>76</v>
          </cell>
        </row>
        <row r="294">
          <cell r="B294" t="str">
            <v>20230608012314</v>
          </cell>
          <cell r="C294" t="str">
            <v>小学</v>
          </cell>
          <cell r="D294" t="str">
            <v>语文</v>
          </cell>
          <cell r="E294">
            <v>68</v>
          </cell>
        </row>
        <row r="295">
          <cell r="B295" t="str">
            <v>20230608012315</v>
          </cell>
          <cell r="C295" t="str">
            <v>小学</v>
          </cell>
          <cell r="D295" t="str">
            <v>语文</v>
          </cell>
          <cell r="E295">
            <v>65</v>
          </cell>
        </row>
        <row r="296">
          <cell r="B296" t="str">
            <v>20230608012316</v>
          </cell>
          <cell r="C296" t="str">
            <v>小学</v>
          </cell>
          <cell r="D296" t="str">
            <v>语文</v>
          </cell>
          <cell r="E296">
            <v>64</v>
          </cell>
        </row>
        <row r="297">
          <cell r="B297" t="str">
            <v>20230608012317</v>
          </cell>
          <cell r="C297" t="str">
            <v>小学</v>
          </cell>
          <cell r="D297" t="str">
            <v>语文</v>
          </cell>
          <cell r="E297">
            <v>68.5</v>
          </cell>
        </row>
        <row r="298">
          <cell r="B298" t="str">
            <v>20230608012318</v>
          </cell>
          <cell r="C298" t="str">
            <v>小学</v>
          </cell>
          <cell r="D298" t="str">
            <v>语文</v>
          </cell>
          <cell r="E298">
            <v>57</v>
          </cell>
        </row>
        <row r="299">
          <cell r="B299" t="str">
            <v>20230608012320</v>
          </cell>
          <cell r="C299" t="str">
            <v>小学</v>
          </cell>
          <cell r="D299" t="str">
            <v>语文</v>
          </cell>
          <cell r="E299">
            <v>53.5</v>
          </cell>
        </row>
        <row r="300">
          <cell r="B300" t="str">
            <v>20230608012321</v>
          </cell>
          <cell r="C300" t="str">
            <v>小学</v>
          </cell>
          <cell r="D300" t="str">
            <v>语文</v>
          </cell>
          <cell r="E300">
            <v>59</v>
          </cell>
        </row>
        <row r="301">
          <cell r="B301" t="str">
            <v>20230608012322</v>
          </cell>
          <cell r="C301" t="str">
            <v>小学</v>
          </cell>
          <cell r="D301" t="str">
            <v>语文</v>
          </cell>
          <cell r="E301">
            <v>63</v>
          </cell>
        </row>
        <row r="302">
          <cell r="B302" t="str">
            <v>20230608012323</v>
          </cell>
          <cell r="C302" t="str">
            <v>小学</v>
          </cell>
          <cell r="D302" t="str">
            <v>语文</v>
          </cell>
          <cell r="E302">
            <v>59</v>
          </cell>
        </row>
        <row r="303">
          <cell r="B303" t="str">
            <v>20230608012324</v>
          </cell>
          <cell r="C303" t="str">
            <v>小学</v>
          </cell>
          <cell r="D303" t="str">
            <v>语文</v>
          </cell>
          <cell r="E303">
            <v>70.5</v>
          </cell>
        </row>
        <row r="304">
          <cell r="B304" t="str">
            <v>20230608012325</v>
          </cell>
          <cell r="C304" t="str">
            <v>小学</v>
          </cell>
          <cell r="D304" t="str">
            <v>语文</v>
          </cell>
          <cell r="E304">
            <v>69.5</v>
          </cell>
        </row>
        <row r="305">
          <cell r="B305" t="str">
            <v>20230608012326</v>
          </cell>
          <cell r="C305" t="str">
            <v>小学</v>
          </cell>
          <cell r="D305" t="str">
            <v>语文</v>
          </cell>
          <cell r="E305">
            <v>65</v>
          </cell>
        </row>
        <row r="306">
          <cell r="B306" t="str">
            <v>20230608012327</v>
          </cell>
          <cell r="C306" t="str">
            <v>小学</v>
          </cell>
          <cell r="D306" t="str">
            <v>语文</v>
          </cell>
          <cell r="E306">
            <v>47.5</v>
          </cell>
        </row>
        <row r="307">
          <cell r="B307" t="str">
            <v>20230608012328</v>
          </cell>
          <cell r="C307" t="str">
            <v>小学</v>
          </cell>
          <cell r="D307" t="str">
            <v>语文</v>
          </cell>
          <cell r="E307">
            <v>67</v>
          </cell>
        </row>
        <row r="308">
          <cell r="B308" t="str">
            <v>20230608012329</v>
          </cell>
          <cell r="C308" t="str">
            <v>小学</v>
          </cell>
          <cell r="D308" t="str">
            <v>语文</v>
          </cell>
          <cell r="E308">
            <v>71.5</v>
          </cell>
        </row>
        <row r="309">
          <cell r="B309" t="str">
            <v>20230608012330</v>
          </cell>
          <cell r="C309" t="str">
            <v>小学</v>
          </cell>
          <cell r="D309" t="str">
            <v>语文</v>
          </cell>
          <cell r="E309">
            <v>58</v>
          </cell>
        </row>
        <row r="310">
          <cell r="B310" t="str">
            <v>20230608012401</v>
          </cell>
          <cell r="C310" t="str">
            <v>小学</v>
          </cell>
          <cell r="D310" t="str">
            <v>语文</v>
          </cell>
          <cell r="E310">
            <v>71.5</v>
          </cell>
        </row>
        <row r="311">
          <cell r="B311" t="str">
            <v>20230608012402</v>
          </cell>
          <cell r="C311" t="str">
            <v>小学</v>
          </cell>
          <cell r="D311" t="str">
            <v>语文</v>
          </cell>
          <cell r="E311">
            <v>66</v>
          </cell>
        </row>
        <row r="312">
          <cell r="B312" t="str">
            <v>20230608012403</v>
          </cell>
          <cell r="C312" t="str">
            <v>小学</v>
          </cell>
          <cell r="D312" t="str">
            <v>语文</v>
          </cell>
          <cell r="E312">
            <v>68</v>
          </cell>
        </row>
        <row r="313">
          <cell r="B313" t="str">
            <v>20230608012405</v>
          </cell>
          <cell r="C313" t="str">
            <v>小学</v>
          </cell>
          <cell r="D313" t="str">
            <v>语文</v>
          </cell>
          <cell r="E313">
            <v>66.5</v>
          </cell>
        </row>
        <row r="314">
          <cell r="B314" t="str">
            <v>20230608012407</v>
          </cell>
          <cell r="C314" t="str">
            <v>小学</v>
          </cell>
          <cell r="D314" t="str">
            <v>语文</v>
          </cell>
          <cell r="E314">
            <v>48</v>
          </cell>
        </row>
        <row r="315">
          <cell r="B315" t="str">
            <v>20230608012408</v>
          </cell>
          <cell r="C315" t="str">
            <v>小学</v>
          </cell>
          <cell r="D315" t="str">
            <v>语文</v>
          </cell>
          <cell r="E315">
            <v>42.5</v>
          </cell>
        </row>
        <row r="316">
          <cell r="B316" t="str">
            <v>20230608012409</v>
          </cell>
          <cell r="C316" t="str">
            <v>小学</v>
          </cell>
          <cell r="D316" t="str">
            <v>语文</v>
          </cell>
          <cell r="E316">
            <v>66.5</v>
          </cell>
        </row>
        <row r="317">
          <cell r="B317" t="str">
            <v>20230608012410</v>
          </cell>
          <cell r="C317" t="str">
            <v>小学</v>
          </cell>
          <cell r="D317" t="str">
            <v>语文</v>
          </cell>
          <cell r="E317">
            <v>67</v>
          </cell>
        </row>
        <row r="318">
          <cell r="B318" t="str">
            <v>20230608012411</v>
          </cell>
          <cell r="C318" t="str">
            <v>小学</v>
          </cell>
          <cell r="D318" t="str">
            <v>语文</v>
          </cell>
          <cell r="E318">
            <v>71</v>
          </cell>
        </row>
        <row r="319">
          <cell r="B319" t="str">
            <v>20230608012412</v>
          </cell>
          <cell r="C319" t="str">
            <v>小学</v>
          </cell>
          <cell r="D319" t="str">
            <v>语文</v>
          </cell>
          <cell r="E319">
            <v>70.5</v>
          </cell>
        </row>
        <row r="320">
          <cell r="B320" t="str">
            <v>20230608012413</v>
          </cell>
          <cell r="C320" t="str">
            <v>小学</v>
          </cell>
          <cell r="D320" t="str">
            <v>语文</v>
          </cell>
          <cell r="E320">
            <v>51</v>
          </cell>
        </row>
        <row r="321">
          <cell r="B321" t="str">
            <v>20230608012414</v>
          </cell>
          <cell r="C321" t="str">
            <v>小学</v>
          </cell>
          <cell r="D321" t="str">
            <v>语文</v>
          </cell>
          <cell r="E321">
            <v>76</v>
          </cell>
        </row>
        <row r="322">
          <cell r="B322" t="str">
            <v>20230608012415</v>
          </cell>
          <cell r="C322" t="str">
            <v>小学</v>
          </cell>
          <cell r="D322" t="str">
            <v>语文</v>
          </cell>
          <cell r="E322">
            <v>68.5</v>
          </cell>
        </row>
        <row r="323">
          <cell r="B323" t="str">
            <v>20230608012416</v>
          </cell>
          <cell r="C323" t="str">
            <v>小学</v>
          </cell>
          <cell r="D323" t="str">
            <v>语文</v>
          </cell>
          <cell r="E323">
            <v>71</v>
          </cell>
        </row>
        <row r="324">
          <cell r="B324" t="str">
            <v>20230608012417</v>
          </cell>
          <cell r="C324" t="str">
            <v>小学</v>
          </cell>
          <cell r="D324" t="str">
            <v>语文</v>
          </cell>
          <cell r="E324">
            <v>69</v>
          </cell>
        </row>
        <row r="325">
          <cell r="B325" t="str">
            <v>20230608012418</v>
          </cell>
          <cell r="C325" t="str">
            <v>小学</v>
          </cell>
          <cell r="D325" t="str">
            <v>语文</v>
          </cell>
          <cell r="E325">
            <v>63.5</v>
          </cell>
        </row>
        <row r="326">
          <cell r="B326" t="str">
            <v>20230608012419</v>
          </cell>
          <cell r="C326" t="str">
            <v>小学</v>
          </cell>
          <cell r="D326" t="str">
            <v>语文</v>
          </cell>
          <cell r="E326">
            <v>63.5</v>
          </cell>
        </row>
        <row r="327">
          <cell r="B327" t="str">
            <v>20230608012420</v>
          </cell>
          <cell r="C327" t="str">
            <v>小学</v>
          </cell>
          <cell r="D327" t="str">
            <v>语文</v>
          </cell>
          <cell r="E327">
            <v>79.5</v>
          </cell>
        </row>
        <row r="328">
          <cell r="B328" t="str">
            <v>20230608012422</v>
          </cell>
          <cell r="C328" t="str">
            <v>小学</v>
          </cell>
          <cell r="D328" t="str">
            <v>语文</v>
          </cell>
          <cell r="E328">
            <v>65</v>
          </cell>
        </row>
        <row r="329">
          <cell r="B329" t="str">
            <v>20230608012424</v>
          </cell>
          <cell r="C329" t="str">
            <v>小学</v>
          </cell>
          <cell r="D329" t="str">
            <v>语文</v>
          </cell>
          <cell r="E329">
            <v>56</v>
          </cell>
        </row>
        <row r="330">
          <cell r="B330" t="str">
            <v>20230608012425</v>
          </cell>
          <cell r="C330" t="str">
            <v>小学</v>
          </cell>
          <cell r="D330" t="str">
            <v>语文</v>
          </cell>
          <cell r="E330">
            <v>65.5</v>
          </cell>
        </row>
        <row r="331">
          <cell r="B331" t="str">
            <v>20230608012427</v>
          </cell>
          <cell r="C331" t="str">
            <v>小学</v>
          </cell>
          <cell r="D331" t="str">
            <v>语文</v>
          </cell>
          <cell r="E331">
            <v>78.5</v>
          </cell>
        </row>
        <row r="332">
          <cell r="B332" t="str">
            <v>20230608012428</v>
          </cell>
          <cell r="C332" t="str">
            <v>小学</v>
          </cell>
          <cell r="D332" t="str">
            <v>语文</v>
          </cell>
          <cell r="E332">
            <v>63.5</v>
          </cell>
        </row>
        <row r="333">
          <cell r="B333" t="str">
            <v>20230608012429</v>
          </cell>
          <cell r="C333" t="str">
            <v>小学</v>
          </cell>
          <cell r="D333" t="str">
            <v>语文</v>
          </cell>
          <cell r="E333">
            <v>74</v>
          </cell>
        </row>
        <row r="334">
          <cell r="B334" t="str">
            <v>20230608012430</v>
          </cell>
          <cell r="C334" t="str">
            <v>小学</v>
          </cell>
          <cell r="D334" t="str">
            <v>语文</v>
          </cell>
          <cell r="E334">
            <v>65</v>
          </cell>
        </row>
        <row r="335">
          <cell r="B335" t="str">
            <v>20230608012501</v>
          </cell>
          <cell r="C335" t="str">
            <v>小学</v>
          </cell>
          <cell r="D335" t="str">
            <v>语文</v>
          </cell>
          <cell r="E335">
            <v>65.5</v>
          </cell>
        </row>
        <row r="336">
          <cell r="B336" t="str">
            <v>20230608012502</v>
          </cell>
          <cell r="C336" t="str">
            <v>小学</v>
          </cell>
          <cell r="D336" t="str">
            <v>语文</v>
          </cell>
          <cell r="E336">
            <v>72.5</v>
          </cell>
        </row>
        <row r="337">
          <cell r="B337" t="str">
            <v>20230608012504</v>
          </cell>
          <cell r="C337" t="str">
            <v>小学</v>
          </cell>
          <cell r="D337" t="str">
            <v>语文</v>
          </cell>
          <cell r="E337">
            <v>64.5</v>
          </cell>
        </row>
        <row r="338">
          <cell r="B338" t="str">
            <v>20230608012505</v>
          </cell>
          <cell r="C338" t="str">
            <v>小学</v>
          </cell>
          <cell r="D338" t="str">
            <v>语文</v>
          </cell>
          <cell r="E338">
            <v>62.5</v>
          </cell>
        </row>
        <row r="339">
          <cell r="B339" t="str">
            <v>20230608012506</v>
          </cell>
          <cell r="C339" t="str">
            <v>小学</v>
          </cell>
          <cell r="D339" t="str">
            <v>语文</v>
          </cell>
          <cell r="E339">
            <v>45.5</v>
          </cell>
        </row>
        <row r="340">
          <cell r="B340" t="str">
            <v>20230608012507</v>
          </cell>
          <cell r="C340" t="str">
            <v>小学</v>
          </cell>
          <cell r="D340" t="str">
            <v>语文</v>
          </cell>
          <cell r="E340">
            <v>65.5</v>
          </cell>
        </row>
        <row r="341">
          <cell r="B341" t="str">
            <v>20230608012508</v>
          </cell>
          <cell r="C341" t="str">
            <v>小学</v>
          </cell>
          <cell r="D341" t="str">
            <v>语文</v>
          </cell>
          <cell r="E341">
            <v>68</v>
          </cell>
        </row>
        <row r="342">
          <cell r="B342" t="str">
            <v>20230608012509</v>
          </cell>
          <cell r="C342" t="str">
            <v>小学</v>
          </cell>
          <cell r="D342" t="str">
            <v>语文</v>
          </cell>
          <cell r="E342">
            <v>65.5</v>
          </cell>
        </row>
        <row r="343">
          <cell r="B343" t="str">
            <v>20230608012510</v>
          </cell>
          <cell r="C343" t="str">
            <v>小学</v>
          </cell>
          <cell r="D343" t="str">
            <v>语文</v>
          </cell>
          <cell r="E343">
            <v>54.5</v>
          </cell>
        </row>
        <row r="344">
          <cell r="B344" t="str">
            <v>20230608012512</v>
          </cell>
          <cell r="C344" t="str">
            <v>小学</v>
          </cell>
          <cell r="D344" t="str">
            <v>语文</v>
          </cell>
          <cell r="E344">
            <v>61.5</v>
          </cell>
        </row>
        <row r="345">
          <cell r="B345" t="str">
            <v>20230608012513</v>
          </cell>
          <cell r="C345" t="str">
            <v>小学</v>
          </cell>
          <cell r="D345" t="str">
            <v>语文</v>
          </cell>
          <cell r="E345">
            <v>66.5</v>
          </cell>
        </row>
        <row r="346">
          <cell r="B346" t="str">
            <v>20230608012514</v>
          </cell>
          <cell r="C346" t="str">
            <v>小学</v>
          </cell>
          <cell r="D346" t="str">
            <v>语文</v>
          </cell>
          <cell r="E346">
            <v>63.5</v>
          </cell>
        </row>
        <row r="347">
          <cell r="B347" t="str">
            <v>20230608012515</v>
          </cell>
          <cell r="C347" t="str">
            <v>小学</v>
          </cell>
          <cell r="D347" t="str">
            <v>语文</v>
          </cell>
          <cell r="E347">
            <v>66.5</v>
          </cell>
        </row>
        <row r="348">
          <cell r="B348" t="str">
            <v>20230608012516</v>
          </cell>
          <cell r="C348" t="str">
            <v>小学</v>
          </cell>
          <cell r="D348" t="str">
            <v>语文</v>
          </cell>
          <cell r="E348">
            <v>70</v>
          </cell>
        </row>
        <row r="349">
          <cell r="B349" t="str">
            <v>20230608012517</v>
          </cell>
          <cell r="C349" t="str">
            <v>小学</v>
          </cell>
          <cell r="D349" t="str">
            <v>语文</v>
          </cell>
          <cell r="E349">
            <v>49</v>
          </cell>
        </row>
        <row r="350">
          <cell r="B350" t="str">
            <v>20230608012518</v>
          </cell>
          <cell r="C350" t="str">
            <v>小学</v>
          </cell>
          <cell r="D350" t="str">
            <v>语文</v>
          </cell>
          <cell r="E350">
            <v>71.5</v>
          </cell>
        </row>
        <row r="351">
          <cell r="B351" t="str">
            <v>20230608012519</v>
          </cell>
          <cell r="C351" t="str">
            <v>小学</v>
          </cell>
          <cell r="D351" t="str">
            <v>语文</v>
          </cell>
          <cell r="E351">
            <v>67</v>
          </cell>
        </row>
        <row r="352">
          <cell r="B352" t="str">
            <v>20230608012520</v>
          </cell>
          <cell r="C352" t="str">
            <v>小学</v>
          </cell>
          <cell r="D352" t="str">
            <v>语文</v>
          </cell>
          <cell r="E352">
            <v>60.5</v>
          </cell>
        </row>
        <row r="353">
          <cell r="B353" t="str">
            <v>20230608012521</v>
          </cell>
          <cell r="C353" t="str">
            <v>小学</v>
          </cell>
          <cell r="D353" t="str">
            <v>语文</v>
          </cell>
          <cell r="E353">
            <v>70</v>
          </cell>
        </row>
        <row r="354">
          <cell r="B354" t="str">
            <v>20230608012522</v>
          </cell>
          <cell r="C354" t="str">
            <v>小学</v>
          </cell>
          <cell r="D354" t="str">
            <v>语文</v>
          </cell>
          <cell r="E354">
            <v>65</v>
          </cell>
        </row>
        <row r="355">
          <cell r="B355" t="str">
            <v>20230608012524</v>
          </cell>
          <cell r="C355" t="str">
            <v>小学</v>
          </cell>
          <cell r="D355" t="str">
            <v>语文</v>
          </cell>
          <cell r="E355">
            <v>60.5</v>
          </cell>
        </row>
        <row r="356">
          <cell r="B356" t="str">
            <v>20230608012525</v>
          </cell>
          <cell r="C356" t="str">
            <v>小学</v>
          </cell>
          <cell r="D356" t="str">
            <v>语文</v>
          </cell>
          <cell r="E356">
            <v>70.5</v>
          </cell>
        </row>
        <row r="357">
          <cell r="B357" t="str">
            <v>20230608012526</v>
          </cell>
          <cell r="C357" t="str">
            <v>小学</v>
          </cell>
          <cell r="D357" t="str">
            <v>语文</v>
          </cell>
          <cell r="E357">
            <v>56</v>
          </cell>
        </row>
        <row r="358">
          <cell r="B358" t="str">
            <v>20230608012527</v>
          </cell>
          <cell r="C358" t="str">
            <v>小学</v>
          </cell>
          <cell r="D358" t="str">
            <v>语文</v>
          </cell>
          <cell r="E358">
            <v>55</v>
          </cell>
        </row>
        <row r="359">
          <cell r="B359" t="str">
            <v>20230608012528</v>
          </cell>
          <cell r="C359" t="str">
            <v>小学</v>
          </cell>
          <cell r="D359" t="str">
            <v>语文</v>
          </cell>
          <cell r="E359">
            <v>50.5</v>
          </cell>
        </row>
        <row r="360">
          <cell r="B360" t="str">
            <v>20230608012529</v>
          </cell>
          <cell r="C360" t="str">
            <v>小学</v>
          </cell>
          <cell r="D360" t="str">
            <v>语文</v>
          </cell>
          <cell r="E360">
            <v>60</v>
          </cell>
        </row>
        <row r="361">
          <cell r="B361" t="str">
            <v>20230608012530</v>
          </cell>
          <cell r="C361" t="str">
            <v>小学</v>
          </cell>
          <cell r="D361" t="str">
            <v>语文</v>
          </cell>
          <cell r="E361">
            <v>57.5</v>
          </cell>
        </row>
        <row r="362">
          <cell r="B362" t="str">
            <v>20230608012601</v>
          </cell>
          <cell r="C362" t="str">
            <v>小学</v>
          </cell>
          <cell r="D362" t="str">
            <v>语文</v>
          </cell>
          <cell r="E362">
            <v>72</v>
          </cell>
        </row>
        <row r="363">
          <cell r="B363" t="str">
            <v>20230608012603</v>
          </cell>
          <cell r="C363" t="str">
            <v>小学</v>
          </cell>
          <cell r="D363" t="str">
            <v>语文</v>
          </cell>
          <cell r="E363">
            <v>74</v>
          </cell>
        </row>
        <row r="364">
          <cell r="B364" t="str">
            <v>20230608012605</v>
          </cell>
          <cell r="C364" t="str">
            <v>小学</v>
          </cell>
          <cell r="D364" t="str">
            <v>语文</v>
          </cell>
          <cell r="E364">
            <v>64.5</v>
          </cell>
        </row>
        <row r="365">
          <cell r="B365" t="str">
            <v>20230608012606</v>
          </cell>
          <cell r="C365" t="str">
            <v>小学</v>
          </cell>
          <cell r="D365" t="str">
            <v>语文</v>
          </cell>
          <cell r="E365">
            <v>77.5</v>
          </cell>
        </row>
        <row r="366">
          <cell r="B366" t="str">
            <v>20230608012608</v>
          </cell>
          <cell r="C366" t="str">
            <v>小学</v>
          </cell>
          <cell r="D366" t="str">
            <v>语文</v>
          </cell>
          <cell r="E366">
            <v>50.5</v>
          </cell>
        </row>
        <row r="367">
          <cell r="B367" t="str">
            <v>20230608012609</v>
          </cell>
          <cell r="C367" t="str">
            <v>小学</v>
          </cell>
          <cell r="D367" t="str">
            <v>语文</v>
          </cell>
          <cell r="E367">
            <v>73</v>
          </cell>
        </row>
        <row r="368">
          <cell r="B368" t="str">
            <v>20230608012610</v>
          </cell>
          <cell r="C368" t="str">
            <v>小学</v>
          </cell>
          <cell r="D368" t="str">
            <v>语文</v>
          </cell>
          <cell r="E368">
            <v>64.5</v>
          </cell>
        </row>
        <row r="369">
          <cell r="B369" t="str">
            <v>20230608012611</v>
          </cell>
          <cell r="C369" t="str">
            <v>小学</v>
          </cell>
          <cell r="D369" t="str">
            <v>语文</v>
          </cell>
          <cell r="E369">
            <v>65</v>
          </cell>
        </row>
        <row r="370">
          <cell r="B370" t="str">
            <v>20230608012612</v>
          </cell>
          <cell r="C370" t="str">
            <v>小学</v>
          </cell>
          <cell r="D370" t="str">
            <v>语文</v>
          </cell>
          <cell r="E370">
            <v>0</v>
          </cell>
          <cell r="F370" t="str">
            <v>缺考</v>
          </cell>
        </row>
        <row r="371">
          <cell r="B371" t="str">
            <v>20230608012613</v>
          </cell>
          <cell r="C371" t="str">
            <v>小学</v>
          </cell>
          <cell r="D371" t="str">
            <v>语文</v>
          </cell>
          <cell r="E371">
            <v>52.5</v>
          </cell>
        </row>
        <row r="372">
          <cell r="B372" t="str">
            <v>20230608012614</v>
          </cell>
          <cell r="C372" t="str">
            <v>小学</v>
          </cell>
          <cell r="D372" t="str">
            <v>语文</v>
          </cell>
          <cell r="E372">
            <v>63</v>
          </cell>
        </row>
        <row r="373">
          <cell r="B373" t="str">
            <v>20230608012615</v>
          </cell>
          <cell r="C373" t="str">
            <v>小学</v>
          </cell>
          <cell r="D373" t="str">
            <v>语文</v>
          </cell>
          <cell r="E373">
            <v>67</v>
          </cell>
        </row>
        <row r="374">
          <cell r="B374" t="str">
            <v>20230608012616</v>
          </cell>
          <cell r="C374" t="str">
            <v>小学</v>
          </cell>
          <cell r="D374" t="str">
            <v>语文</v>
          </cell>
          <cell r="E374">
            <v>59</v>
          </cell>
        </row>
        <row r="375">
          <cell r="B375" t="str">
            <v>20230608012618</v>
          </cell>
          <cell r="C375" t="str">
            <v>小学</v>
          </cell>
          <cell r="D375" t="str">
            <v>语文</v>
          </cell>
          <cell r="E375">
            <v>68</v>
          </cell>
        </row>
        <row r="376">
          <cell r="B376" t="str">
            <v>20230608012619</v>
          </cell>
          <cell r="C376" t="str">
            <v>小学</v>
          </cell>
          <cell r="D376" t="str">
            <v>语文</v>
          </cell>
          <cell r="E376">
            <v>78.5</v>
          </cell>
        </row>
        <row r="377">
          <cell r="B377" t="str">
            <v>20230608012621</v>
          </cell>
          <cell r="C377" t="str">
            <v>小学</v>
          </cell>
          <cell r="D377" t="str">
            <v>语文</v>
          </cell>
          <cell r="E377">
            <v>47.5</v>
          </cell>
        </row>
        <row r="378">
          <cell r="B378" t="str">
            <v>20230608012622</v>
          </cell>
          <cell r="C378" t="str">
            <v>小学</v>
          </cell>
          <cell r="D378" t="str">
            <v>语文</v>
          </cell>
          <cell r="E378">
            <v>66</v>
          </cell>
        </row>
        <row r="379">
          <cell r="B379" t="str">
            <v>20230608012623</v>
          </cell>
          <cell r="C379" t="str">
            <v>小学</v>
          </cell>
          <cell r="D379" t="str">
            <v>语文</v>
          </cell>
          <cell r="E379">
            <v>68</v>
          </cell>
        </row>
        <row r="380">
          <cell r="B380" t="str">
            <v>20230608012624</v>
          </cell>
          <cell r="C380" t="str">
            <v>小学</v>
          </cell>
          <cell r="D380" t="str">
            <v>语文</v>
          </cell>
          <cell r="E380">
            <v>65</v>
          </cell>
        </row>
        <row r="381">
          <cell r="B381" t="str">
            <v>20230608012625</v>
          </cell>
          <cell r="C381" t="str">
            <v>小学</v>
          </cell>
          <cell r="D381" t="str">
            <v>语文</v>
          </cell>
          <cell r="E381">
            <v>77</v>
          </cell>
        </row>
        <row r="382">
          <cell r="B382" t="str">
            <v>20230608012626</v>
          </cell>
          <cell r="C382" t="str">
            <v>小学</v>
          </cell>
          <cell r="D382" t="str">
            <v>语文</v>
          </cell>
          <cell r="E382">
            <v>56.5</v>
          </cell>
        </row>
        <row r="383">
          <cell r="B383" t="str">
            <v>20230608012627</v>
          </cell>
          <cell r="C383" t="str">
            <v>小学</v>
          </cell>
          <cell r="D383" t="str">
            <v>语文</v>
          </cell>
          <cell r="E383">
            <v>59</v>
          </cell>
        </row>
        <row r="384">
          <cell r="B384" t="str">
            <v>20230608012628</v>
          </cell>
          <cell r="C384" t="str">
            <v>小学</v>
          </cell>
          <cell r="D384" t="str">
            <v>语文</v>
          </cell>
          <cell r="E384">
            <v>66.5</v>
          </cell>
        </row>
        <row r="385">
          <cell r="B385" t="str">
            <v>20230608012629</v>
          </cell>
          <cell r="C385" t="str">
            <v>小学</v>
          </cell>
          <cell r="D385" t="str">
            <v>语文</v>
          </cell>
          <cell r="E385">
            <v>65</v>
          </cell>
        </row>
        <row r="386">
          <cell r="B386" t="str">
            <v>20230608012701</v>
          </cell>
          <cell r="C386" t="str">
            <v>小学</v>
          </cell>
          <cell r="D386" t="str">
            <v>语文</v>
          </cell>
          <cell r="E386">
            <v>67</v>
          </cell>
        </row>
        <row r="387">
          <cell r="B387" t="str">
            <v>20230608012702</v>
          </cell>
          <cell r="C387" t="str">
            <v>小学</v>
          </cell>
          <cell r="D387" t="str">
            <v>语文</v>
          </cell>
          <cell r="E387">
            <v>66</v>
          </cell>
        </row>
        <row r="388">
          <cell r="B388" t="str">
            <v>20230608012703</v>
          </cell>
          <cell r="C388" t="str">
            <v>小学</v>
          </cell>
          <cell r="D388" t="str">
            <v>语文</v>
          </cell>
          <cell r="E388">
            <v>69</v>
          </cell>
        </row>
        <row r="389">
          <cell r="B389" t="str">
            <v>20230608012704</v>
          </cell>
          <cell r="C389" t="str">
            <v>小学</v>
          </cell>
          <cell r="D389" t="str">
            <v>语文</v>
          </cell>
          <cell r="E389">
            <v>58.5</v>
          </cell>
        </row>
        <row r="390">
          <cell r="B390" t="str">
            <v>20230608012706</v>
          </cell>
          <cell r="C390" t="str">
            <v>小学</v>
          </cell>
          <cell r="D390" t="str">
            <v>语文</v>
          </cell>
          <cell r="E390">
            <v>63.5</v>
          </cell>
        </row>
        <row r="391">
          <cell r="B391" t="str">
            <v>20230608012707</v>
          </cell>
          <cell r="C391" t="str">
            <v>小学</v>
          </cell>
          <cell r="D391" t="str">
            <v>语文</v>
          </cell>
          <cell r="E391">
            <v>70.5</v>
          </cell>
        </row>
        <row r="392">
          <cell r="B392" t="str">
            <v>20230608012708</v>
          </cell>
          <cell r="C392" t="str">
            <v>小学</v>
          </cell>
          <cell r="D392" t="str">
            <v>语文</v>
          </cell>
          <cell r="E392">
            <v>63</v>
          </cell>
        </row>
        <row r="393">
          <cell r="B393" t="str">
            <v>20230608012709</v>
          </cell>
          <cell r="C393" t="str">
            <v>小学</v>
          </cell>
          <cell r="D393" t="str">
            <v>语文</v>
          </cell>
          <cell r="E393">
            <v>47.5</v>
          </cell>
        </row>
        <row r="394">
          <cell r="B394" t="str">
            <v>20230608012710</v>
          </cell>
          <cell r="C394" t="str">
            <v>小学</v>
          </cell>
          <cell r="D394" t="str">
            <v>语文</v>
          </cell>
          <cell r="E394">
            <v>51</v>
          </cell>
        </row>
        <row r="395">
          <cell r="B395" t="str">
            <v>20230608012711</v>
          </cell>
          <cell r="C395" t="str">
            <v>小学</v>
          </cell>
          <cell r="D395" t="str">
            <v>语文</v>
          </cell>
          <cell r="E395">
            <v>67</v>
          </cell>
        </row>
        <row r="396">
          <cell r="B396" t="str">
            <v>20230608012712</v>
          </cell>
          <cell r="C396" t="str">
            <v>小学</v>
          </cell>
          <cell r="D396" t="str">
            <v>语文</v>
          </cell>
          <cell r="E396">
            <v>0</v>
          </cell>
          <cell r="F396" t="str">
            <v>缺考</v>
          </cell>
        </row>
        <row r="397">
          <cell r="B397" t="str">
            <v>20230608012713</v>
          </cell>
          <cell r="C397" t="str">
            <v>小学</v>
          </cell>
          <cell r="D397" t="str">
            <v>语文</v>
          </cell>
          <cell r="E397">
            <v>48.5</v>
          </cell>
        </row>
        <row r="398">
          <cell r="B398" t="str">
            <v>20230608012714</v>
          </cell>
          <cell r="C398" t="str">
            <v>小学</v>
          </cell>
          <cell r="D398" t="str">
            <v>语文</v>
          </cell>
          <cell r="E398">
            <v>61.5</v>
          </cell>
        </row>
        <row r="399">
          <cell r="B399" t="str">
            <v>20230608012715</v>
          </cell>
          <cell r="C399" t="str">
            <v>小学</v>
          </cell>
          <cell r="D399" t="str">
            <v>语文</v>
          </cell>
          <cell r="E399">
            <v>60</v>
          </cell>
        </row>
        <row r="400">
          <cell r="B400" t="str">
            <v>20230608012716</v>
          </cell>
          <cell r="C400" t="str">
            <v>小学</v>
          </cell>
          <cell r="D400" t="str">
            <v>语文</v>
          </cell>
          <cell r="E400">
            <v>65.5</v>
          </cell>
        </row>
        <row r="401">
          <cell r="B401" t="str">
            <v>20230608012717</v>
          </cell>
          <cell r="C401" t="str">
            <v>小学</v>
          </cell>
          <cell r="D401" t="str">
            <v>语文</v>
          </cell>
          <cell r="E401">
            <v>56</v>
          </cell>
        </row>
        <row r="402">
          <cell r="B402" t="str">
            <v>20230608012718</v>
          </cell>
          <cell r="C402" t="str">
            <v>小学</v>
          </cell>
          <cell r="D402" t="str">
            <v>语文</v>
          </cell>
          <cell r="E402">
            <v>63.5</v>
          </cell>
        </row>
        <row r="403">
          <cell r="B403" t="str">
            <v>20230608012719</v>
          </cell>
          <cell r="C403" t="str">
            <v>小学</v>
          </cell>
          <cell r="D403" t="str">
            <v>语文</v>
          </cell>
          <cell r="E403">
            <v>45</v>
          </cell>
        </row>
        <row r="404">
          <cell r="B404" t="str">
            <v>20230608012720</v>
          </cell>
          <cell r="C404" t="str">
            <v>小学</v>
          </cell>
          <cell r="D404" t="str">
            <v>语文</v>
          </cell>
          <cell r="E404">
            <v>64.5</v>
          </cell>
        </row>
        <row r="405">
          <cell r="B405" t="str">
            <v>20230608012721</v>
          </cell>
          <cell r="C405" t="str">
            <v>小学</v>
          </cell>
          <cell r="D405" t="str">
            <v>语文</v>
          </cell>
          <cell r="E405">
            <v>58.5</v>
          </cell>
        </row>
        <row r="406">
          <cell r="B406" t="str">
            <v>20230608012722</v>
          </cell>
          <cell r="C406" t="str">
            <v>小学</v>
          </cell>
          <cell r="D406" t="str">
            <v>语文</v>
          </cell>
          <cell r="E406">
            <v>68.5</v>
          </cell>
        </row>
        <row r="407">
          <cell r="B407" t="str">
            <v>20230608012723</v>
          </cell>
          <cell r="C407" t="str">
            <v>小学</v>
          </cell>
          <cell r="D407" t="str">
            <v>语文</v>
          </cell>
          <cell r="E407">
            <v>70.5</v>
          </cell>
        </row>
        <row r="408">
          <cell r="B408" t="str">
            <v>20230608012724</v>
          </cell>
          <cell r="C408" t="str">
            <v>小学</v>
          </cell>
          <cell r="D408" t="str">
            <v>语文</v>
          </cell>
          <cell r="E408">
            <v>68</v>
          </cell>
        </row>
        <row r="409">
          <cell r="B409" t="str">
            <v>20230608012726</v>
          </cell>
          <cell r="C409" t="str">
            <v>小学</v>
          </cell>
          <cell r="D409" t="str">
            <v>语文</v>
          </cell>
          <cell r="E409">
            <v>46</v>
          </cell>
        </row>
        <row r="410">
          <cell r="B410" t="str">
            <v>20230608012727</v>
          </cell>
          <cell r="C410" t="str">
            <v>小学</v>
          </cell>
          <cell r="D410" t="str">
            <v>语文</v>
          </cell>
          <cell r="E410">
            <v>65.5</v>
          </cell>
        </row>
        <row r="411">
          <cell r="B411" t="str">
            <v>20230608012728</v>
          </cell>
          <cell r="C411" t="str">
            <v>小学</v>
          </cell>
          <cell r="D411" t="str">
            <v>语文</v>
          </cell>
          <cell r="E411">
            <v>66</v>
          </cell>
        </row>
        <row r="412">
          <cell r="B412" t="str">
            <v>20230608012729</v>
          </cell>
          <cell r="C412" t="str">
            <v>小学</v>
          </cell>
          <cell r="D412" t="str">
            <v>语文</v>
          </cell>
          <cell r="E412">
            <v>56</v>
          </cell>
        </row>
        <row r="413">
          <cell r="B413" t="str">
            <v>20230608012730</v>
          </cell>
          <cell r="C413" t="str">
            <v>小学</v>
          </cell>
          <cell r="D413" t="str">
            <v>语文</v>
          </cell>
          <cell r="E413">
            <v>59</v>
          </cell>
        </row>
        <row r="414">
          <cell r="B414" t="str">
            <v>20230608012801</v>
          </cell>
          <cell r="C414" t="str">
            <v>小学</v>
          </cell>
          <cell r="D414" t="str">
            <v>语文</v>
          </cell>
          <cell r="E414">
            <v>52.5</v>
          </cell>
        </row>
        <row r="415">
          <cell r="B415" t="str">
            <v>20230608012802</v>
          </cell>
          <cell r="C415" t="str">
            <v>小学</v>
          </cell>
          <cell r="D415" t="str">
            <v>语文</v>
          </cell>
          <cell r="E415">
            <v>50</v>
          </cell>
        </row>
        <row r="416">
          <cell r="B416" t="str">
            <v>20230608012803</v>
          </cell>
          <cell r="C416" t="str">
            <v>小学</v>
          </cell>
          <cell r="D416" t="str">
            <v>语文</v>
          </cell>
          <cell r="E416">
            <v>69</v>
          </cell>
        </row>
        <row r="417">
          <cell r="B417" t="str">
            <v>20230608012804</v>
          </cell>
          <cell r="C417" t="str">
            <v>小学</v>
          </cell>
          <cell r="D417" t="str">
            <v>语文</v>
          </cell>
          <cell r="E417">
            <v>62</v>
          </cell>
        </row>
        <row r="418">
          <cell r="B418" t="str">
            <v>20230608012805</v>
          </cell>
          <cell r="C418" t="str">
            <v>小学</v>
          </cell>
          <cell r="D418" t="str">
            <v>语文</v>
          </cell>
          <cell r="E418">
            <v>66</v>
          </cell>
        </row>
        <row r="419">
          <cell r="B419" t="str">
            <v>20230608012806</v>
          </cell>
          <cell r="C419" t="str">
            <v>小学</v>
          </cell>
          <cell r="D419" t="str">
            <v>语文</v>
          </cell>
          <cell r="E419">
            <v>60</v>
          </cell>
        </row>
        <row r="420">
          <cell r="B420" t="str">
            <v>20230608012808</v>
          </cell>
          <cell r="C420" t="str">
            <v>小学</v>
          </cell>
          <cell r="D420" t="str">
            <v>语文</v>
          </cell>
          <cell r="E420">
            <v>65</v>
          </cell>
        </row>
        <row r="421">
          <cell r="B421" t="str">
            <v>20230608012809</v>
          </cell>
          <cell r="C421" t="str">
            <v>小学</v>
          </cell>
          <cell r="D421" t="str">
            <v>语文</v>
          </cell>
          <cell r="E421">
            <v>59.5</v>
          </cell>
        </row>
        <row r="422">
          <cell r="B422" t="str">
            <v>20230608012810</v>
          </cell>
          <cell r="C422" t="str">
            <v>小学</v>
          </cell>
          <cell r="D422" t="str">
            <v>语文</v>
          </cell>
          <cell r="E422">
            <v>62</v>
          </cell>
        </row>
        <row r="423">
          <cell r="B423" t="str">
            <v>20230608012811</v>
          </cell>
          <cell r="C423" t="str">
            <v>小学</v>
          </cell>
          <cell r="D423" t="str">
            <v>语文</v>
          </cell>
          <cell r="E423">
            <v>65</v>
          </cell>
        </row>
        <row r="424">
          <cell r="B424" t="str">
            <v>20230608012813</v>
          </cell>
          <cell r="C424" t="str">
            <v>小学</v>
          </cell>
          <cell r="D424" t="str">
            <v>语文</v>
          </cell>
          <cell r="E424">
            <v>69.5</v>
          </cell>
        </row>
        <row r="425">
          <cell r="B425" t="str">
            <v>20230608012814</v>
          </cell>
          <cell r="C425" t="str">
            <v>小学</v>
          </cell>
          <cell r="D425" t="str">
            <v>语文</v>
          </cell>
          <cell r="E425">
            <v>67.5</v>
          </cell>
        </row>
        <row r="426">
          <cell r="B426" t="str">
            <v>20230608012815</v>
          </cell>
          <cell r="C426" t="str">
            <v>小学</v>
          </cell>
          <cell r="D426" t="str">
            <v>语文</v>
          </cell>
          <cell r="E426">
            <v>49</v>
          </cell>
        </row>
        <row r="427">
          <cell r="B427" t="str">
            <v>20230608012817</v>
          </cell>
          <cell r="C427" t="str">
            <v>小学</v>
          </cell>
          <cell r="D427" t="str">
            <v>语文</v>
          </cell>
          <cell r="E427">
            <v>60</v>
          </cell>
        </row>
        <row r="428">
          <cell r="B428" t="str">
            <v>20230608012818</v>
          </cell>
          <cell r="C428" t="str">
            <v>小学</v>
          </cell>
          <cell r="D428" t="str">
            <v>语文</v>
          </cell>
          <cell r="E428">
            <v>62.5</v>
          </cell>
        </row>
        <row r="429">
          <cell r="B429" t="str">
            <v>20230608012819</v>
          </cell>
          <cell r="C429" t="str">
            <v>小学</v>
          </cell>
          <cell r="D429" t="str">
            <v>语文</v>
          </cell>
          <cell r="E429">
            <v>69</v>
          </cell>
        </row>
        <row r="430">
          <cell r="B430" t="str">
            <v>20230608012820</v>
          </cell>
          <cell r="C430" t="str">
            <v>小学</v>
          </cell>
          <cell r="D430" t="str">
            <v>语文</v>
          </cell>
          <cell r="E430">
            <v>65.5</v>
          </cell>
        </row>
        <row r="431">
          <cell r="B431" t="str">
            <v>20230608012821</v>
          </cell>
          <cell r="C431" t="str">
            <v>小学</v>
          </cell>
          <cell r="D431" t="str">
            <v>语文</v>
          </cell>
          <cell r="E431">
            <v>60</v>
          </cell>
        </row>
        <row r="432">
          <cell r="B432" t="str">
            <v>20230608012822</v>
          </cell>
          <cell r="C432" t="str">
            <v>小学</v>
          </cell>
          <cell r="D432" t="str">
            <v>语文</v>
          </cell>
          <cell r="E432">
            <v>47</v>
          </cell>
        </row>
        <row r="433">
          <cell r="B433" t="str">
            <v>20230608012823</v>
          </cell>
          <cell r="C433" t="str">
            <v>小学</v>
          </cell>
          <cell r="D433" t="str">
            <v>语文</v>
          </cell>
          <cell r="E433">
            <v>60</v>
          </cell>
        </row>
        <row r="434">
          <cell r="B434" t="str">
            <v>20230608012824</v>
          </cell>
          <cell r="C434" t="str">
            <v>小学</v>
          </cell>
          <cell r="D434" t="str">
            <v>语文</v>
          </cell>
          <cell r="E434">
            <v>59.5</v>
          </cell>
        </row>
        <row r="435">
          <cell r="B435" t="str">
            <v>20230608012825</v>
          </cell>
          <cell r="C435" t="str">
            <v>小学</v>
          </cell>
          <cell r="D435" t="str">
            <v>语文</v>
          </cell>
          <cell r="E435">
            <v>53.5</v>
          </cell>
        </row>
        <row r="436">
          <cell r="B436" t="str">
            <v>20230608012826</v>
          </cell>
          <cell r="C436" t="str">
            <v>小学</v>
          </cell>
          <cell r="D436" t="str">
            <v>语文</v>
          </cell>
          <cell r="E436">
            <v>58.5</v>
          </cell>
        </row>
        <row r="437">
          <cell r="B437" t="str">
            <v>20230608012827</v>
          </cell>
          <cell r="C437" t="str">
            <v>小学</v>
          </cell>
          <cell r="D437" t="str">
            <v>语文</v>
          </cell>
          <cell r="E437">
            <v>64.5</v>
          </cell>
        </row>
        <row r="438">
          <cell r="B438" t="str">
            <v>20230608012828</v>
          </cell>
          <cell r="C438" t="str">
            <v>小学</v>
          </cell>
          <cell r="D438" t="str">
            <v>语文</v>
          </cell>
          <cell r="E438">
            <v>59</v>
          </cell>
        </row>
        <row r="439">
          <cell r="B439" t="str">
            <v>20230608012829</v>
          </cell>
          <cell r="C439" t="str">
            <v>小学</v>
          </cell>
          <cell r="D439" t="str">
            <v>语文</v>
          </cell>
          <cell r="E439">
            <v>68.5</v>
          </cell>
        </row>
        <row r="440">
          <cell r="B440" t="str">
            <v>20230608012830</v>
          </cell>
          <cell r="C440" t="str">
            <v>小学</v>
          </cell>
          <cell r="D440" t="str">
            <v>语文</v>
          </cell>
          <cell r="E440">
            <v>69.5</v>
          </cell>
        </row>
        <row r="441">
          <cell r="B441" t="str">
            <v>20230608012901</v>
          </cell>
          <cell r="C441" t="str">
            <v>小学</v>
          </cell>
          <cell r="D441" t="str">
            <v>数学</v>
          </cell>
          <cell r="E441">
            <v>34</v>
          </cell>
        </row>
        <row r="442">
          <cell r="B442" t="str">
            <v>20230608012902</v>
          </cell>
          <cell r="C442" t="str">
            <v>小学</v>
          </cell>
          <cell r="D442" t="str">
            <v>数学</v>
          </cell>
          <cell r="E442">
            <v>53</v>
          </cell>
        </row>
        <row r="443">
          <cell r="B443" t="str">
            <v>20230608012903</v>
          </cell>
          <cell r="C443" t="str">
            <v>小学</v>
          </cell>
          <cell r="D443" t="str">
            <v>数学</v>
          </cell>
          <cell r="E443">
            <v>60</v>
          </cell>
        </row>
        <row r="444">
          <cell r="B444" t="str">
            <v>20230608012904</v>
          </cell>
          <cell r="C444" t="str">
            <v>小学</v>
          </cell>
          <cell r="D444" t="str">
            <v>数学</v>
          </cell>
          <cell r="E444">
            <v>30</v>
          </cell>
        </row>
        <row r="445">
          <cell r="B445" t="str">
            <v>20230608012905</v>
          </cell>
          <cell r="C445" t="str">
            <v>小学</v>
          </cell>
          <cell r="D445" t="str">
            <v>数学</v>
          </cell>
          <cell r="E445">
            <v>63</v>
          </cell>
        </row>
        <row r="446">
          <cell r="B446" t="str">
            <v>20230608012906</v>
          </cell>
          <cell r="C446" t="str">
            <v>小学</v>
          </cell>
          <cell r="D446" t="str">
            <v>数学</v>
          </cell>
          <cell r="E446">
            <v>57</v>
          </cell>
        </row>
        <row r="447">
          <cell r="B447" t="str">
            <v>20230608012907</v>
          </cell>
          <cell r="C447" t="str">
            <v>小学</v>
          </cell>
          <cell r="D447" t="str">
            <v>数学</v>
          </cell>
          <cell r="E447">
            <v>28</v>
          </cell>
        </row>
        <row r="448">
          <cell r="B448" t="str">
            <v>20230608012908</v>
          </cell>
          <cell r="C448" t="str">
            <v>小学</v>
          </cell>
          <cell r="D448" t="str">
            <v>数学</v>
          </cell>
          <cell r="E448">
            <v>34</v>
          </cell>
        </row>
        <row r="449">
          <cell r="B449" t="str">
            <v>20230608012909</v>
          </cell>
          <cell r="C449" t="str">
            <v>小学</v>
          </cell>
          <cell r="D449" t="str">
            <v>数学</v>
          </cell>
          <cell r="E449">
            <v>24</v>
          </cell>
        </row>
        <row r="450">
          <cell r="B450" t="str">
            <v>20230608012910</v>
          </cell>
          <cell r="C450" t="str">
            <v>小学</v>
          </cell>
          <cell r="D450" t="str">
            <v>数学</v>
          </cell>
          <cell r="E450">
            <v>0</v>
          </cell>
          <cell r="F450" t="str">
            <v>缺考</v>
          </cell>
        </row>
        <row r="451">
          <cell r="B451" t="str">
            <v>20230608012911</v>
          </cell>
          <cell r="C451" t="str">
            <v>小学</v>
          </cell>
          <cell r="D451" t="str">
            <v>数学</v>
          </cell>
          <cell r="E451">
            <v>35</v>
          </cell>
        </row>
        <row r="452">
          <cell r="B452" t="str">
            <v>20230608012912</v>
          </cell>
          <cell r="C452" t="str">
            <v>小学</v>
          </cell>
          <cell r="D452" t="str">
            <v>数学</v>
          </cell>
          <cell r="E452">
            <v>55</v>
          </cell>
        </row>
        <row r="453">
          <cell r="B453" t="str">
            <v>20230608012913</v>
          </cell>
          <cell r="C453" t="str">
            <v>小学</v>
          </cell>
          <cell r="D453" t="str">
            <v>数学</v>
          </cell>
          <cell r="E453">
            <v>35</v>
          </cell>
        </row>
        <row r="454">
          <cell r="B454" t="str">
            <v>20230608012914</v>
          </cell>
          <cell r="C454" t="str">
            <v>小学</v>
          </cell>
          <cell r="D454" t="str">
            <v>数学</v>
          </cell>
          <cell r="E454">
            <v>47</v>
          </cell>
        </row>
        <row r="455">
          <cell r="B455" t="str">
            <v>20230608012915</v>
          </cell>
          <cell r="C455" t="str">
            <v>小学</v>
          </cell>
          <cell r="D455" t="str">
            <v>数学</v>
          </cell>
          <cell r="E455">
            <v>66</v>
          </cell>
        </row>
        <row r="456">
          <cell r="B456" t="str">
            <v>20230608012916</v>
          </cell>
          <cell r="C456" t="str">
            <v>小学</v>
          </cell>
          <cell r="D456" t="str">
            <v>数学</v>
          </cell>
          <cell r="E456">
            <v>73</v>
          </cell>
        </row>
        <row r="457">
          <cell r="B457" t="str">
            <v>20230608012917</v>
          </cell>
          <cell r="C457" t="str">
            <v>小学</v>
          </cell>
          <cell r="D457" t="str">
            <v>数学</v>
          </cell>
          <cell r="E457">
            <v>29</v>
          </cell>
        </row>
        <row r="458">
          <cell r="B458" t="str">
            <v>20230608012918</v>
          </cell>
          <cell r="C458" t="str">
            <v>小学</v>
          </cell>
          <cell r="D458" t="str">
            <v>数学</v>
          </cell>
          <cell r="E458">
            <v>37</v>
          </cell>
        </row>
        <row r="459">
          <cell r="B459" t="str">
            <v>20230608012919</v>
          </cell>
          <cell r="C459" t="str">
            <v>小学</v>
          </cell>
          <cell r="D459" t="str">
            <v>数学</v>
          </cell>
          <cell r="E459">
            <v>22</v>
          </cell>
        </row>
        <row r="460">
          <cell r="B460" t="str">
            <v>20230608012920</v>
          </cell>
          <cell r="C460" t="str">
            <v>小学</v>
          </cell>
          <cell r="D460" t="str">
            <v>数学</v>
          </cell>
          <cell r="E460">
            <v>32</v>
          </cell>
        </row>
        <row r="461">
          <cell r="B461" t="str">
            <v>20230608012921</v>
          </cell>
          <cell r="C461" t="str">
            <v>小学</v>
          </cell>
          <cell r="D461" t="str">
            <v>数学</v>
          </cell>
          <cell r="E461">
            <v>48</v>
          </cell>
        </row>
        <row r="462">
          <cell r="B462" t="str">
            <v>20230608012922</v>
          </cell>
          <cell r="C462" t="str">
            <v>小学</v>
          </cell>
          <cell r="D462" t="str">
            <v>数学</v>
          </cell>
          <cell r="E462">
            <v>26</v>
          </cell>
        </row>
        <row r="463">
          <cell r="B463" t="str">
            <v>20230608012923</v>
          </cell>
          <cell r="C463" t="str">
            <v>小学</v>
          </cell>
          <cell r="D463" t="str">
            <v>数学</v>
          </cell>
          <cell r="E463">
            <v>30</v>
          </cell>
        </row>
        <row r="464">
          <cell r="B464" t="str">
            <v>20230608012924</v>
          </cell>
          <cell r="C464" t="str">
            <v>小学</v>
          </cell>
          <cell r="D464" t="str">
            <v>数学</v>
          </cell>
          <cell r="E464">
            <v>47</v>
          </cell>
        </row>
        <row r="465">
          <cell r="B465" t="str">
            <v>20230608012925</v>
          </cell>
          <cell r="C465" t="str">
            <v>小学</v>
          </cell>
          <cell r="D465" t="str">
            <v>数学</v>
          </cell>
          <cell r="E465">
            <v>26</v>
          </cell>
        </row>
        <row r="466">
          <cell r="B466" t="str">
            <v>20230608012926</v>
          </cell>
          <cell r="C466" t="str">
            <v>小学</v>
          </cell>
          <cell r="D466" t="str">
            <v>数学</v>
          </cell>
          <cell r="E466">
            <v>33</v>
          </cell>
        </row>
        <row r="467">
          <cell r="B467" t="str">
            <v>20230608012927</v>
          </cell>
          <cell r="C467" t="str">
            <v>小学</v>
          </cell>
          <cell r="D467" t="str">
            <v>数学</v>
          </cell>
          <cell r="E467">
            <v>16</v>
          </cell>
        </row>
        <row r="468">
          <cell r="B468" t="str">
            <v>20230608012928</v>
          </cell>
          <cell r="C468" t="str">
            <v>小学</v>
          </cell>
          <cell r="D468" t="str">
            <v>数学</v>
          </cell>
          <cell r="E468">
            <v>0</v>
          </cell>
          <cell r="F468" t="str">
            <v>缺考</v>
          </cell>
        </row>
        <row r="469">
          <cell r="B469" t="str">
            <v>20230608012929</v>
          </cell>
          <cell r="C469" t="str">
            <v>小学</v>
          </cell>
          <cell r="D469" t="str">
            <v>数学</v>
          </cell>
          <cell r="E469">
            <v>26</v>
          </cell>
        </row>
        <row r="470">
          <cell r="B470" t="str">
            <v>20230608012930</v>
          </cell>
          <cell r="C470" t="str">
            <v>小学</v>
          </cell>
          <cell r="D470" t="str">
            <v>数学</v>
          </cell>
          <cell r="E470">
            <v>18</v>
          </cell>
        </row>
        <row r="471">
          <cell r="B471" t="str">
            <v>20230608013001</v>
          </cell>
          <cell r="C471" t="str">
            <v>小学</v>
          </cell>
          <cell r="D471" t="str">
            <v>数学</v>
          </cell>
          <cell r="E471">
            <v>0</v>
          </cell>
          <cell r="F471" t="str">
            <v>缺考</v>
          </cell>
        </row>
        <row r="472">
          <cell r="B472" t="str">
            <v>20230608013002</v>
          </cell>
          <cell r="C472" t="str">
            <v>小学</v>
          </cell>
          <cell r="D472" t="str">
            <v>数学</v>
          </cell>
          <cell r="E472">
            <v>86</v>
          </cell>
        </row>
        <row r="473">
          <cell r="B473" t="str">
            <v>20230608013003</v>
          </cell>
          <cell r="C473" t="str">
            <v>小学</v>
          </cell>
          <cell r="D473" t="str">
            <v>数学</v>
          </cell>
          <cell r="E473">
            <v>57</v>
          </cell>
        </row>
        <row r="474">
          <cell r="B474" t="str">
            <v>20230608013004</v>
          </cell>
          <cell r="C474" t="str">
            <v>小学</v>
          </cell>
          <cell r="D474" t="str">
            <v>数学</v>
          </cell>
          <cell r="E474">
            <v>36</v>
          </cell>
        </row>
        <row r="475">
          <cell r="B475" t="str">
            <v>20230608013005</v>
          </cell>
          <cell r="C475" t="str">
            <v>小学</v>
          </cell>
          <cell r="D475" t="str">
            <v>数学</v>
          </cell>
          <cell r="E475">
            <v>39</v>
          </cell>
        </row>
        <row r="476">
          <cell r="B476" t="str">
            <v>20230608013009</v>
          </cell>
          <cell r="C476" t="str">
            <v>小学</v>
          </cell>
          <cell r="D476" t="str">
            <v>数学</v>
          </cell>
          <cell r="E476">
            <v>41</v>
          </cell>
        </row>
        <row r="477">
          <cell r="B477" t="str">
            <v>20230608013010</v>
          </cell>
          <cell r="C477" t="str">
            <v>小学</v>
          </cell>
          <cell r="D477" t="str">
            <v>数学</v>
          </cell>
          <cell r="E477">
            <v>79</v>
          </cell>
        </row>
        <row r="478">
          <cell r="B478" t="str">
            <v>20230608013011</v>
          </cell>
          <cell r="C478" t="str">
            <v>小学</v>
          </cell>
          <cell r="D478" t="str">
            <v>数学</v>
          </cell>
          <cell r="E478">
            <v>64</v>
          </cell>
        </row>
        <row r="479">
          <cell r="B479" t="str">
            <v>20230608013014</v>
          </cell>
          <cell r="C479" t="str">
            <v>小学</v>
          </cell>
          <cell r="D479" t="str">
            <v>数学</v>
          </cell>
          <cell r="E479">
            <v>0</v>
          </cell>
          <cell r="F479" t="str">
            <v>缺考</v>
          </cell>
        </row>
        <row r="480">
          <cell r="B480" t="str">
            <v>20230608013015</v>
          </cell>
          <cell r="C480" t="str">
            <v>小学</v>
          </cell>
          <cell r="D480" t="str">
            <v>数学</v>
          </cell>
          <cell r="E480">
            <v>32</v>
          </cell>
        </row>
        <row r="481">
          <cell r="B481" t="str">
            <v>20230608013016</v>
          </cell>
          <cell r="C481" t="str">
            <v>小学</v>
          </cell>
          <cell r="D481" t="str">
            <v>数学</v>
          </cell>
          <cell r="E481">
            <v>42</v>
          </cell>
        </row>
        <row r="482">
          <cell r="B482" t="str">
            <v>20230608013017</v>
          </cell>
          <cell r="C482" t="str">
            <v>小学</v>
          </cell>
          <cell r="D482" t="str">
            <v>数学</v>
          </cell>
          <cell r="E482">
            <v>83</v>
          </cell>
        </row>
        <row r="483">
          <cell r="B483" t="str">
            <v>20230608013019</v>
          </cell>
          <cell r="C483" t="str">
            <v>小学</v>
          </cell>
          <cell r="D483" t="str">
            <v>数学</v>
          </cell>
          <cell r="E483">
            <v>22</v>
          </cell>
        </row>
        <row r="484">
          <cell r="B484" t="str">
            <v>20230608013020</v>
          </cell>
          <cell r="C484" t="str">
            <v>小学</v>
          </cell>
          <cell r="D484" t="str">
            <v>数学</v>
          </cell>
          <cell r="E484">
            <v>38</v>
          </cell>
        </row>
        <row r="485">
          <cell r="B485" t="str">
            <v>20230608013021</v>
          </cell>
          <cell r="C485" t="str">
            <v>小学</v>
          </cell>
          <cell r="D485" t="str">
            <v>数学</v>
          </cell>
          <cell r="E485">
            <v>76</v>
          </cell>
        </row>
        <row r="486">
          <cell r="B486" t="str">
            <v>20230608013022</v>
          </cell>
          <cell r="C486" t="str">
            <v>小学</v>
          </cell>
          <cell r="D486" t="str">
            <v>数学</v>
          </cell>
          <cell r="E486">
            <v>79</v>
          </cell>
        </row>
        <row r="487">
          <cell r="B487" t="str">
            <v>20230608013023</v>
          </cell>
          <cell r="C487" t="str">
            <v>小学</v>
          </cell>
          <cell r="D487" t="str">
            <v>数学</v>
          </cell>
          <cell r="E487">
            <v>49</v>
          </cell>
        </row>
        <row r="488">
          <cell r="B488" t="str">
            <v>20230608013024</v>
          </cell>
          <cell r="C488" t="str">
            <v>小学</v>
          </cell>
          <cell r="D488" t="str">
            <v>数学</v>
          </cell>
          <cell r="E488">
            <v>58</v>
          </cell>
        </row>
        <row r="489">
          <cell r="B489" t="str">
            <v>20230608013025</v>
          </cell>
          <cell r="C489" t="str">
            <v>小学</v>
          </cell>
          <cell r="D489" t="str">
            <v>数学</v>
          </cell>
          <cell r="E489">
            <v>56</v>
          </cell>
        </row>
        <row r="490">
          <cell r="B490" t="str">
            <v>20230608013026</v>
          </cell>
          <cell r="C490" t="str">
            <v>小学</v>
          </cell>
          <cell r="D490" t="str">
            <v>数学</v>
          </cell>
          <cell r="E490">
            <v>62</v>
          </cell>
        </row>
        <row r="491">
          <cell r="B491" t="str">
            <v>20230608013027</v>
          </cell>
          <cell r="C491" t="str">
            <v>小学</v>
          </cell>
          <cell r="D491" t="str">
            <v>数学</v>
          </cell>
          <cell r="E491">
            <v>50</v>
          </cell>
        </row>
        <row r="492">
          <cell r="B492" t="str">
            <v>20230608013028</v>
          </cell>
          <cell r="C492" t="str">
            <v>小学</v>
          </cell>
          <cell r="D492" t="str">
            <v>数学</v>
          </cell>
          <cell r="E492">
            <v>24</v>
          </cell>
        </row>
        <row r="493">
          <cell r="B493" t="str">
            <v>20230608013029</v>
          </cell>
          <cell r="C493" t="str">
            <v>小学</v>
          </cell>
          <cell r="D493" t="str">
            <v>数学</v>
          </cell>
          <cell r="E493">
            <v>36</v>
          </cell>
        </row>
        <row r="494">
          <cell r="B494" t="str">
            <v>20230608013030</v>
          </cell>
          <cell r="C494" t="str">
            <v>小学</v>
          </cell>
          <cell r="D494" t="str">
            <v>数学</v>
          </cell>
          <cell r="E494">
            <v>0</v>
          </cell>
          <cell r="F494" t="str">
            <v>缺考</v>
          </cell>
        </row>
        <row r="495">
          <cell r="B495" t="str">
            <v>20230608013401</v>
          </cell>
          <cell r="C495" t="str">
            <v>小学</v>
          </cell>
          <cell r="D495" t="str">
            <v>美术</v>
          </cell>
          <cell r="E495">
            <v>57.5</v>
          </cell>
        </row>
        <row r="495">
          <cell r="G495">
            <v>10</v>
          </cell>
        </row>
        <row r="496">
          <cell r="B496" t="str">
            <v>20230608013402</v>
          </cell>
          <cell r="C496" t="str">
            <v>小学</v>
          </cell>
          <cell r="D496" t="str">
            <v>美术</v>
          </cell>
          <cell r="E496">
            <v>58</v>
          </cell>
        </row>
        <row r="496">
          <cell r="G496">
            <v>10</v>
          </cell>
        </row>
        <row r="497">
          <cell r="B497" t="str">
            <v>20230608013403</v>
          </cell>
          <cell r="C497" t="str">
            <v>小学</v>
          </cell>
          <cell r="D497" t="str">
            <v>美术</v>
          </cell>
          <cell r="E497">
            <v>78.5</v>
          </cell>
        </row>
        <row r="497">
          <cell r="G497">
            <v>9</v>
          </cell>
        </row>
        <row r="498">
          <cell r="B498" t="str">
            <v>20230608013404</v>
          </cell>
          <cell r="C498" t="str">
            <v>小学</v>
          </cell>
          <cell r="D498" t="str">
            <v>美术</v>
          </cell>
          <cell r="E498">
            <v>36</v>
          </cell>
        </row>
        <row r="498">
          <cell r="G498">
            <v>4</v>
          </cell>
        </row>
        <row r="499">
          <cell r="B499" t="str">
            <v>20230608013405</v>
          </cell>
          <cell r="C499" t="str">
            <v>小学</v>
          </cell>
          <cell r="D499" t="str">
            <v>美术</v>
          </cell>
          <cell r="E499">
            <v>47</v>
          </cell>
        </row>
        <row r="499">
          <cell r="G499">
            <v>8</v>
          </cell>
        </row>
        <row r="500">
          <cell r="B500" t="str">
            <v>20230608013406</v>
          </cell>
          <cell r="C500" t="str">
            <v>小学</v>
          </cell>
          <cell r="D500" t="str">
            <v>美术</v>
          </cell>
          <cell r="E500">
            <v>57.5</v>
          </cell>
        </row>
        <row r="500">
          <cell r="G500">
            <v>8</v>
          </cell>
        </row>
        <row r="501">
          <cell r="B501" t="str">
            <v>20230608013407</v>
          </cell>
          <cell r="C501" t="str">
            <v>小学</v>
          </cell>
          <cell r="D501" t="str">
            <v>美术</v>
          </cell>
          <cell r="E501">
            <v>46.5</v>
          </cell>
        </row>
        <row r="501">
          <cell r="G501">
            <v>9</v>
          </cell>
        </row>
        <row r="502">
          <cell r="B502" t="str">
            <v>20230608013408</v>
          </cell>
          <cell r="C502" t="str">
            <v>小学</v>
          </cell>
          <cell r="D502" t="str">
            <v>美术</v>
          </cell>
          <cell r="E502">
            <v>46.5</v>
          </cell>
        </row>
        <row r="502">
          <cell r="G502">
            <v>8</v>
          </cell>
        </row>
        <row r="503">
          <cell r="B503" t="str">
            <v>20230608013409</v>
          </cell>
          <cell r="C503" t="str">
            <v>小学</v>
          </cell>
          <cell r="D503" t="str">
            <v>美术</v>
          </cell>
          <cell r="E503">
            <v>39.5</v>
          </cell>
        </row>
        <row r="503">
          <cell r="G503">
            <v>9</v>
          </cell>
        </row>
        <row r="504">
          <cell r="B504" t="str">
            <v>20230608013410</v>
          </cell>
          <cell r="C504" t="str">
            <v>小学</v>
          </cell>
          <cell r="D504" t="str">
            <v>美术</v>
          </cell>
          <cell r="E504">
            <v>69</v>
          </cell>
        </row>
        <row r="504">
          <cell r="G504">
            <v>10</v>
          </cell>
        </row>
        <row r="505">
          <cell r="B505" t="str">
            <v>20230608013411</v>
          </cell>
          <cell r="C505" t="str">
            <v>小学</v>
          </cell>
          <cell r="D505" t="str">
            <v>美术</v>
          </cell>
          <cell r="E505">
            <v>34</v>
          </cell>
        </row>
        <row r="505">
          <cell r="G505">
            <v>6</v>
          </cell>
        </row>
        <row r="506">
          <cell r="B506" t="str">
            <v>20230608013412</v>
          </cell>
          <cell r="C506" t="str">
            <v>小学</v>
          </cell>
          <cell r="D506" t="str">
            <v>美术</v>
          </cell>
          <cell r="E506">
            <v>38.5</v>
          </cell>
        </row>
        <row r="506">
          <cell r="G506">
            <v>6</v>
          </cell>
        </row>
        <row r="507">
          <cell r="B507" t="str">
            <v>20230608013413</v>
          </cell>
          <cell r="C507" t="str">
            <v>小学</v>
          </cell>
          <cell r="D507" t="str">
            <v>美术</v>
          </cell>
          <cell r="E507">
            <v>58.5</v>
          </cell>
        </row>
        <row r="507">
          <cell r="G507">
            <v>7</v>
          </cell>
        </row>
        <row r="508">
          <cell r="B508" t="str">
            <v>20230608013414</v>
          </cell>
          <cell r="C508" t="str">
            <v>小学</v>
          </cell>
          <cell r="D508" t="str">
            <v>美术</v>
          </cell>
          <cell r="E508">
            <v>50</v>
          </cell>
        </row>
        <row r="508">
          <cell r="G508">
            <v>5</v>
          </cell>
        </row>
        <row r="509">
          <cell r="B509" t="str">
            <v>20230608013415</v>
          </cell>
          <cell r="C509" t="str">
            <v>小学</v>
          </cell>
          <cell r="D509" t="str">
            <v>美术</v>
          </cell>
          <cell r="E509">
            <v>62.5</v>
          </cell>
        </row>
        <row r="509">
          <cell r="G509">
            <v>9</v>
          </cell>
        </row>
        <row r="510">
          <cell r="B510" t="str">
            <v>20230608013416</v>
          </cell>
          <cell r="C510" t="str">
            <v>小学</v>
          </cell>
          <cell r="D510" t="str">
            <v>美术</v>
          </cell>
          <cell r="E510">
            <v>55.5</v>
          </cell>
        </row>
        <row r="510">
          <cell r="G510">
            <v>9</v>
          </cell>
        </row>
        <row r="511">
          <cell r="B511" t="str">
            <v>20230608013417</v>
          </cell>
          <cell r="C511" t="str">
            <v>小学</v>
          </cell>
          <cell r="D511" t="str">
            <v>美术</v>
          </cell>
          <cell r="E511">
            <v>36.5</v>
          </cell>
        </row>
        <row r="511">
          <cell r="G511">
            <v>6</v>
          </cell>
        </row>
        <row r="512">
          <cell r="B512" t="str">
            <v>20230608013418</v>
          </cell>
          <cell r="C512" t="str">
            <v>小学</v>
          </cell>
          <cell r="D512" t="str">
            <v>美术</v>
          </cell>
          <cell r="E512">
            <v>64</v>
          </cell>
        </row>
        <row r="512">
          <cell r="G512">
            <v>9</v>
          </cell>
        </row>
        <row r="513">
          <cell r="B513" t="str">
            <v>20230608013419</v>
          </cell>
          <cell r="C513" t="str">
            <v>小学</v>
          </cell>
          <cell r="D513" t="str">
            <v>美术</v>
          </cell>
          <cell r="E513">
            <v>52</v>
          </cell>
        </row>
        <row r="513">
          <cell r="G513">
            <v>10</v>
          </cell>
        </row>
        <row r="514">
          <cell r="B514" t="str">
            <v>20230608013420</v>
          </cell>
          <cell r="C514" t="str">
            <v>小学</v>
          </cell>
          <cell r="D514" t="str">
            <v>美术</v>
          </cell>
          <cell r="E514">
            <v>43</v>
          </cell>
        </row>
        <row r="514">
          <cell r="G514">
            <v>7</v>
          </cell>
        </row>
        <row r="515">
          <cell r="B515" t="str">
            <v>20230608013421</v>
          </cell>
          <cell r="C515" t="str">
            <v>小学</v>
          </cell>
          <cell r="D515" t="str">
            <v>美术</v>
          </cell>
          <cell r="E515">
            <v>36</v>
          </cell>
        </row>
        <row r="515">
          <cell r="G515">
            <v>6</v>
          </cell>
        </row>
        <row r="516">
          <cell r="B516" t="str">
            <v>20230608013422</v>
          </cell>
          <cell r="C516" t="str">
            <v>小学</v>
          </cell>
          <cell r="D516" t="str">
            <v>美术</v>
          </cell>
          <cell r="E516">
            <v>44.5</v>
          </cell>
        </row>
        <row r="516">
          <cell r="G516">
            <v>7</v>
          </cell>
        </row>
        <row r="517">
          <cell r="B517" t="str">
            <v>20230608013423</v>
          </cell>
          <cell r="C517" t="str">
            <v>小学</v>
          </cell>
          <cell r="D517" t="str">
            <v>美术</v>
          </cell>
          <cell r="E517">
            <v>0</v>
          </cell>
          <cell r="F517" t="str">
            <v>缺考</v>
          </cell>
          <cell r="G517">
            <v>0</v>
          </cell>
        </row>
        <row r="518">
          <cell r="B518" t="str">
            <v>20230608013424</v>
          </cell>
          <cell r="C518" t="str">
            <v>小学</v>
          </cell>
          <cell r="D518" t="str">
            <v>美术</v>
          </cell>
          <cell r="E518">
            <v>57</v>
          </cell>
        </row>
        <row r="518">
          <cell r="G518">
            <v>9</v>
          </cell>
        </row>
        <row r="519">
          <cell r="B519" t="str">
            <v>20230608013425</v>
          </cell>
          <cell r="C519" t="str">
            <v>小学</v>
          </cell>
          <cell r="D519" t="str">
            <v>美术</v>
          </cell>
          <cell r="E519">
            <v>62</v>
          </cell>
        </row>
        <row r="519">
          <cell r="G519">
            <v>10</v>
          </cell>
        </row>
        <row r="520">
          <cell r="B520" t="str">
            <v>20230608013426</v>
          </cell>
          <cell r="C520" t="str">
            <v>小学</v>
          </cell>
          <cell r="D520" t="str">
            <v>美术</v>
          </cell>
          <cell r="E520">
            <v>43</v>
          </cell>
        </row>
        <row r="520">
          <cell r="G520">
            <v>6</v>
          </cell>
        </row>
        <row r="521">
          <cell r="B521" t="str">
            <v>20230608013427</v>
          </cell>
          <cell r="C521" t="str">
            <v>小学</v>
          </cell>
          <cell r="D521" t="str">
            <v>美术</v>
          </cell>
          <cell r="E521">
            <v>38.5</v>
          </cell>
        </row>
        <row r="521">
          <cell r="G521">
            <v>5</v>
          </cell>
        </row>
        <row r="522">
          <cell r="B522" t="str">
            <v>20230608013428</v>
          </cell>
          <cell r="C522" t="str">
            <v>小学</v>
          </cell>
          <cell r="D522" t="str">
            <v>美术</v>
          </cell>
          <cell r="E522">
            <v>0</v>
          </cell>
          <cell r="F522" t="str">
            <v>缺考</v>
          </cell>
          <cell r="G522">
            <v>0</v>
          </cell>
        </row>
        <row r="523">
          <cell r="B523" t="str">
            <v>20230608013429</v>
          </cell>
          <cell r="C523" t="str">
            <v>小学</v>
          </cell>
          <cell r="D523" t="str">
            <v>美术</v>
          </cell>
          <cell r="E523">
            <v>57</v>
          </cell>
        </row>
        <row r="523">
          <cell r="G523">
            <v>8</v>
          </cell>
        </row>
        <row r="524">
          <cell r="B524" t="str">
            <v>20230608013430</v>
          </cell>
          <cell r="C524" t="str">
            <v>小学</v>
          </cell>
          <cell r="D524" t="str">
            <v>美术</v>
          </cell>
          <cell r="E524">
            <v>57.5</v>
          </cell>
        </row>
        <row r="524">
          <cell r="G524">
            <v>9</v>
          </cell>
        </row>
        <row r="525">
          <cell r="B525" t="str">
            <v>20230608013501</v>
          </cell>
          <cell r="C525" t="str">
            <v>小学</v>
          </cell>
          <cell r="D525" t="str">
            <v>美术</v>
          </cell>
          <cell r="E525">
            <v>43.5</v>
          </cell>
        </row>
        <row r="525">
          <cell r="G525">
            <v>5</v>
          </cell>
        </row>
        <row r="526">
          <cell r="B526" t="str">
            <v>20230608013502</v>
          </cell>
          <cell r="C526" t="str">
            <v>小学</v>
          </cell>
          <cell r="D526" t="str">
            <v>美术</v>
          </cell>
          <cell r="E526">
            <v>0</v>
          </cell>
          <cell r="F526" t="str">
            <v>缺考</v>
          </cell>
          <cell r="G526">
            <v>0</v>
          </cell>
        </row>
        <row r="527">
          <cell r="B527" t="str">
            <v>20230608013503</v>
          </cell>
          <cell r="C527" t="str">
            <v>小学</v>
          </cell>
          <cell r="D527" t="str">
            <v>美术</v>
          </cell>
          <cell r="E527">
            <v>51.5</v>
          </cell>
        </row>
        <row r="527">
          <cell r="G527">
            <v>9</v>
          </cell>
        </row>
        <row r="528">
          <cell r="B528" t="str">
            <v>20230608013504</v>
          </cell>
          <cell r="C528" t="str">
            <v>小学</v>
          </cell>
          <cell r="D528" t="str">
            <v>美术</v>
          </cell>
          <cell r="E528">
            <v>0</v>
          </cell>
          <cell r="F528" t="str">
            <v>缺考</v>
          </cell>
          <cell r="G528">
            <v>0</v>
          </cell>
        </row>
        <row r="529">
          <cell r="B529" t="str">
            <v>20230608013505</v>
          </cell>
          <cell r="C529" t="str">
            <v>小学</v>
          </cell>
          <cell r="D529" t="str">
            <v>美术</v>
          </cell>
          <cell r="E529">
            <v>42</v>
          </cell>
        </row>
        <row r="529">
          <cell r="G529">
            <v>8</v>
          </cell>
        </row>
        <row r="530">
          <cell r="B530" t="str">
            <v>20230608013506</v>
          </cell>
          <cell r="C530" t="str">
            <v>小学</v>
          </cell>
          <cell r="D530" t="str">
            <v>美术</v>
          </cell>
          <cell r="E530">
            <v>37</v>
          </cell>
        </row>
        <row r="530">
          <cell r="G530">
            <v>5</v>
          </cell>
        </row>
        <row r="531">
          <cell r="B531" t="str">
            <v>20230608013507</v>
          </cell>
          <cell r="C531" t="str">
            <v>小学</v>
          </cell>
          <cell r="D531" t="str">
            <v>美术</v>
          </cell>
          <cell r="E531">
            <v>46.5</v>
          </cell>
        </row>
        <row r="531">
          <cell r="G531">
            <v>9</v>
          </cell>
        </row>
        <row r="532">
          <cell r="B532" t="str">
            <v>20230608013508</v>
          </cell>
          <cell r="C532" t="str">
            <v>小学</v>
          </cell>
          <cell r="D532" t="str">
            <v>美术</v>
          </cell>
          <cell r="E532">
            <v>63.5</v>
          </cell>
        </row>
        <row r="532">
          <cell r="G532">
            <v>8</v>
          </cell>
        </row>
        <row r="533">
          <cell r="B533" t="str">
            <v>20230608013509</v>
          </cell>
          <cell r="C533" t="str">
            <v>小学</v>
          </cell>
          <cell r="D533" t="str">
            <v>美术</v>
          </cell>
          <cell r="E533">
            <v>43</v>
          </cell>
        </row>
        <row r="533">
          <cell r="G533">
            <v>6</v>
          </cell>
        </row>
        <row r="534">
          <cell r="B534" t="str">
            <v>20230608013510</v>
          </cell>
          <cell r="C534" t="str">
            <v>小学</v>
          </cell>
          <cell r="D534" t="str">
            <v>美术</v>
          </cell>
          <cell r="E534">
            <v>57</v>
          </cell>
        </row>
        <row r="534">
          <cell r="G534">
            <v>10</v>
          </cell>
        </row>
        <row r="535">
          <cell r="B535" t="str">
            <v>20230608013511</v>
          </cell>
          <cell r="C535" t="str">
            <v>小学</v>
          </cell>
          <cell r="D535" t="str">
            <v>美术</v>
          </cell>
          <cell r="E535">
            <v>42.5</v>
          </cell>
        </row>
        <row r="535">
          <cell r="G535">
            <v>9</v>
          </cell>
        </row>
        <row r="536">
          <cell r="B536" t="str">
            <v>20230608013512</v>
          </cell>
          <cell r="C536" t="str">
            <v>小学</v>
          </cell>
          <cell r="D536" t="str">
            <v>美术</v>
          </cell>
          <cell r="E536">
            <v>35</v>
          </cell>
        </row>
        <row r="536">
          <cell r="G536">
            <v>7</v>
          </cell>
        </row>
        <row r="537">
          <cell r="B537" t="str">
            <v>20230608013513</v>
          </cell>
          <cell r="C537" t="str">
            <v>小学</v>
          </cell>
          <cell r="D537" t="str">
            <v>美术</v>
          </cell>
          <cell r="E537">
            <v>32.5</v>
          </cell>
        </row>
        <row r="537">
          <cell r="G537">
            <v>5</v>
          </cell>
        </row>
        <row r="538">
          <cell r="B538" t="str">
            <v>20230608013514</v>
          </cell>
          <cell r="C538" t="str">
            <v>小学</v>
          </cell>
          <cell r="D538" t="str">
            <v>美术</v>
          </cell>
          <cell r="E538">
            <v>59.5</v>
          </cell>
        </row>
        <row r="538">
          <cell r="G538">
            <v>5</v>
          </cell>
        </row>
        <row r="539">
          <cell r="B539" t="str">
            <v>20230608013515</v>
          </cell>
          <cell r="C539" t="str">
            <v>小学</v>
          </cell>
          <cell r="D539" t="str">
            <v>美术</v>
          </cell>
          <cell r="E539">
            <v>39.5</v>
          </cell>
        </row>
        <row r="539">
          <cell r="G539">
            <v>7</v>
          </cell>
        </row>
        <row r="540">
          <cell r="B540" t="str">
            <v>20230608013516</v>
          </cell>
          <cell r="C540" t="str">
            <v>小学</v>
          </cell>
          <cell r="D540" t="str">
            <v>美术</v>
          </cell>
          <cell r="E540">
            <v>55</v>
          </cell>
        </row>
        <row r="540">
          <cell r="G540">
            <v>9</v>
          </cell>
        </row>
        <row r="541">
          <cell r="B541" t="str">
            <v>20230608013517</v>
          </cell>
          <cell r="C541" t="str">
            <v>小学</v>
          </cell>
          <cell r="D541" t="str">
            <v>美术</v>
          </cell>
          <cell r="E541">
            <v>69</v>
          </cell>
        </row>
        <row r="541">
          <cell r="G541">
            <v>9</v>
          </cell>
        </row>
        <row r="542">
          <cell r="B542" t="str">
            <v>20230608013518</v>
          </cell>
          <cell r="C542" t="str">
            <v>小学</v>
          </cell>
          <cell r="D542" t="str">
            <v>美术</v>
          </cell>
          <cell r="E542">
            <v>43.5</v>
          </cell>
        </row>
        <row r="542">
          <cell r="G542">
            <v>6</v>
          </cell>
        </row>
        <row r="543">
          <cell r="B543" t="str">
            <v>20230608013519</v>
          </cell>
          <cell r="C543" t="str">
            <v>小学</v>
          </cell>
          <cell r="D543" t="str">
            <v>美术</v>
          </cell>
          <cell r="E543">
            <v>47</v>
          </cell>
        </row>
        <row r="543">
          <cell r="G543">
            <v>5</v>
          </cell>
        </row>
        <row r="544">
          <cell r="B544" t="str">
            <v>20230608013520</v>
          </cell>
          <cell r="C544" t="str">
            <v>小学</v>
          </cell>
          <cell r="D544" t="str">
            <v>美术</v>
          </cell>
          <cell r="E544">
            <v>45.5</v>
          </cell>
        </row>
        <row r="544">
          <cell r="G544">
            <v>8</v>
          </cell>
        </row>
        <row r="545">
          <cell r="B545" t="str">
            <v>20230608013521</v>
          </cell>
          <cell r="C545" t="str">
            <v>小学</v>
          </cell>
          <cell r="D545" t="str">
            <v>美术</v>
          </cell>
          <cell r="E545">
            <v>35.5</v>
          </cell>
        </row>
        <row r="545">
          <cell r="G545">
            <v>7</v>
          </cell>
        </row>
        <row r="546">
          <cell r="B546" t="str">
            <v>20230608013522</v>
          </cell>
          <cell r="C546" t="str">
            <v>小学</v>
          </cell>
          <cell r="D546" t="str">
            <v>美术</v>
          </cell>
          <cell r="E546">
            <v>50.5</v>
          </cell>
        </row>
        <row r="546">
          <cell r="G546">
            <v>8</v>
          </cell>
        </row>
        <row r="547">
          <cell r="B547" t="str">
            <v>20230608013523</v>
          </cell>
          <cell r="C547" t="str">
            <v>小学</v>
          </cell>
          <cell r="D547" t="str">
            <v>美术</v>
          </cell>
          <cell r="E547">
            <v>67</v>
          </cell>
        </row>
        <row r="547">
          <cell r="G547">
            <v>10</v>
          </cell>
        </row>
        <row r="548">
          <cell r="B548" t="str">
            <v>20230608013524</v>
          </cell>
          <cell r="C548" t="str">
            <v>小学</v>
          </cell>
          <cell r="D548" t="str">
            <v>美术</v>
          </cell>
          <cell r="E548">
            <v>67.5</v>
          </cell>
        </row>
        <row r="548">
          <cell r="G548">
            <v>9</v>
          </cell>
        </row>
        <row r="549">
          <cell r="B549" t="str">
            <v>20230608013525</v>
          </cell>
          <cell r="C549" t="str">
            <v>小学</v>
          </cell>
          <cell r="D549" t="str">
            <v>美术</v>
          </cell>
          <cell r="E549">
            <v>50</v>
          </cell>
        </row>
        <row r="549">
          <cell r="G549">
            <v>7</v>
          </cell>
        </row>
        <row r="550">
          <cell r="B550" t="str">
            <v>20230608013526</v>
          </cell>
          <cell r="C550" t="str">
            <v>小学</v>
          </cell>
          <cell r="D550" t="str">
            <v>美术</v>
          </cell>
          <cell r="E550">
            <v>73</v>
          </cell>
        </row>
        <row r="550">
          <cell r="G550">
            <v>7</v>
          </cell>
        </row>
        <row r="551">
          <cell r="B551" t="str">
            <v>20230608013527</v>
          </cell>
          <cell r="C551" t="str">
            <v>小学</v>
          </cell>
          <cell r="D551" t="str">
            <v>美术</v>
          </cell>
          <cell r="E551">
            <v>65</v>
          </cell>
        </row>
        <row r="551">
          <cell r="G551">
            <v>9</v>
          </cell>
        </row>
        <row r="552">
          <cell r="B552" t="str">
            <v>20230608013528</v>
          </cell>
          <cell r="C552" t="str">
            <v>小学</v>
          </cell>
          <cell r="D552" t="str">
            <v>美术</v>
          </cell>
          <cell r="E552">
            <v>33.5</v>
          </cell>
        </row>
        <row r="552">
          <cell r="G552">
            <v>5</v>
          </cell>
        </row>
        <row r="553">
          <cell r="B553" t="str">
            <v>20230608013529</v>
          </cell>
          <cell r="C553" t="str">
            <v>小学</v>
          </cell>
          <cell r="D553" t="str">
            <v>美术</v>
          </cell>
          <cell r="E553">
            <v>59</v>
          </cell>
        </row>
        <row r="553">
          <cell r="G553">
            <v>9</v>
          </cell>
        </row>
        <row r="554">
          <cell r="B554" t="str">
            <v>20230608013530</v>
          </cell>
          <cell r="C554" t="str">
            <v>小学</v>
          </cell>
          <cell r="D554" t="str">
            <v>美术</v>
          </cell>
          <cell r="E554">
            <v>31</v>
          </cell>
        </row>
        <row r="554">
          <cell r="G554">
            <v>3</v>
          </cell>
        </row>
        <row r="555">
          <cell r="B555" t="str">
            <v>20230608013601</v>
          </cell>
          <cell r="C555" t="str">
            <v>小学</v>
          </cell>
          <cell r="D555" t="str">
            <v>美术</v>
          </cell>
          <cell r="E555">
            <v>44</v>
          </cell>
        </row>
        <row r="555">
          <cell r="G555">
            <v>9</v>
          </cell>
        </row>
        <row r="556">
          <cell r="B556" t="str">
            <v>20230608013602</v>
          </cell>
          <cell r="C556" t="str">
            <v>小学</v>
          </cell>
          <cell r="D556" t="str">
            <v>美术</v>
          </cell>
          <cell r="E556">
            <v>44.5</v>
          </cell>
        </row>
        <row r="556">
          <cell r="G556">
            <v>9</v>
          </cell>
        </row>
        <row r="557">
          <cell r="B557" t="str">
            <v>20230608013603</v>
          </cell>
          <cell r="C557" t="str">
            <v>小学</v>
          </cell>
          <cell r="D557" t="str">
            <v>美术</v>
          </cell>
          <cell r="E557">
            <v>62.5</v>
          </cell>
        </row>
        <row r="557">
          <cell r="G557">
            <v>9</v>
          </cell>
        </row>
        <row r="558">
          <cell r="B558" t="str">
            <v>20230608013604</v>
          </cell>
          <cell r="C558" t="str">
            <v>小学</v>
          </cell>
          <cell r="D558" t="str">
            <v>美术</v>
          </cell>
          <cell r="E558">
            <v>69.5</v>
          </cell>
        </row>
        <row r="558">
          <cell r="G558">
            <v>8</v>
          </cell>
        </row>
        <row r="559">
          <cell r="B559" t="str">
            <v>20230608013605</v>
          </cell>
          <cell r="C559" t="str">
            <v>小学</v>
          </cell>
          <cell r="D559" t="str">
            <v>美术</v>
          </cell>
          <cell r="E559">
            <v>37.5</v>
          </cell>
        </row>
        <row r="559">
          <cell r="G559">
            <v>5</v>
          </cell>
        </row>
        <row r="560">
          <cell r="B560" t="str">
            <v>20230608013606</v>
          </cell>
          <cell r="C560" t="str">
            <v>小学</v>
          </cell>
          <cell r="D560" t="str">
            <v>美术</v>
          </cell>
          <cell r="E560">
            <v>43.5</v>
          </cell>
        </row>
        <row r="560">
          <cell r="G560">
            <v>7</v>
          </cell>
        </row>
        <row r="561">
          <cell r="B561" t="str">
            <v>20230608013607</v>
          </cell>
          <cell r="C561" t="str">
            <v>小学</v>
          </cell>
          <cell r="D561" t="str">
            <v>美术</v>
          </cell>
          <cell r="E561">
            <v>53</v>
          </cell>
        </row>
        <row r="561">
          <cell r="G561">
            <v>10</v>
          </cell>
        </row>
        <row r="562">
          <cell r="B562" t="str">
            <v>20230608013608</v>
          </cell>
          <cell r="C562" t="str">
            <v>小学</v>
          </cell>
          <cell r="D562" t="str">
            <v>美术</v>
          </cell>
          <cell r="E562">
            <v>56.5</v>
          </cell>
        </row>
        <row r="562">
          <cell r="G562">
            <v>8</v>
          </cell>
        </row>
        <row r="563">
          <cell r="B563" t="str">
            <v>20230608013609</v>
          </cell>
          <cell r="C563" t="str">
            <v>小学</v>
          </cell>
          <cell r="D563" t="str">
            <v>美术</v>
          </cell>
          <cell r="E563">
            <v>0</v>
          </cell>
          <cell r="F563" t="str">
            <v>缺考</v>
          </cell>
          <cell r="G563">
            <v>0</v>
          </cell>
        </row>
        <row r="564">
          <cell r="B564" t="str">
            <v>20230608013610</v>
          </cell>
          <cell r="C564" t="str">
            <v>小学</v>
          </cell>
          <cell r="D564" t="str">
            <v>美术</v>
          </cell>
          <cell r="E564">
            <v>56.5</v>
          </cell>
        </row>
        <row r="564">
          <cell r="G564">
            <v>9</v>
          </cell>
        </row>
        <row r="565">
          <cell r="B565" t="str">
            <v>20230608013611</v>
          </cell>
          <cell r="C565" t="str">
            <v>小学</v>
          </cell>
          <cell r="D565" t="str">
            <v>美术</v>
          </cell>
          <cell r="E565">
            <v>40</v>
          </cell>
        </row>
        <row r="565">
          <cell r="G565">
            <v>5</v>
          </cell>
        </row>
        <row r="566">
          <cell r="B566" t="str">
            <v>20230608013612</v>
          </cell>
          <cell r="C566" t="str">
            <v>小学</v>
          </cell>
          <cell r="D566" t="str">
            <v>美术</v>
          </cell>
          <cell r="E566">
            <v>39.5</v>
          </cell>
        </row>
        <row r="566">
          <cell r="G566">
            <v>8</v>
          </cell>
        </row>
        <row r="567">
          <cell r="B567" t="str">
            <v>20230608013613</v>
          </cell>
          <cell r="C567" t="str">
            <v>小学</v>
          </cell>
          <cell r="D567" t="str">
            <v>美术</v>
          </cell>
          <cell r="E567">
            <v>46.5</v>
          </cell>
        </row>
        <row r="567">
          <cell r="G567">
            <v>5</v>
          </cell>
        </row>
        <row r="568">
          <cell r="B568" t="str">
            <v>20230608013614</v>
          </cell>
          <cell r="C568" t="str">
            <v>小学</v>
          </cell>
          <cell r="D568" t="str">
            <v>美术</v>
          </cell>
          <cell r="E568">
            <v>59.5</v>
          </cell>
        </row>
        <row r="568">
          <cell r="G568">
            <v>9</v>
          </cell>
        </row>
        <row r="569">
          <cell r="B569" t="str">
            <v>20230608013615</v>
          </cell>
          <cell r="C569" t="str">
            <v>小学</v>
          </cell>
          <cell r="D569" t="str">
            <v>美术</v>
          </cell>
          <cell r="E569">
            <v>75</v>
          </cell>
        </row>
        <row r="569">
          <cell r="G569">
            <v>9</v>
          </cell>
        </row>
        <row r="570">
          <cell r="B570" t="str">
            <v>20230608013616</v>
          </cell>
          <cell r="C570" t="str">
            <v>小学</v>
          </cell>
          <cell r="D570" t="str">
            <v>美术</v>
          </cell>
          <cell r="E570">
            <v>57.5</v>
          </cell>
        </row>
        <row r="570">
          <cell r="G570">
            <v>8</v>
          </cell>
        </row>
        <row r="571">
          <cell r="B571" t="str">
            <v>20230608013617</v>
          </cell>
          <cell r="C571" t="str">
            <v>小学</v>
          </cell>
          <cell r="D571" t="str">
            <v>美术</v>
          </cell>
          <cell r="E571">
            <v>48</v>
          </cell>
        </row>
        <row r="571">
          <cell r="G571">
            <v>7</v>
          </cell>
        </row>
        <row r="572">
          <cell r="B572" t="str">
            <v>20230608013618</v>
          </cell>
          <cell r="C572" t="str">
            <v>小学</v>
          </cell>
          <cell r="D572" t="str">
            <v>美术</v>
          </cell>
          <cell r="E572">
            <v>65.5</v>
          </cell>
        </row>
        <row r="572">
          <cell r="G572">
            <v>9</v>
          </cell>
        </row>
        <row r="573">
          <cell r="B573" t="str">
            <v>20230608013619</v>
          </cell>
          <cell r="C573" t="str">
            <v>小学</v>
          </cell>
          <cell r="D573" t="str">
            <v>美术</v>
          </cell>
          <cell r="E573">
            <v>23</v>
          </cell>
        </row>
        <row r="573">
          <cell r="G573">
            <v>6</v>
          </cell>
        </row>
        <row r="574">
          <cell r="B574" t="str">
            <v>20230608013620</v>
          </cell>
          <cell r="C574" t="str">
            <v>小学</v>
          </cell>
          <cell r="D574" t="str">
            <v>美术</v>
          </cell>
          <cell r="E574">
            <v>48</v>
          </cell>
        </row>
        <row r="574">
          <cell r="G574">
            <v>5</v>
          </cell>
        </row>
        <row r="575">
          <cell r="B575" t="str">
            <v>20230608013621</v>
          </cell>
          <cell r="C575" t="str">
            <v>小学</v>
          </cell>
          <cell r="D575" t="str">
            <v>美术</v>
          </cell>
          <cell r="E575">
            <v>51.5</v>
          </cell>
        </row>
        <row r="575">
          <cell r="G575">
            <v>6</v>
          </cell>
        </row>
        <row r="576">
          <cell r="B576" t="str">
            <v>20230608013622</v>
          </cell>
          <cell r="C576" t="str">
            <v>小学</v>
          </cell>
          <cell r="D576" t="str">
            <v>美术</v>
          </cell>
          <cell r="E576">
            <v>40</v>
          </cell>
        </row>
        <row r="576">
          <cell r="G576">
            <v>6</v>
          </cell>
        </row>
        <row r="577">
          <cell r="B577" t="str">
            <v>20230608013623</v>
          </cell>
          <cell r="C577" t="str">
            <v>小学</v>
          </cell>
          <cell r="D577" t="str">
            <v>美术</v>
          </cell>
          <cell r="E577">
            <v>79.5</v>
          </cell>
        </row>
        <row r="577">
          <cell r="G577">
            <v>8</v>
          </cell>
        </row>
        <row r="578">
          <cell r="B578" t="str">
            <v>20230608013624</v>
          </cell>
          <cell r="C578" t="str">
            <v>小学</v>
          </cell>
          <cell r="D578" t="str">
            <v>美术</v>
          </cell>
          <cell r="E578">
            <v>80.5</v>
          </cell>
        </row>
        <row r="578">
          <cell r="G578">
            <v>8</v>
          </cell>
        </row>
        <row r="579">
          <cell r="B579" t="str">
            <v>20230608013625</v>
          </cell>
          <cell r="C579" t="str">
            <v>小学</v>
          </cell>
          <cell r="D579" t="str">
            <v>美术</v>
          </cell>
          <cell r="E579">
            <v>56</v>
          </cell>
        </row>
        <row r="579">
          <cell r="G579">
            <v>9</v>
          </cell>
        </row>
        <row r="580">
          <cell r="B580" t="str">
            <v>20230608013626</v>
          </cell>
          <cell r="C580" t="str">
            <v>小学</v>
          </cell>
          <cell r="D580" t="str">
            <v>美术</v>
          </cell>
          <cell r="E580">
            <v>48.5</v>
          </cell>
        </row>
        <row r="580">
          <cell r="G580">
            <v>7</v>
          </cell>
        </row>
        <row r="581">
          <cell r="B581" t="str">
            <v>20230608013627</v>
          </cell>
          <cell r="C581" t="str">
            <v>小学</v>
          </cell>
          <cell r="D581" t="str">
            <v>美术</v>
          </cell>
          <cell r="E581">
            <v>50</v>
          </cell>
        </row>
        <row r="581">
          <cell r="G581">
            <v>6</v>
          </cell>
        </row>
        <row r="582">
          <cell r="B582" t="str">
            <v>20230608013628</v>
          </cell>
          <cell r="C582" t="str">
            <v>小学</v>
          </cell>
          <cell r="D582" t="str">
            <v>美术</v>
          </cell>
          <cell r="E582">
            <v>81</v>
          </cell>
        </row>
        <row r="582">
          <cell r="G582">
            <v>10</v>
          </cell>
        </row>
        <row r="583">
          <cell r="B583" t="str">
            <v>20230608013629</v>
          </cell>
          <cell r="C583" t="str">
            <v>小学</v>
          </cell>
          <cell r="D583" t="str">
            <v>美术</v>
          </cell>
          <cell r="E583">
            <v>58.5</v>
          </cell>
        </row>
        <row r="583">
          <cell r="G583">
            <v>8</v>
          </cell>
        </row>
        <row r="584">
          <cell r="B584" t="str">
            <v>20230608013630</v>
          </cell>
          <cell r="C584" t="str">
            <v>小学</v>
          </cell>
          <cell r="D584" t="str">
            <v>美术</v>
          </cell>
          <cell r="E584">
            <v>60</v>
          </cell>
        </row>
        <row r="584">
          <cell r="G584">
            <v>8</v>
          </cell>
        </row>
        <row r="585">
          <cell r="B585" t="str">
            <v>20230608013704</v>
          </cell>
          <cell r="C585" t="str">
            <v>小学</v>
          </cell>
          <cell r="D585" t="str">
            <v>道德与法治</v>
          </cell>
          <cell r="E585">
            <v>62</v>
          </cell>
        </row>
        <row r="586">
          <cell r="B586" t="str">
            <v>20230608013709</v>
          </cell>
          <cell r="C586" t="str">
            <v>小学</v>
          </cell>
          <cell r="D586" t="str">
            <v>道德与法治</v>
          </cell>
          <cell r="E586">
            <v>65</v>
          </cell>
        </row>
        <row r="587">
          <cell r="B587" t="str">
            <v>20230608013726</v>
          </cell>
          <cell r="C587" t="str">
            <v>小学</v>
          </cell>
          <cell r="D587" t="str">
            <v>道德与法治</v>
          </cell>
          <cell r="E587">
            <v>75</v>
          </cell>
        </row>
        <row r="588">
          <cell r="B588" t="str">
            <v>20230608013804</v>
          </cell>
          <cell r="C588" t="str">
            <v>小学</v>
          </cell>
          <cell r="D588" t="str">
            <v>道德与法治</v>
          </cell>
          <cell r="E588">
            <v>70</v>
          </cell>
        </row>
        <row r="589">
          <cell r="B589" t="str">
            <v>20230608013808</v>
          </cell>
          <cell r="C589" t="str">
            <v>小学</v>
          </cell>
          <cell r="D589" t="str">
            <v>道德与法治</v>
          </cell>
          <cell r="E589">
            <v>68</v>
          </cell>
        </row>
        <row r="590">
          <cell r="B590" t="str">
            <v>20230608013816</v>
          </cell>
          <cell r="C590" t="str">
            <v>小学</v>
          </cell>
          <cell r="D590" t="str">
            <v>道德与法治</v>
          </cell>
          <cell r="E590">
            <v>76</v>
          </cell>
        </row>
        <row r="591">
          <cell r="B591" t="str">
            <v>20230608013818</v>
          </cell>
          <cell r="C591" t="str">
            <v>小学</v>
          </cell>
          <cell r="D591" t="str">
            <v>道德与法治</v>
          </cell>
          <cell r="E591">
            <v>73</v>
          </cell>
        </row>
        <row r="592">
          <cell r="B592" t="str">
            <v>20230608014001</v>
          </cell>
          <cell r="C592" t="str">
            <v>小学</v>
          </cell>
          <cell r="D592" t="str">
            <v>音乐</v>
          </cell>
          <cell r="E592">
            <v>26.5</v>
          </cell>
        </row>
        <row r="593">
          <cell r="B593" t="str">
            <v>20230608014002</v>
          </cell>
          <cell r="C593" t="str">
            <v>小学</v>
          </cell>
          <cell r="D593" t="str">
            <v>音乐</v>
          </cell>
          <cell r="E593">
            <v>38</v>
          </cell>
        </row>
        <row r="594">
          <cell r="B594" t="str">
            <v>20230608014003</v>
          </cell>
          <cell r="C594" t="str">
            <v>小学</v>
          </cell>
          <cell r="D594" t="str">
            <v>音乐</v>
          </cell>
          <cell r="E594">
            <v>74</v>
          </cell>
        </row>
        <row r="595">
          <cell r="B595" t="str">
            <v>20230608014004</v>
          </cell>
          <cell r="C595" t="str">
            <v>小学</v>
          </cell>
          <cell r="D595" t="str">
            <v>音乐</v>
          </cell>
          <cell r="E595">
            <v>57</v>
          </cell>
        </row>
        <row r="596">
          <cell r="B596" t="str">
            <v>20230608014005</v>
          </cell>
          <cell r="C596" t="str">
            <v>小学</v>
          </cell>
          <cell r="D596" t="str">
            <v>音乐</v>
          </cell>
          <cell r="E596">
            <v>61</v>
          </cell>
        </row>
        <row r="597">
          <cell r="B597" t="str">
            <v>20230608014006</v>
          </cell>
          <cell r="C597" t="str">
            <v>小学</v>
          </cell>
          <cell r="D597" t="str">
            <v>音乐</v>
          </cell>
          <cell r="E597">
            <v>45</v>
          </cell>
        </row>
        <row r="598">
          <cell r="B598" t="str">
            <v>20230608014007</v>
          </cell>
          <cell r="C598" t="str">
            <v>小学</v>
          </cell>
          <cell r="D598" t="str">
            <v>音乐</v>
          </cell>
          <cell r="E598">
            <v>32.5</v>
          </cell>
        </row>
        <row r="599">
          <cell r="B599" t="str">
            <v>20230608014008</v>
          </cell>
          <cell r="C599" t="str">
            <v>小学</v>
          </cell>
          <cell r="D599" t="str">
            <v>音乐</v>
          </cell>
          <cell r="E599">
            <v>59.5</v>
          </cell>
        </row>
        <row r="600">
          <cell r="B600" t="str">
            <v>20230608014009</v>
          </cell>
          <cell r="C600" t="str">
            <v>小学</v>
          </cell>
          <cell r="D600" t="str">
            <v>音乐</v>
          </cell>
          <cell r="E600">
            <v>32</v>
          </cell>
        </row>
        <row r="601">
          <cell r="B601" t="str">
            <v>20230608014010</v>
          </cell>
          <cell r="C601" t="str">
            <v>小学</v>
          </cell>
          <cell r="D601" t="str">
            <v>音乐</v>
          </cell>
          <cell r="E601">
            <v>73</v>
          </cell>
        </row>
        <row r="602">
          <cell r="B602" t="str">
            <v>20230608014011</v>
          </cell>
          <cell r="C602" t="str">
            <v>小学</v>
          </cell>
          <cell r="D602" t="str">
            <v>音乐</v>
          </cell>
          <cell r="E602">
            <v>64</v>
          </cell>
        </row>
        <row r="603">
          <cell r="B603" t="str">
            <v>20230608014012</v>
          </cell>
          <cell r="C603" t="str">
            <v>小学</v>
          </cell>
          <cell r="D603" t="str">
            <v>音乐</v>
          </cell>
          <cell r="E603">
            <v>75</v>
          </cell>
        </row>
        <row r="604">
          <cell r="B604" t="str">
            <v>20230608014013</v>
          </cell>
          <cell r="C604" t="str">
            <v>小学</v>
          </cell>
          <cell r="D604" t="str">
            <v>音乐</v>
          </cell>
          <cell r="E604">
            <v>64.5</v>
          </cell>
        </row>
        <row r="605">
          <cell r="B605" t="str">
            <v>20230608014014</v>
          </cell>
          <cell r="C605" t="str">
            <v>小学</v>
          </cell>
          <cell r="D605" t="str">
            <v>音乐</v>
          </cell>
          <cell r="E605">
            <v>35</v>
          </cell>
        </row>
        <row r="606">
          <cell r="B606" t="str">
            <v>20230608014015</v>
          </cell>
          <cell r="C606" t="str">
            <v>小学</v>
          </cell>
          <cell r="D606" t="str">
            <v>音乐</v>
          </cell>
          <cell r="E606">
            <v>19.5</v>
          </cell>
        </row>
        <row r="607">
          <cell r="B607" t="str">
            <v>20230608014016</v>
          </cell>
          <cell r="C607" t="str">
            <v>小学</v>
          </cell>
          <cell r="D607" t="str">
            <v>音乐</v>
          </cell>
          <cell r="E607">
            <v>74.5</v>
          </cell>
        </row>
        <row r="608">
          <cell r="B608" t="str">
            <v>20230608014017</v>
          </cell>
          <cell r="C608" t="str">
            <v>小学</v>
          </cell>
          <cell r="D608" t="str">
            <v>音乐</v>
          </cell>
          <cell r="E608">
            <v>74</v>
          </cell>
        </row>
        <row r="609">
          <cell r="B609" t="str">
            <v>20230608014018</v>
          </cell>
          <cell r="C609" t="str">
            <v>小学</v>
          </cell>
          <cell r="D609" t="str">
            <v>音乐</v>
          </cell>
          <cell r="E609">
            <v>37</v>
          </cell>
        </row>
        <row r="610">
          <cell r="B610" t="str">
            <v>20230608014019</v>
          </cell>
          <cell r="C610" t="str">
            <v>小学</v>
          </cell>
          <cell r="D610" t="str">
            <v>音乐</v>
          </cell>
          <cell r="E610">
            <v>67</v>
          </cell>
        </row>
        <row r="611">
          <cell r="B611" t="str">
            <v>20230608014020</v>
          </cell>
          <cell r="C611" t="str">
            <v>小学</v>
          </cell>
          <cell r="D611" t="str">
            <v>音乐</v>
          </cell>
          <cell r="E611">
            <v>44.5</v>
          </cell>
        </row>
        <row r="612">
          <cell r="B612" t="str">
            <v>20230608014021</v>
          </cell>
          <cell r="C612" t="str">
            <v>小学</v>
          </cell>
          <cell r="D612" t="str">
            <v>音乐</v>
          </cell>
          <cell r="E612">
            <v>0</v>
          </cell>
          <cell r="F612" t="str">
            <v>缺考</v>
          </cell>
        </row>
        <row r="613">
          <cell r="B613" t="str">
            <v>20230608014022</v>
          </cell>
          <cell r="C613" t="str">
            <v>小学</v>
          </cell>
          <cell r="D613" t="str">
            <v>音乐</v>
          </cell>
          <cell r="E613">
            <v>38</v>
          </cell>
        </row>
        <row r="614">
          <cell r="B614" t="str">
            <v>20230608014023</v>
          </cell>
          <cell r="C614" t="str">
            <v>小学</v>
          </cell>
          <cell r="D614" t="str">
            <v>音乐</v>
          </cell>
          <cell r="E614">
            <v>70</v>
          </cell>
        </row>
        <row r="615">
          <cell r="B615" t="str">
            <v>20230608014024</v>
          </cell>
          <cell r="C615" t="str">
            <v>小学</v>
          </cell>
          <cell r="D615" t="str">
            <v>音乐</v>
          </cell>
          <cell r="E615">
            <v>56</v>
          </cell>
        </row>
        <row r="616">
          <cell r="B616" t="str">
            <v>20230608014025</v>
          </cell>
          <cell r="C616" t="str">
            <v>小学</v>
          </cell>
          <cell r="D616" t="str">
            <v>音乐</v>
          </cell>
          <cell r="E616">
            <v>82</v>
          </cell>
        </row>
        <row r="617">
          <cell r="B617" t="str">
            <v>20230608014026</v>
          </cell>
          <cell r="C617" t="str">
            <v>小学</v>
          </cell>
          <cell r="D617" t="str">
            <v>音乐</v>
          </cell>
          <cell r="E617">
            <v>64.5</v>
          </cell>
        </row>
        <row r="618">
          <cell r="B618" t="str">
            <v>20230608014027</v>
          </cell>
          <cell r="C618" t="str">
            <v>小学</v>
          </cell>
          <cell r="D618" t="str">
            <v>音乐</v>
          </cell>
          <cell r="E618">
            <v>60.5</v>
          </cell>
        </row>
        <row r="619">
          <cell r="B619" t="str">
            <v>20230608014028</v>
          </cell>
          <cell r="C619" t="str">
            <v>小学</v>
          </cell>
          <cell r="D619" t="str">
            <v>音乐</v>
          </cell>
          <cell r="E619">
            <v>73</v>
          </cell>
        </row>
        <row r="620">
          <cell r="B620" t="str">
            <v>20230608014029</v>
          </cell>
          <cell r="C620" t="str">
            <v>小学</v>
          </cell>
          <cell r="D620" t="str">
            <v>音乐</v>
          </cell>
          <cell r="E620">
            <v>46.5</v>
          </cell>
        </row>
        <row r="621">
          <cell r="B621" t="str">
            <v>20230608014030</v>
          </cell>
          <cell r="C621" t="str">
            <v>小学</v>
          </cell>
          <cell r="D621" t="str">
            <v>音乐</v>
          </cell>
          <cell r="E621">
            <v>68</v>
          </cell>
        </row>
        <row r="622">
          <cell r="B622" t="str">
            <v>20230608014101</v>
          </cell>
          <cell r="C622" t="str">
            <v>小学</v>
          </cell>
          <cell r="D622" t="str">
            <v>体育</v>
          </cell>
          <cell r="E622">
            <v>45</v>
          </cell>
        </row>
        <row r="622">
          <cell r="G622">
            <v>7</v>
          </cell>
        </row>
        <row r="623">
          <cell r="B623" t="str">
            <v>20230608014102</v>
          </cell>
          <cell r="C623" t="str">
            <v>小学</v>
          </cell>
          <cell r="D623" t="str">
            <v>体育</v>
          </cell>
          <cell r="E623">
            <v>33</v>
          </cell>
        </row>
        <row r="623">
          <cell r="G623">
            <v>8</v>
          </cell>
        </row>
        <row r="624">
          <cell r="B624" t="str">
            <v>20230608014103</v>
          </cell>
          <cell r="C624" t="str">
            <v>小学</v>
          </cell>
          <cell r="D624" t="str">
            <v>体育</v>
          </cell>
          <cell r="E624">
            <v>48</v>
          </cell>
        </row>
        <row r="624">
          <cell r="G624">
            <v>10</v>
          </cell>
        </row>
        <row r="625">
          <cell r="B625" t="str">
            <v>20230608014104</v>
          </cell>
          <cell r="C625" t="str">
            <v>小学</v>
          </cell>
          <cell r="D625" t="str">
            <v>体育</v>
          </cell>
          <cell r="E625">
            <v>31</v>
          </cell>
        </row>
        <row r="625">
          <cell r="G625">
            <v>7</v>
          </cell>
        </row>
        <row r="626">
          <cell r="B626" t="str">
            <v>20230608014105</v>
          </cell>
          <cell r="C626" t="str">
            <v>小学</v>
          </cell>
          <cell r="D626" t="str">
            <v>体育</v>
          </cell>
          <cell r="E626">
            <v>42</v>
          </cell>
        </row>
        <row r="626">
          <cell r="G626">
            <v>6</v>
          </cell>
        </row>
        <row r="627">
          <cell r="B627" t="str">
            <v>20230608014106</v>
          </cell>
          <cell r="C627" t="str">
            <v>小学</v>
          </cell>
          <cell r="D627" t="str">
            <v>体育</v>
          </cell>
          <cell r="E627">
            <v>61</v>
          </cell>
        </row>
        <row r="627">
          <cell r="G627">
            <v>8</v>
          </cell>
        </row>
        <row r="628">
          <cell r="B628" t="str">
            <v>20230608014107</v>
          </cell>
          <cell r="C628" t="str">
            <v>小学</v>
          </cell>
          <cell r="D628" t="str">
            <v>体育</v>
          </cell>
          <cell r="E628">
            <v>20</v>
          </cell>
        </row>
        <row r="628">
          <cell r="G628">
            <v>7</v>
          </cell>
        </row>
        <row r="629">
          <cell r="B629" t="str">
            <v>20230608014108</v>
          </cell>
          <cell r="C629" t="str">
            <v>小学</v>
          </cell>
          <cell r="D629" t="str">
            <v>体育</v>
          </cell>
          <cell r="E629">
            <v>51</v>
          </cell>
        </row>
        <row r="629">
          <cell r="G629">
            <v>10</v>
          </cell>
        </row>
        <row r="630">
          <cell r="B630" t="str">
            <v>20230608014109</v>
          </cell>
          <cell r="C630" t="str">
            <v>小学</v>
          </cell>
          <cell r="D630" t="str">
            <v>体育</v>
          </cell>
          <cell r="E630">
            <v>0</v>
          </cell>
          <cell r="F630" t="str">
            <v>缺考</v>
          </cell>
          <cell r="G630">
            <v>0</v>
          </cell>
        </row>
        <row r="631">
          <cell r="B631" t="str">
            <v>20230608014110</v>
          </cell>
          <cell r="C631" t="str">
            <v>小学</v>
          </cell>
          <cell r="D631" t="str">
            <v>体育</v>
          </cell>
          <cell r="E631">
            <v>0</v>
          </cell>
          <cell r="F631" t="str">
            <v>缺考</v>
          </cell>
          <cell r="G631">
            <v>0</v>
          </cell>
        </row>
        <row r="632">
          <cell r="B632" t="str">
            <v>20230608014111</v>
          </cell>
          <cell r="C632" t="str">
            <v>小学</v>
          </cell>
          <cell r="D632" t="str">
            <v>体育</v>
          </cell>
          <cell r="E632">
            <v>64</v>
          </cell>
        </row>
        <row r="632">
          <cell r="G632">
            <v>9</v>
          </cell>
        </row>
        <row r="633">
          <cell r="B633" t="str">
            <v>20230608014112</v>
          </cell>
          <cell r="C633" t="str">
            <v>小学</v>
          </cell>
          <cell r="D633" t="str">
            <v>体育</v>
          </cell>
          <cell r="E633">
            <v>62</v>
          </cell>
        </row>
        <row r="633">
          <cell r="G633">
            <v>9</v>
          </cell>
        </row>
        <row r="634">
          <cell r="B634" t="str">
            <v>20230608014113</v>
          </cell>
          <cell r="C634" t="str">
            <v>小学</v>
          </cell>
          <cell r="D634" t="str">
            <v>体育</v>
          </cell>
          <cell r="E634">
            <v>35</v>
          </cell>
        </row>
        <row r="634">
          <cell r="G634">
            <v>7</v>
          </cell>
        </row>
        <row r="635">
          <cell r="B635" t="str">
            <v>20230608014114</v>
          </cell>
          <cell r="C635" t="str">
            <v>小学</v>
          </cell>
          <cell r="D635" t="str">
            <v>体育</v>
          </cell>
          <cell r="E635">
            <v>48</v>
          </cell>
        </row>
        <row r="635">
          <cell r="G635">
            <v>7</v>
          </cell>
        </row>
        <row r="636">
          <cell r="B636" t="str">
            <v>20230608014115</v>
          </cell>
          <cell r="C636" t="str">
            <v>小学</v>
          </cell>
          <cell r="D636" t="str">
            <v>体育</v>
          </cell>
          <cell r="E636">
            <v>42</v>
          </cell>
        </row>
        <row r="636">
          <cell r="G636">
            <v>8</v>
          </cell>
        </row>
        <row r="637">
          <cell r="B637" t="str">
            <v>20230608014116</v>
          </cell>
          <cell r="C637" t="str">
            <v>小学</v>
          </cell>
          <cell r="D637" t="str">
            <v>体育</v>
          </cell>
          <cell r="E637">
            <v>76</v>
          </cell>
        </row>
        <row r="637">
          <cell r="G637">
            <v>8</v>
          </cell>
        </row>
        <row r="638">
          <cell r="B638" t="str">
            <v>20230608014117</v>
          </cell>
          <cell r="C638" t="str">
            <v>小学</v>
          </cell>
          <cell r="D638" t="str">
            <v>体育</v>
          </cell>
          <cell r="E638">
            <v>33</v>
          </cell>
        </row>
        <row r="638">
          <cell r="G638">
            <v>9</v>
          </cell>
        </row>
        <row r="639">
          <cell r="B639" t="str">
            <v>20230608014118</v>
          </cell>
          <cell r="C639" t="str">
            <v>小学</v>
          </cell>
          <cell r="D639" t="str">
            <v>体育</v>
          </cell>
          <cell r="E639">
            <v>28</v>
          </cell>
        </row>
        <row r="639">
          <cell r="G639">
            <v>8</v>
          </cell>
        </row>
        <row r="640">
          <cell r="B640" t="str">
            <v>20230608014119</v>
          </cell>
          <cell r="C640" t="str">
            <v>小学</v>
          </cell>
          <cell r="D640" t="str">
            <v>体育</v>
          </cell>
          <cell r="E640">
            <v>0</v>
          </cell>
          <cell r="F640" t="str">
            <v>缺考</v>
          </cell>
          <cell r="G640">
            <v>0</v>
          </cell>
        </row>
        <row r="641">
          <cell r="B641" t="str">
            <v>20230608014120</v>
          </cell>
          <cell r="C641" t="str">
            <v>小学</v>
          </cell>
          <cell r="D641" t="str">
            <v>体育</v>
          </cell>
          <cell r="E641">
            <v>48</v>
          </cell>
        </row>
        <row r="641">
          <cell r="G641">
            <v>9</v>
          </cell>
        </row>
        <row r="642">
          <cell r="B642" t="str">
            <v>20230608014121</v>
          </cell>
          <cell r="C642" t="str">
            <v>小学</v>
          </cell>
          <cell r="D642" t="str">
            <v>体育</v>
          </cell>
          <cell r="E642">
            <v>39</v>
          </cell>
        </row>
        <row r="642">
          <cell r="G642">
            <v>6</v>
          </cell>
        </row>
        <row r="643">
          <cell r="B643" t="str">
            <v>20230608014122</v>
          </cell>
          <cell r="C643" t="str">
            <v>小学</v>
          </cell>
          <cell r="D643" t="str">
            <v>体育</v>
          </cell>
          <cell r="E643">
            <v>0</v>
          </cell>
          <cell r="F643" t="str">
            <v>缺考</v>
          </cell>
          <cell r="G643">
            <v>0</v>
          </cell>
        </row>
        <row r="644">
          <cell r="B644" t="str">
            <v>20230608014123</v>
          </cell>
          <cell r="C644" t="str">
            <v>小学</v>
          </cell>
          <cell r="D644" t="str">
            <v>体育</v>
          </cell>
          <cell r="E644">
            <v>49</v>
          </cell>
        </row>
        <row r="644">
          <cell r="G644">
            <v>9</v>
          </cell>
        </row>
        <row r="645">
          <cell r="B645" t="str">
            <v>20230608014124</v>
          </cell>
          <cell r="C645" t="str">
            <v>小学</v>
          </cell>
          <cell r="D645" t="str">
            <v>体育</v>
          </cell>
          <cell r="E645">
            <v>43</v>
          </cell>
        </row>
        <row r="645">
          <cell r="G645">
            <v>6</v>
          </cell>
        </row>
        <row r="646">
          <cell r="B646" t="str">
            <v>20230608014125</v>
          </cell>
          <cell r="C646" t="str">
            <v>小学</v>
          </cell>
          <cell r="D646" t="str">
            <v>体育</v>
          </cell>
          <cell r="E646">
            <v>39</v>
          </cell>
        </row>
        <row r="646">
          <cell r="G646">
            <v>7</v>
          </cell>
        </row>
        <row r="647">
          <cell r="B647" t="str">
            <v>20230608014126</v>
          </cell>
          <cell r="C647" t="str">
            <v>小学</v>
          </cell>
          <cell r="D647" t="str">
            <v>体育</v>
          </cell>
          <cell r="E647">
            <v>34</v>
          </cell>
        </row>
        <row r="647">
          <cell r="G647">
            <v>8</v>
          </cell>
        </row>
        <row r="648">
          <cell r="B648" t="str">
            <v>20230608014127</v>
          </cell>
          <cell r="C648" t="str">
            <v>小学</v>
          </cell>
          <cell r="D648" t="str">
            <v>体育</v>
          </cell>
          <cell r="E648">
            <v>59</v>
          </cell>
        </row>
        <row r="648">
          <cell r="G648">
            <v>8</v>
          </cell>
        </row>
        <row r="649">
          <cell r="B649" t="str">
            <v>20230608014128</v>
          </cell>
          <cell r="C649" t="str">
            <v>小学</v>
          </cell>
          <cell r="D649" t="str">
            <v>体育</v>
          </cell>
          <cell r="E649">
            <v>50</v>
          </cell>
        </row>
        <row r="649">
          <cell r="G649">
            <v>8</v>
          </cell>
        </row>
        <row r="650">
          <cell r="B650" t="str">
            <v>20230608014129</v>
          </cell>
          <cell r="C650" t="str">
            <v>小学</v>
          </cell>
          <cell r="D650" t="str">
            <v>体育</v>
          </cell>
          <cell r="E650">
            <v>38</v>
          </cell>
        </row>
        <row r="650">
          <cell r="G650">
            <v>8</v>
          </cell>
        </row>
        <row r="651">
          <cell r="B651" t="str">
            <v>20230608014130</v>
          </cell>
          <cell r="C651" t="str">
            <v>小学</v>
          </cell>
          <cell r="D651" t="str">
            <v>体育</v>
          </cell>
          <cell r="E651">
            <v>46</v>
          </cell>
        </row>
        <row r="651">
          <cell r="G651">
            <v>7</v>
          </cell>
        </row>
        <row r="652">
          <cell r="B652" t="str">
            <v>20230608014203</v>
          </cell>
          <cell r="C652" t="str">
            <v>小学</v>
          </cell>
          <cell r="D652" t="str">
            <v>道德与法治</v>
          </cell>
          <cell r="E652">
            <v>79</v>
          </cell>
        </row>
        <row r="653">
          <cell r="B653" t="str">
            <v>20230608014205</v>
          </cell>
          <cell r="C653" t="str">
            <v>小学</v>
          </cell>
          <cell r="D653" t="str">
            <v>道德与法治</v>
          </cell>
          <cell r="E653">
            <v>50</v>
          </cell>
        </row>
        <row r="654">
          <cell r="B654" t="str">
            <v>20230608014218</v>
          </cell>
          <cell r="C654" t="str">
            <v>小学</v>
          </cell>
          <cell r="D654" t="str">
            <v>道德与法治</v>
          </cell>
          <cell r="E654">
            <v>66</v>
          </cell>
        </row>
        <row r="655">
          <cell r="B655" t="str">
            <v>20230608014220</v>
          </cell>
          <cell r="C655" t="str">
            <v>小学</v>
          </cell>
          <cell r="D655" t="str">
            <v>道德与法治</v>
          </cell>
          <cell r="E655">
            <v>61</v>
          </cell>
        </row>
        <row r="656">
          <cell r="B656" t="str">
            <v>20230608014222</v>
          </cell>
          <cell r="C656" t="str">
            <v>小学</v>
          </cell>
          <cell r="D656" t="str">
            <v>道德与法治</v>
          </cell>
          <cell r="E656">
            <v>74</v>
          </cell>
        </row>
        <row r="657">
          <cell r="B657" t="str">
            <v>20230608014223</v>
          </cell>
          <cell r="C657" t="str">
            <v>小学</v>
          </cell>
          <cell r="D657" t="str">
            <v>道德与法治</v>
          </cell>
          <cell r="E657">
            <v>68</v>
          </cell>
        </row>
        <row r="658">
          <cell r="B658" t="str">
            <v>20230608014225</v>
          </cell>
          <cell r="C658" t="str">
            <v>小学</v>
          </cell>
          <cell r="D658" t="str">
            <v>道德与法治</v>
          </cell>
          <cell r="E658">
            <v>50</v>
          </cell>
        </row>
        <row r="659">
          <cell r="B659" t="str">
            <v>20230608014228</v>
          </cell>
          <cell r="C659" t="str">
            <v>小学</v>
          </cell>
          <cell r="D659" t="str">
            <v>道德与法治</v>
          </cell>
          <cell r="E659">
            <v>71</v>
          </cell>
        </row>
        <row r="660">
          <cell r="B660" t="str">
            <v>20230608014327</v>
          </cell>
          <cell r="C660" t="str">
            <v>小学</v>
          </cell>
          <cell r="D660" t="str">
            <v>语文</v>
          </cell>
          <cell r="E660">
            <v>0</v>
          </cell>
          <cell r="F660" t="str">
            <v>缺考</v>
          </cell>
        </row>
        <row r="661">
          <cell r="B661" t="str">
            <v>20230608014328</v>
          </cell>
          <cell r="C661" t="str">
            <v>小学</v>
          </cell>
          <cell r="D661" t="str">
            <v>语文</v>
          </cell>
          <cell r="E661">
            <v>59</v>
          </cell>
        </row>
        <row r="662">
          <cell r="B662" t="str">
            <v>20230608014329</v>
          </cell>
          <cell r="C662" t="str">
            <v>小学</v>
          </cell>
          <cell r="D662" t="str">
            <v>语文</v>
          </cell>
          <cell r="E662">
            <v>59</v>
          </cell>
        </row>
        <row r="663">
          <cell r="B663" t="str">
            <v>20230608014401</v>
          </cell>
          <cell r="C663" t="str">
            <v>小学</v>
          </cell>
          <cell r="D663" t="str">
            <v>数学</v>
          </cell>
          <cell r="E663">
            <v>50</v>
          </cell>
        </row>
        <row r="664">
          <cell r="B664" t="str">
            <v>20230608014402</v>
          </cell>
          <cell r="C664" t="str">
            <v>小学</v>
          </cell>
          <cell r="D664" t="str">
            <v>数学</v>
          </cell>
          <cell r="E664">
            <v>89</v>
          </cell>
        </row>
        <row r="665">
          <cell r="B665" t="str">
            <v>20230608014403</v>
          </cell>
          <cell r="C665" t="str">
            <v>小学</v>
          </cell>
          <cell r="D665" t="str">
            <v>数学</v>
          </cell>
          <cell r="E665">
            <v>41</v>
          </cell>
        </row>
        <row r="666">
          <cell r="B666" t="str">
            <v>20230608014404</v>
          </cell>
          <cell r="C666" t="str">
            <v>小学</v>
          </cell>
          <cell r="D666" t="str">
            <v>数学</v>
          </cell>
          <cell r="E666">
            <v>24</v>
          </cell>
        </row>
        <row r="667">
          <cell r="B667" t="str">
            <v>20230608014405</v>
          </cell>
          <cell r="C667" t="str">
            <v>小学</v>
          </cell>
          <cell r="D667" t="str">
            <v>数学</v>
          </cell>
          <cell r="E667">
            <v>48</v>
          </cell>
        </row>
        <row r="668">
          <cell r="B668" t="str">
            <v>20230608014406</v>
          </cell>
          <cell r="C668" t="str">
            <v>小学</v>
          </cell>
          <cell r="D668" t="str">
            <v>数学</v>
          </cell>
          <cell r="E668">
            <v>49</v>
          </cell>
        </row>
        <row r="669">
          <cell r="B669" t="str">
            <v>20230608014407</v>
          </cell>
          <cell r="C669" t="str">
            <v>小学</v>
          </cell>
          <cell r="D669" t="str">
            <v>数学</v>
          </cell>
          <cell r="E669">
            <v>39</v>
          </cell>
        </row>
        <row r="670">
          <cell r="B670" t="str">
            <v>20230608014408</v>
          </cell>
          <cell r="C670" t="str">
            <v>小学</v>
          </cell>
          <cell r="D670" t="str">
            <v>数学</v>
          </cell>
          <cell r="E670">
            <v>24</v>
          </cell>
        </row>
        <row r="671">
          <cell r="B671" t="str">
            <v>20230608014409</v>
          </cell>
          <cell r="C671" t="str">
            <v>小学</v>
          </cell>
          <cell r="D671" t="str">
            <v>数学</v>
          </cell>
          <cell r="E671">
            <v>56</v>
          </cell>
        </row>
        <row r="672">
          <cell r="B672" t="str">
            <v>20230608014410</v>
          </cell>
          <cell r="C672" t="str">
            <v>小学</v>
          </cell>
          <cell r="D672" t="str">
            <v>数学</v>
          </cell>
          <cell r="E672">
            <v>25</v>
          </cell>
        </row>
        <row r="673">
          <cell r="B673" t="str">
            <v>20230608014411</v>
          </cell>
          <cell r="C673" t="str">
            <v>小学</v>
          </cell>
          <cell r="D673" t="str">
            <v>数学</v>
          </cell>
          <cell r="E673">
            <v>69</v>
          </cell>
        </row>
        <row r="674">
          <cell r="B674" t="str">
            <v>20230608014412</v>
          </cell>
          <cell r="C674" t="str">
            <v>小学</v>
          </cell>
          <cell r="D674" t="str">
            <v>数学</v>
          </cell>
          <cell r="E674">
            <v>38</v>
          </cell>
        </row>
        <row r="675">
          <cell r="B675" t="str">
            <v>20230608014413</v>
          </cell>
          <cell r="C675" t="str">
            <v>小学</v>
          </cell>
          <cell r="D675" t="str">
            <v>数学</v>
          </cell>
          <cell r="E675">
            <v>71</v>
          </cell>
        </row>
        <row r="676">
          <cell r="B676" t="str">
            <v>20230608014414</v>
          </cell>
          <cell r="C676" t="str">
            <v>小学</v>
          </cell>
          <cell r="D676" t="str">
            <v>数学</v>
          </cell>
          <cell r="E676">
            <v>0</v>
          </cell>
          <cell r="F676" t="str">
            <v>缺考</v>
          </cell>
        </row>
        <row r="677">
          <cell r="B677" t="str">
            <v>20230608014415</v>
          </cell>
          <cell r="C677" t="str">
            <v>小学</v>
          </cell>
          <cell r="D677" t="str">
            <v>数学</v>
          </cell>
          <cell r="E677">
            <v>43</v>
          </cell>
        </row>
        <row r="678">
          <cell r="B678" t="str">
            <v>20230608014416</v>
          </cell>
          <cell r="C678" t="str">
            <v>小学</v>
          </cell>
          <cell r="D678" t="str">
            <v>数学</v>
          </cell>
          <cell r="E678">
            <v>26</v>
          </cell>
        </row>
        <row r="679">
          <cell r="B679" t="str">
            <v>20230608014417</v>
          </cell>
          <cell r="C679" t="str">
            <v>小学</v>
          </cell>
          <cell r="D679" t="str">
            <v>数学</v>
          </cell>
          <cell r="E679">
            <v>24</v>
          </cell>
        </row>
        <row r="680">
          <cell r="B680" t="str">
            <v>20230608014418</v>
          </cell>
          <cell r="C680" t="str">
            <v>小学</v>
          </cell>
          <cell r="D680" t="str">
            <v>数学</v>
          </cell>
          <cell r="E680">
            <v>17</v>
          </cell>
        </row>
        <row r="681">
          <cell r="B681" t="str">
            <v>20230608014420</v>
          </cell>
          <cell r="C681" t="str">
            <v>小学</v>
          </cell>
          <cell r="D681" t="str">
            <v>数学</v>
          </cell>
          <cell r="E681">
            <v>37</v>
          </cell>
        </row>
        <row r="682">
          <cell r="B682" t="str">
            <v>20230608014421</v>
          </cell>
          <cell r="C682" t="str">
            <v>小学</v>
          </cell>
          <cell r="D682" t="str">
            <v>语文</v>
          </cell>
          <cell r="E682">
            <v>69.5</v>
          </cell>
        </row>
        <row r="683">
          <cell r="B683" t="str">
            <v>20230608014423</v>
          </cell>
          <cell r="C683" t="str">
            <v>小学</v>
          </cell>
          <cell r="D683" t="str">
            <v>语文</v>
          </cell>
          <cell r="E683">
            <v>54</v>
          </cell>
        </row>
        <row r="684">
          <cell r="B684" t="str">
            <v>20230608014424</v>
          </cell>
          <cell r="C684" t="str">
            <v>小学</v>
          </cell>
          <cell r="D684" t="str">
            <v>语文</v>
          </cell>
          <cell r="E684">
            <v>73</v>
          </cell>
        </row>
        <row r="685">
          <cell r="B685" t="str">
            <v>20230608014425</v>
          </cell>
          <cell r="C685" t="str">
            <v>小学</v>
          </cell>
          <cell r="D685" t="str">
            <v>语文</v>
          </cell>
          <cell r="E685">
            <v>62.5</v>
          </cell>
        </row>
        <row r="686">
          <cell r="B686" t="str">
            <v>20230608014426</v>
          </cell>
          <cell r="C686" t="str">
            <v>小学</v>
          </cell>
          <cell r="D686" t="str">
            <v>语文</v>
          </cell>
          <cell r="E686">
            <v>57</v>
          </cell>
        </row>
        <row r="687">
          <cell r="B687" t="str">
            <v>20230608014427</v>
          </cell>
          <cell r="C687" t="str">
            <v>小学</v>
          </cell>
          <cell r="D687" t="str">
            <v>语文</v>
          </cell>
          <cell r="E687">
            <v>57.5</v>
          </cell>
        </row>
        <row r="688">
          <cell r="B688" t="str">
            <v>20230608014429</v>
          </cell>
          <cell r="C688" t="str">
            <v>小学</v>
          </cell>
          <cell r="D688" t="str">
            <v>语文</v>
          </cell>
          <cell r="E688">
            <v>73.5</v>
          </cell>
        </row>
        <row r="689">
          <cell r="B689" t="str">
            <v>20230608014430</v>
          </cell>
          <cell r="C689" t="str">
            <v>小学</v>
          </cell>
          <cell r="D689" t="str">
            <v>语文</v>
          </cell>
          <cell r="E689">
            <v>71.5</v>
          </cell>
        </row>
        <row r="690">
          <cell r="B690" t="str">
            <v>20230608014530</v>
          </cell>
          <cell r="C690" t="str">
            <v>小学</v>
          </cell>
          <cell r="D690" t="str">
            <v>美术</v>
          </cell>
          <cell r="E690">
            <v>43.5</v>
          </cell>
        </row>
        <row r="690">
          <cell r="G690">
            <v>6</v>
          </cell>
        </row>
        <row r="691">
          <cell r="B691" t="str">
            <v>20230608014601</v>
          </cell>
          <cell r="C691" t="str">
            <v>小学</v>
          </cell>
          <cell r="D691" t="str">
            <v>体育</v>
          </cell>
          <cell r="E691">
            <v>43</v>
          </cell>
        </row>
        <row r="691">
          <cell r="G691">
            <v>7</v>
          </cell>
        </row>
        <row r="692">
          <cell r="B692" t="str">
            <v>20230608014602</v>
          </cell>
          <cell r="C692" t="str">
            <v>小学</v>
          </cell>
          <cell r="D692" t="str">
            <v>体育</v>
          </cell>
          <cell r="E692">
            <v>41</v>
          </cell>
        </row>
        <row r="692">
          <cell r="G692">
            <v>8</v>
          </cell>
        </row>
        <row r="693">
          <cell r="B693" t="str">
            <v>20230608014603</v>
          </cell>
          <cell r="C693" t="str">
            <v>小学</v>
          </cell>
          <cell r="D693" t="str">
            <v>心理健康</v>
          </cell>
          <cell r="E693">
            <v>76.5</v>
          </cell>
        </row>
        <row r="694">
          <cell r="B694" t="str">
            <v>20230608014604</v>
          </cell>
          <cell r="C694" t="str">
            <v>小学</v>
          </cell>
          <cell r="D694" t="str">
            <v>心理健康</v>
          </cell>
          <cell r="E694">
            <v>67</v>
          </cell>
        </row>
        <row r="695">
          <cell r="B695" t="str">
            <v>20230608014605</v>
          </cell>
          <cell r="C695" t="str">
            <v>小学</v>
          </cell>
          <cell r="D695" t="str">
            <v>心理健康</v>
          </cell>
          <cell r="E695">
            <v>77</v>
          </cell>
        </row>
        <row r="696">
          <cell r="B696" t="str">
            <v>20230608014606</v>
          </cell>
          <cell r="C696" t="str">
            <v>小学</v>
          </cell>
          <cell r="D696" t="str">
            <v>心理健康</v>
          </cell>
          <cell r="E696">
            <v>71.5</v>
          </cell>
        </row>
        <row r="697">
          <cell r="B697" t="str">
            <v>20230608014607</v>
          </cell>
          <cell r="C697" t="str">
            <v>小学</v>
          </cell>
          <cell r="D697" t="str">
            <v>心理健康</v>
          </cell>
          <cell r="E697">
            <v>79.5</v>
          </cell>
        </row>
        <row r="698">
          <cell r="B698" t="str">
            <v>20230608014608</v>
          </cell>
          <cell r="C698" t="str">
            <v>小学</v>
          </cell>
          <cell r="D698" t="str">
            <v>心理健康</v>
          </cell>
          <cell r="E698">
            <v>74.5</v>
          </cell>
        </row>
        <row r="699">
          <cell r="B699" t="str">
            <v>20230608014609</v>
          </cell>
          <cell r="C699" t="str">
            <v>小学</v>
          </cell>
          <cell r="D699" t="str">
            <v>心理健康</v>
          </cell>
          <cell r="E699">
            <v>73</v>
          </cell>
        </row>
        <row r="700">
          <cell r="B700" t="str">
            <v>20230608014610</v>
          </cell>
          <cell r="C700" t="str">
            <v>小学</v>
          </cell>
          <cell r="D700" t="str">
            <v>心理健康</v>
          </cell>
          <cell r="E700">
            <v>55.5</v>
          </cell>
        </row>
        <row r="701">
          <cell r="B701" t="str">
            <v>20230608014611</v>
          </cell>
          <cell r="C701" t="str">
            <v>小学</v>
          </cell>
          <cell r="D701" t="str">
            <v>心理健康</v>
          </cell>
          <cell r="E701">
            <v>81.5</v>
          </cell>
        </row>
        <row r="702">
          <cell r="B702" t="str">
            <v>20230608014612</v>
          </cell>
          <cell r="C702" t="str">
            <v>小学</v>
          </cell>
          <cell r="D702" t="str">
            <v>心理健康</v>
          </cell>
          <cell r="E702">
            <v>53</v>
          </cell>
        </row>
        <row r="703">
          <cell r="B703" t="str">
            <v>20230608014613</v>
          </cell>
          <cell r="C703" t="str">
            <v>小学</v>
          </cell>
          <cell r="D703" t="str">
            <v>心理健康</v>
          </cell>
          <cell r="E703">
            <v>85</v>
          </cell>
        </row>
        <row r="704">
          <cell r="B704" t="str">
            <v>20230608014614</v>
          </cell>
          <cell r="C704" t="str">
            <v>小学</v>
          </cell>
          <cell r="D704" t="str">
            <v>心理健康</v>
          </cell>
          <cell r="E704">
            <v>75.5</v>
          </cell>
        </row>
        <row r="705">
          <cell r="B705" t="str">
            <v>20230608014615</v>
          </cell>
          <cell r="C705" t="str">
            <v>小学</v>
          </cell>
          <cell r="D705" t="str">
            <v>心理健康</v>
          </cell>
          <cell r="E705">
            <v>52</v>
          </cell>
        </row>
        <row r="706">
          <cell r="B706" t="str">
            <v>20230608014616</v>
          </cell>
          <cell r="C706" t="str">
            <v>小学</v>
          </cell>
          <cell r="D706" t="str">
            <v>心理健康</v>
          </cell>
          <cell r="E706">
            <v>70</v>
          </cell>
        </row>
        <row r="707">
          <cell r="B707" t="str">
            <v>20230608014617</v>
          </cell>
          <cell r="C707" t="str">
            <v>小学</v>
          </cell>
          <cell r="D707" t="str">
            <v>心理健康</v>
          </cell>
          <cell r="E707">
            <v>84.5</v>
          </cell>
        </row>
        <row r="708">
          <cell r="B708" t="str">
            <v>20230608014618</v>
          </cell>
          <cell r="C708" t="str">
            <v>小学</v>
          </cell>
          <cell r="D708" t="str">
            <v>心理健康</v>
          </cell>
          <cell r="E708">
            <v>67.5</v>
          </cell>
        </row>
        <row r="709">
          <cell r="B709" t="str">
            <v>20230608014620</v>
          </cell>
          <cell r="C709" t="str">
            <v>小学</v>
          </cell>
          <cell r="D709" t="str">
            <v>心理健康</v>
          </cell>
          <cell r="E709">
            <v>73</v>
          </cell>
        </row>
        <row r="710">
          <cell r="B710" t="str">
            <v>20230608014622</v>
          </cell>
          <cell r="C710" t="str">
            <v>小学</v>
          </cell>
          <cell r="D710" t="str">
            <v>心理健康</v>
          </cell>
          <cell r="E710">
            <v>60.5</v>
          </cell>
        </row>
        <row r="711">
          <cell r="B711" t="str">
            <v>20230608014623</v>
          </cell>
          <cell r="C711" t="str">
            <v>小学</v>
          </cell>
          <cell r="D711" t="str">
            <v>心理健康</v>
          </cell>
          <cell r="E711">
            <v>56.5</v>
          </cell>
        </row>
        <row r="712">
          <cell r="B712" t="str">
            <v>20230608014624</v>
          </cell>
          <cell r="C712" t="str">
            <v>小学</v>
          </cell>
          <cell r="D712" t="str">
            <v>心理健康</v>
          </cell>
          <cell r="E712">
            <v>72.5</v>
          </cell>
        </row>
        <row r="713">
          <cell r="B713" t="str">
            <v>20230608014625</v>
          </cell>
          <cell r="C713" t="str">
            <v>小学</v>
          </cell>
          <cell r="D713" t="str">
            <v>心理健康</v>
          </cell>
          <cell r="E713">
            <v>80.5</v>
          </cell>
        </row>
        <row r="714">
          <cell r="B714" t="str">
            <v>20230608014626</v>
          </cell>
          <cell r="C714" t="str">
            <v>小学</v>
          </cell>
          <cell r="D714" t="str">
            <v>心理健康</v>
          </cell>
          <cell r="E714">
            <v>85.5</v>
          </cell>
        </row>
        <row r="715">
          <cell r="B715" t="str">
            <v>20230608014627</v>
          </cell>
          <cell r="C715" t="str">
            <v>小学</v>
          </cell>
          <cell r="D715" t="str">
            <v>心理健康</v>
          </cell>
          <cell r="E715">
            <v>75.5</v>
          </cell>
        </row>
        <row r="716">
          <cell r="B716" t="str">
            <v>20230608014628</v>
          </cell>
          <cell r="C716" t="str">
            <v>小学</v>
          </cell>
          <cell r="D716" t="str">
            <v>心理健康</v>
          </cell>
          <cell r="E716">
            <v>51</v>
          </cell>
        </row>
        <row r="717">
          <cell r="B717" t="str">
            <v>20230608014630</v>
          </cell>
          <cell r="C717" t="str">
            <v>小学</v>
          </cell>
          <cell r="D717" t="str">
            <v>心理健康</v>
          </cell>
          <cell r="E717">
            <v>76.5</v>
          </cell>
        </row>
        <row r="718">
          <cell r="B718" t="str">
            <v>20230608014701</v>
          </cell>
          <cell r="C718" t="str">
            <v>小学</v>
          </cell>
          <cell r="D718" t="str">
            <v>科学</v>
          </cell>
          <cell r="E718">
            <v>64.5</v>
          </cell>
        </row>
        <row r="719">
          <cell r="B719" t="str">
            <v>20230608014702</v>
          </cell>
          <cell r="C719" t="str">
            <v>小学</v>
          </cell>
          <cell r="D719" t="str">
            <v>科学</v>
          </cell>
          <cell r="E719">
            <v>50</v>
          </cell>
        </row>
        <row r="720">
          <cell r="B720" t="str">
            <v>20230608014703</v>
          </cell>
          <cell r="C720" t="str">
            <v>小学</v>
          </cell>
          <cell r="D720" t="str">
            <v>科学</v>
          </cell>
          <cell r="E720">
            <v>58.5</v>
          </cell>
        </row>
        <row r="721">
          <cell r="B721" t="str">
            <v>20230608014704</v>
          </cell>
          <cell r="C721" t="str">
            <v>小学</v>
          </cell>
          <cell r="D721" t="str">
            <v>科学</v>
          </cell>
          <cell r="E721">
            <v>61.5</v>
          </cell>
        </row>
        <row r="722">
          <cell r="B722" t="str">
            <v>20230608014705</v>
          </cell>
          <cell r="C722" t="str">
            <v>小学</v>
          </cell>
          <cell r="D722" t="str">
            <v>音乐</v>
          </cell>
          <cell r="E722">
            <v>49</v>
          </cell>
        </row>
        <row r="723">
          <cell r="B723" t="str">
            <v>20230608014706</v>
          </cell>
          <cell r="C723" t="str">
            <v>小学</v>
          </cell>
          <cell r="D723" t="str">
            <v>音乐</v>
          </cell>
          <cell r="E723">
            <v>68.5</v>
          </cell>
        </row>
        <row r="724">
          <cell r="B724" t="str">
            <v>20230608014707</v>
          </cell>
          <cell r="C724" t="str">
            <v>小学</v>
          </cell>
          <cell r="D724" t="str">
            <v>音乐</v>
          </cell>
          <cell r="E724">
            <v>60</v>
          </cell>
        </row>
        <row r="725">
          <cell r="B725" t="str">
            <v>20230608014708</v>
          </cell>
          <cell r="C725" t="str">
            <v>小学</v>
          </cell>
          <cell r="D725" t="str">
            <v>音乐</v>
          </cell>
          <cell r="E725">
            <v>42</v>
          </cell>
        </row>
        <row r="726">
          <cell r="B726" t="str">
            <v>20230608014709</v>
          </cell>
          <cell r="C726" t="str">
            <v>小学</v>
          </cell>
          <cell r="D726" t="str">
            <v>音乐</v>
          </cell>
          <cell r="E726">
            <v>62.5</v>
          </cell>
        </row>
        <row r="727">
          <cell r="B727" t="str">
            <v>20230608014710</v>
          </cell>
          <cell r="C727" t="str">
            <v>小学</v>
          </cell>
          <cell r="D727" t="str">
            <v>音乐</v>
          </cell>
          <cell r="E727">
            <v>36.5</v>
          </cell>
        </row>
        <row r="728">
          <cell r="B728" t="str">
            <v>20230608014711</v>
          </cell>
          <cell r="C728" t="str">
            <v>小学</v>
          </cell>
          <cell r="D728" t="str">
            <v>音乐</v>
          </cell>
          <cell r="E728">
            <v>28</v>
          </cell>
        </row>
        <row r="729">
          <cell r="B729" t="str">
            <v>20230608014712</v>
          </cell>
          <cell r="C729" t="str">
            <v>小学</v>
          </cell>
          <cell r="D729" t="str">
            <v>音乐</v>
          </cell>
          <cell r="E729">
            <v>32</v>
          </cell>
        </row>
        <row r="730">
          <cell r="B730" t="str">
            <v>20230608014713</v>
          </cell>
          <cell r="C730" t="str">
            <v>小学</v>
          </cell>
          <cell r="D730" t="str">
            <v>音乐</v>
          </cell>
          <cell r="E730">
            <v>0</v>
          </cell>
          <cell r="F730" t="str">
            <v>缺考</v>
          </cell>
        </row>
        <row r="731">
          <cell r="B731" t="str">
            <v>20230608014714</v>
          </cell>
          <cell r="C731" t="str">
            <v>小学</v>
          </cell>
          <cell r="D731" t="str">
            <v>音乐</v>
          </cell>
          <cell r="E731">
            <v>53</v>
          </cell>
        </row>
        <row r="732">
          <cell r="B732" t="str">
            <v>20230608014715</v>
          </cell>
          <cell r="C732" t="str">
            <v>小学</v>
          </cell>
          <cell r="D732" t="str">
            <v>音乐</v>
          </cell>
          <cell r="E732">
            <v>64.5</v>
          </cell>
        </row>
        <row r="733">
          <cell r="B733" t="str">
            <v>20230608014716</v>
          </cell>
          <cell r="C733" t="str">
            <v>小学</v>
          </cell>
          <cell r="D733" t="str">
            <v>音乐</v>
          </cell>
          <cell r="E733">
            <v>39</v>
          </cell>
        </row>
        <row r="734">
          <cell r="B734" t="str">
            <v>20230608014717</v>
          </cell>
          <cell r="C734" t="str">
            <v>小学</v>
          </cell>
          <cell r="D734" t="str">
            <v>音乐</v>
          </cell>
          <cell r="E734">
            <v>46.5</v>
          </cell>
        </row>
        <row r="735">
          <cell r="B735" t="str">
            <v>20230608014718</v>
          </cell>
          <cell r="C735" t="str">
            <v>小学</v>
          </cell>
          <cell r="D735" t="str">
            <v>音乐</v>
          </cell>
          <cell r="E735">
            <v>48</v>
          </cell>
        </row>
        <row r="736">
          <cell r="B736" t="str">
            <v>20230608014719</v>
          </cell>
          <cell r="C736" t="str">
            <v>小学</v>
          </cell>
          <cell r="D736" t="str">
            <v>音乐</v>
          </cell>
          <cell r="E736">
            <v>74</v>
          </cell>
        </row>
        <row r="737">
          <cell r="B737" t="str">
            <v>20230608010101</v>
          </cell>
          <cell r="C737" t="str">
            <v>幼儿园</v>
          </cell>
          <cell r="D737" t="str">
            <v>学前教育</v>
          </cell>
          <cell r="E737">
            <v>66.5</v>
          </cell>
        </row>
        <row r="738">
          <cell r="B738" t="str">
            <v>20230608010102</v>
          </cell>
          <cell r="C738" t="str">
            <v>幼儿园</v>
          </cell>
          <cell r="D738" t="str">
            <v>学前教育</v>
          </cell>
          <cell r="E738">
            <v>49.5</v>
          </cell>
        </row>
        <row r="739">
          <cell r="B739" t="str">
            <v>20230608010103</v>
          </cell>
          <cell r="C739" t="str">
            <v>幼儿园</v>
          </cell>
          <cell r="D739" t="str">
            <v>学前教育</v>
          </cell>
          <cell r="E739">
            <v>40.5</v>
          </cell>
        </row>
        <row r="740">
          <cell r="B740" t="str">
            <v>20230608010104</v>
          </cell>
          <cell r="C740" t="str">
            <v>幼儿园</v>
          </cell>
          <cell r="D740" t="str">
            <v>学前教育</v>
          </cell>
          <cell r="E740">
            <v>66</v>
          </cell>
        </row>
        <row r="741">
          <cell r="B741" t="str">
            <v>20230608010105</v>
          </cell>
          <cell r="C741" t="str">
            <v>幼儿园</v>
          </cell>
          <cell r="D741" t="str">
            <v>学前教育</v>
          </cell>
          <cell r="E741">
            <v>71</v>
          </cell>
        </row>
        <row r="742">
          <cell r="B742" t="str">
            <v>20230608010106</v>
          </cell>
          <cell r="C742" t="str">
            <v>幼儿园</v>
          </cell>
          <cell r="D742" t="str">
            <v>学前教育</v>
          </cell>
          <cell r="E742">
            <v>56.5</v>
          </cell>
        </row>
        <row r="743">
          <cell r="B743" t="str">
            <v>20230608010107</v>
          </cell>
          <cell r="C743" t="str">
            <v>幼儿园</v>
          </cell>
          <cell r="D743" t="str">
            <v>学前教育</v>
          </cell>
          <cell r="E743">
            <v>54.5</v>
          </cell>
        </row>
        <row r="744">
          <cell r="B744" t="str">
            <v>20230608010108</v>
          </cell>
          <cell r="C744" t="str">
            <v>幼儿园</v>
          </cell>
          <cell r="D744" t="str">
            <v>学前教育</v>
          </cell>
          <cell r="E744">
            <v>70</v>
          </cell>
        </row>
        <row r="745">
          <cell r="B745" t="str">
            <v>20230608010109</v>
          </cell>
          <cell r="C745" t="str">
            <v>幼儿园</v>
          </cell>
          <cell r="D745" t="str">
            <v>学前教育</v>
          </cell>
          <cell r="E745">
            <v>73</v>
          </cell>
        </row>
        <row r="746">
          <cell r="B746" t="str">
            <v>20230608010110</v>
          </cell>
          <cell r="C746" t="str">
            <v>幼儿园</v>
          </cell>
          <cell r="D746" t="str">
            <v>学前教育</v>
          </cell>
          <cell r="E746">
            <v>72.5</v>
          </cell>
        </row>
        <row r="747">
          <cell r="B747" t="str">
            <v>20230608010111</v>
          </cell>
          <cell r="C747" t="str">
            <v>幼儿园</v>
          </cell>
          <cell r="D747" t="str">
            <v>学前教育</v>
          </cell>
          <cell r="E747">
            <v>61</v>
          </cell>
        </row>
        <row r="748">
          <cell r="B748" t="str">
            <v>20230608010112</v>
          </cell>
          <cell r="C748" t="str">
            <v>幼儿园</v>
          </cell>
          <cell r="D748" t="str">
            <v>学前教育</v>
          </cell>
          <cell r="E748">
            <v>46.5</v>
          </cell>
        </row>
        <row r="749">
          <cell r="B749" t="str">
            <v>20230608010113</v>
          </cell>
          <cell r="C749" t="str">
            <v>幼儿园</v>
          </cell>
          <cell r="D749" t="str">
            <v>学前教育</v>
          </cell>
          <cell r="E749">
            <v>42</v>
          </cell>
        </row>
        <row r="750">
          <cell r="B750" t="str">
            <v>20230608010114</v>
          </cell>
          <cell r="C750" t="str">
            <v>幼儿园</v>
          </cell>
          <cell r="D750" t="str">
            <v>学前教育</v>
          </cell>
          <cell r="E750">
            <v>40</v>
          </cell>
        </row>
        <row r="751">
          <cell r="B751" t="str">
            <v>20230608010115</v>
          </cell>
          <cell r="C751" t="str">
            <v>幼儿园</v>
          </cell>
          <cell r="D751" t="str">
            <v>学前教育</v>
          </cell>
          <cell r="E751">
            <v>43</v>
          </cell>
        </row>
        <row r="752">
          <cell r="B752" t="str">
            <v>20230608010116</v>
          </cell>
          <cell r="C752" t="str">
            <v>幼儿园</v>
          </cell>
          <cell r="D752" t="str">
            <v>学前教育</v>
          </cell>
          <cell r="E752">
            <v>40.5</v>
          </cell>
        </row>
        <row r="753">
          <cell r="B753" t="str">
            <v>20230608010117</v>
          </cell>
          <cell r="C753" t="str">
            <v>幼儿园</v>
          </cell>
          <cell r="D753" t="str">
            <v>学前教育</v>
          </cell>
          <cell r="E753">
            <v>70</v>
          </cell>
        </row>
        <row r="754">
          <cell r="B754" t="str">
            <v>20230608010118</v>
          </cell>
          <cell r="C754" t="str">
            <v>幼儿园</v>
          </cell>
          <cell r="D754" t="str">
            <v>学前教育</v>
          </cell>
          <cell r="E754">
            <v>0</v>
          </cell>
          <cell r="F754" t="str">
            <v>缺考</v>
          </cell>
        </row>
        <row r="755">
          <cell r="B755" t="str">
            <v>20230608010119</v>
          </cell>
          <cell r="C755" t="str">
            <v>幼儿园</v>
          </cell>
          <cell r="D755" t="str">
            <v>学前教育</v>
          </cell>
          <cell r="E755">
            <v>53</v>
          </cell>
        </row>
        <row r="756">
          <cell r="B756" t="str">
            <v>20230608010120</v>
          </cell>
          <cell r="C756" t="str">
            <v>幼儿园</v>
          </cell>
          <cell r="D756" t="str">
            <v>学前教育</v>
          </cell>
          <cell r="E756">
            <v>46.5</v>
          </cell>
        </row>
        <row r="757">
          <cell r="B757" t="str">
            <v>20230608010121</v>
          </cell>
          <cell r="C757" t="str">
            <v>幼儿园</v>
          </cell>
          <cell r="D757" t="str">
            <v>学前教育</v>
          </cell>
          <cell r="E757">
            <v>49.5</v>
          </cell>
        </row>
        <row r="758">
          <cell r="B758" t="str">
            <v>20230608010122</v>
          </cell>
          <cell r="C758" t="str">
            <v>幼儿园</v>
          </cell>
          <cell r="D758" t="str">
            <v>学前教育</v>
          </cell>
          <cell r="E758">
            <v>44.5</v>
          </cell>
        </row>
        <row r="759">
          <cell r="B759" t="str">
            <v>20230608010123</v>
          </cell>
          <cell r="C759" t="str">
            <v>幼儿园</v>
          </cell>
          <cell r="D759" t="str">
            <v>学前教育</v>
          </cell>
          <cell r="E759">
            <v>51.5</v>
          </cell>
        </row>
        <row r="760">
          <cell r="B760" t="str">
            <v>20230608010124</v>
          </cell>
          <cell r="C760" t="str">
            <v>幼儿园</v>
          </cell>
          <cell r="D760" t="str">
            <v>学前教育</v>
          </cell>
          <cell r="E760">
            <v>78</v>
          </cell>
        </row>
        <row r="761">
          <cell r="B761" t="str">
            <v>20230608010125</v>
          </cell>
          <cell r="C761" t="str">
            <v>幼儿园</v>
          </cell>
          <cell r="D761" t="str">
            <v>学前教育</v>
          </cell>
          <cell r="E761">
            <v>38</v>
          </cell>
        </row>
        <row r="762">
          <cell r="B762" t="str">
            <v>20230608010126</v>
          </cell>
          <cell r="C762" t="str">
            <v>幼儿园</v>
          </cell>
          <cell r="D762" t="str">
            <v>学前教育</v>
          </cell>
          <cell r="E762">
            <v>58</v>
          </cell>
        </row>
        <row r="763">
          <cell r="B763" t="str">
            <v>20230608010127</v>
          </cell>
          <cell r="C763" t="str">
            <v>幼儿园</v>
          </cell>
          <cell r="D763" t="str">
            <v>学前教育</v>
          </cell>
          <cell r="E763">
            <v>60</v>
          </cell>
        </row>
        <row r="764">
          <cell r="B764" t="str">
            <v>20230608010128</v>
          </cell>
          <cell r="C764" t="str">
            <v>幼儿园</v>
          </cell>
          <cell r="D764" t="str">
            <v>学前教育</v>
          </cell>
          <cell r="E764">
            <v>49.5</v>
          </cell>
        </row>
        <row r="765">
          <cell r="B765" t="str">
            <v>20230608010129</v>
          </cell>
          <cell r="C765" t="str">
            <v>幼儿园</v>
          </cell>
          <cell r="D765" t="str">
            <v>学前教育</v>
          </cell>
          <cell r="E765">
            <v>45.5</v>
          </cell>
        </row>
        <row r="766">
          <cell r="B766" t="str">
            <v>20230608010130</v>
          </cell>
          <cell r="C766" t="str">
            <v>幼儿园</v>
          </cell>
          <cell r="D766" t="str">
            <v>学前教育</v>
          </cell>
          <cell r="E766">
            <v>73.5</v>
          </cell>
        </row>
        <row r="767">
          <cell r="B767" t="str">
            <v>20230608010201</v>
          </cell>
          <cell r="C767" t="str">
            <v>幼儿园</v>
          </cell>
          <cell r="D767" t="str">
            <v>学前教育</v>
          </cell>
          <cell r="E767">
            <v>73.5</v>
          </cell>
        </row>
        <row r="768">
          <cell r="B768" t="str">
            <v>20230608010202</v>
          </cell>
          <cell r="C768" t="str">
            <v>幼儿园</v>
          </cell>
          <cell r="D768" t="str">
            <v>学前教育</v>
          </cell>
          <cell r="E768">
            <v>58</v>
          </cell>
        </row>
        <row r="769">
          <cell r="B769" t="str">
            <v>20230608010203</v>
          </cell>
          <cell r="C769" t="str">
            <v>幼儿园</v>
          </cell>
          <cell r="D769" t="str">
            <v>学前教育</v>
          </cell>
          <cell r="E769">
            <v>45.5</v>
          </cell>
        </row>
        <row r="770">
          <cell r="B770" t="str">
            <v>20230608010204</v>
          </cell>
          <cell r="C770" t="str">
            <v>幼儿园</v>
          </cell>
          <cell r="D770" t="str">
            <v>学前教育</v>
          </cell>
          <cell r="E770">
            <v>40.5</v>
          </cell>
        </row>
        <row r="771">
          <cell r="B771" t="str">
            <v>20230608010205</v>
          </cell>
          <cell r="C771" t="str">
            <v>幼儿园</v>
          </cell>
          <cell r="D771" t="str">
            <v>学前教育</v>
          </cell>
          <cell r="E771">
            <v>48.5</v>
          </cell>
        </row>
        <row r="772">
          <cell r="B772" t="str">
            <v>20230608010206</v>
          </cell>
          <cell r="C772" t="str">
            <v>幼儿园</v>
          </cell>
          <cell r="D772" t="str">
            <v>学前教育</v>
          </cell>
          <cell r="E772">
            <v>51.5</v>
          </cell>
        </row>
        <row r="773">
          <cell r="B773" t="str">
            <v>20230608010207</v>
          </cell>
          <cell r="C773" t="str">
            <v>幼儿园</v>
          </cell>
          <cell r="D773" t="str">
            <v>学前教育</v>
          </cell>
          <cell r="E773">
            <v>32</v>
          </cell>
        </row>
        <row r="774">
          <cell r="B774" t="str">
            <v>20230608010208</v>
          </cell>
          <cell r="C774" t="str">
            <v>幼儿园</v>
          </cell>
          <cell r="D774" t="str">
            <v>学前教育</v>
          </cell>
          <cell r="E774">
            <v>44.5</v>
          </cell>
        </row>
        <row r="775">
          <cell r="B775" t="str">
            <v>20230608010209</v>
          </cell>
          <cell r="C775" t="str">
            <v>幼儿园</v>
          </cell>
          <cell r="D775" t="str">
            <v>学前教育</v>
          </cell>
          <cell r="E775">
            <v>39</v>
          </cell>
        </row>
        <row r="776">
          <cell r="B776" t="str">
            <v>20230608010210</v>
          </cell>
          <cell r="C776" t="str">
            <v>幼儿园</v>
          </cell>
          <cell r="D776" t="str">
            <v>学前教育</v>
          </cell>
          <cell r="E776">
            <v>43</v>
          </cell>
        </row>
        <row r="777">
          <cell r="B777" t="str">
            <v>20230608010211</v>
          </cell>
          <cell r="C777" t="str">
            <v>幼儿园</v>
          </cell>
          <cell r="D777" t="str">
            <v>学前教育</v>
          </cell>
          <cell r="E777">
            <v>51</v>
          </cell>
        </row>
        <row r="778">
          <cell r="B778" t="str">
            <v>20230608010212</v>
          </cell>
          <cell r="C778" t="str">
            <v>幼儿园</v>
          </cell>
          <cell r="D778" t="str">
            <v>学前教育</v>
          </cell>
          <cell r="E778">
            <v>49.5</v>
          </cell>
        </row>
        <row r="779">
          <cell r="B779" t="str">
            <v>20230608010213</v>
          </cell>
          <cell r="C779" t="str">
            <v>幼儿园</v>
          </cell>
          <cell r="D779" t="str">
            <v>学前教育</v>
          </cell>
          <cell r="E779">
            <v>41.5</v>
          </cell>
        </row>
        <row r="780">
          <cell r="B780" t="str">
            <v>20230608010214</v>
          </cell>
          <cell r="C780" t="str">
            <v>幼儿园</v>
          </cell>
          <cell r="D780" t="str">
            <v>学前教育</v>
          </cell>
          <cell r="E780">
            <v>41.5</v>
          </cell>
        </row>
        <row r="781">
          <cell r="B781" t="str">
            <v>20230608010215</v>
          </cell>
          <cell r="C781" t="str">
            <v>幼儿园</v>
          </cell>
          <cell r="D781" t="str">
            <v>学前教育</v>
          </cell>
          <cell r="E781">
            <v>77</v>
          </cell>
        </row>
        <row r="782">
          <cell r="B782" t="str">
            <v>20230608010216</v>
          </cell>
          <cell r="C782" t="str">
            <v>幼儿园</v>
          </cell>
          <cell r="D782" t="str">
            <v>学前教育</v>
          </cell>
          <cell r="E782">
            <v>50</v>
          </cell>
        </row>
        <row r="783">
          <cell r="B783" t="str">
            <v>20230608010217</v>
          </cell>
          <cell r="C783" t="str">
            <v>幼儿园</v>
          </cell>
          <cell r="D783" t="str">
            <v>学前教育</v>
          </cell>
          <cell r="E783">
            <v>66.5</v>
          </cell>
        </row>
        <row r="784">
          <cell r="B784" t="str">
            <v>20230608010218</v>
          </cell>
          <cell r="C784" t="str">
            <v>幼儿园</v>
          </cell>
          <cell r="D784" t="str">
            <v>学前教育</v>
          </cell>
          <cell r="E784">
            <v>35.5</v>
          </cell>
        </row>
        <row r="785">
          <cell r="B785" t="str">
            <v>20230608010219</v>
          </cell>
          <cell r="C785" t="str">
            <v>幼儿园</v>
          </cell>
          <cell r="D785" t="str">
            <v>学前教育</v>
          </cell>
          <cell r="E785">
            <v>55.5</v>
          </cell>
        </row>
        <row r="786">
          <cell r="B786" t="str">
            <v>20230608010220</v>
          </cell>
          <cell r="C786" t="str">
            <v>幼儿园</v>
          </cell>
          <cell r="D786" t="str">
            <v>学前教育</v>
          </cell>
          <cell r="E786">
            <v>55.5</v>
          </cell>
        </row>
        <row r="787">
          <cell r="B787" t="str">
            <v>20230608010221</v>
          </cell>
          <cell r="C787" t="str">
            <v>幼儿园</v>
          </cell>
          <cell r="D787" t="str">
            <v>学前教育</v>
          </cell>
          <cell r="E787">
            <v>56.5</v>
          </cell>
        </row>
        <row r="788">
          <cell r="B788" t="str">
            <v>20230608010222</v>
          </cell>
          <cell r="C788" t="str">
            <v>幼儿园</v>
          </cell>
          <cell r="D788" t="str">
            <v>学前教育</v>
          </cell>
          <cell r="E788">
            <v>34.5</v>
          </cell>
        </row>
        <row r="789">
          <cell r="B789" t="str">
            <v>20230608010223</v>
          </cell>
          <cell r="C789" t="str">
            <v>幼儿园</v>
          </cell>
          <cell r="D789" t="str">
            <v>学前教育</v>
          </cell>
          <cell r="E789">
            <v>23.5</v>
          </cell>
        </row>
        <row r="790">
          <cell r="B790" t="str">
            <v>20230608010224</v>
          </cell>
          <cell r="C790" t="str">
            <v>幼儿园</v>
          </cell>
          <cell r="D790" t="str">
            <v>学前教育</v>
          </cell>
          <cell r="E790">
            <v>35</v>
          </cell>
        </row>
        <row r="791">
          <cell r="B791" t="str">
            <v>20230608010225</v>
          </cell>
          <cell r="C791" t="str">
            <v>幼儿园</v>
          </cell>
          <cell r="D791" t="str">
            <v>学前教育</v>
          </cell>
          <cell r="E791">
            <v>0</v>
          </cell>
          <cell r="F791" t="str">
            <v>缺考</v>
          </cell>
        </row>
        <row r="792">
          <cell r="B792" t="str">
            <v>20230608010226</v>
          </cell>
          <cell r="C792" t="str">
            <v>幼儿园</v>
          </cell>
          <cell r="D792" t="str">
            <v>学前教育</v>
          </cell>
          <cell r="E792">
            <v>41.5</v>
          </cell>
        </row>
        <row r="793">
          <cell r="B793" t="str">
            <v>20230608010227</v>
          </cell>
          <cell r="C793" t="str">
            <v>幼儿园</v>
          </cell>
          <cell r="D793" t="str">
            <v>学前教育</v>
          </cell>
          <cell r="E793">
            <v>48.5</v>
          </cell>
        </row>
        <row r="794">
          <cell r="B794" t="str">
            <v>20230608010228</v>
          </cell>
          <cell r="C794" t="str">
            <v>幼儿园</v>
          </cell>
          <cell r="D794" t="str">
            <v>学前教育</v>
          </cell>
          <cell r="E794">
            <v>42.5</v>
          </cell>
        </row>
        <row r="795">
          <cell r="B795" t="str">
            <v>20230608010229</v>
          </cell>
          <cell r="C795" t="str">
            <v>幼儿园</v>
          </cell>
          <cell r="D795" t="str">
            <v>学前教育</v>
          </cell>
          <cell r="E795">
            <v>56</v>
          </cell>
        </row>
        <row r="796">
          <cell r="B796" t="str">
            <v>20230608010230</v>
          </cell>
          <cell r="C796" t="str">
            <v>幼儿园</v>
          </cell>
          <cell r="D796" t="str">
            <v>学前教育</v>
          </cell>
          <cell r="E796">
            <v>47</v>
          </cell>
        </row>
        <row r="797">
          <cell r="B797" t="str">
            <v>20230608010301</v>
          </cell>
          <cell r="C797" t="str">
            <v>幼儿园</v>
          </cell>
          <cell r="D797" t="str">
            <v>学前教育</v>
          </cell>
          <cell r="E797">
            <v>61</v>
          </cell>
        </row>
        <row r="798">
          <cell r="B798" t="str">
            <v>20230608010302</v>
          </cell>
          <cell r="C798" t="str">
            <v>幼儿园</v>
          </cell>
          <cell r="D798" t="str">
            <v>学前教育</v>
          </cell>
          <cell r="E798">
            <v>62</v>
          </cell>
        </row>
        <row r="799">
          <cell r="B799" t="str">
            <v>20230608010303</v>
          </cell>
          <cell r="C799" t="str">
            <v>幼儿园</v>
          </cell>
          <cell r="D799" t="str">
            <v>学前教育</v>
          </cell>
          <cell r="E799">
            <v>49</v>
          </cell>
        </row>
        <row r="800">
          <cell r="B800" t="str">
            <v>20230608010304</v>
          </cell>
          <cell r="C800" t="str">
            <v>幼儿园</v>
          </cell>
          <cell r="D800" t="str">
            <v>学前教育</v>
          </cell>
          <cell r="E800">
            <v>47</v>
          </cell>
        </row>
        <row r="801">
          <cell r="B801" t="str">
            <v>20230608010305</v>
          </cell>
          <cell r="C801" t="str">
            <v>幼儿园</v>
          </cell>
          <cell r="D801" t="str">
            <v>学前教育</v>
          </cell>
          <cell r="E801">
            <v>38.5</v>
          </cell>
        </row>
        <row r="802">
          <cell r="B802" t="str">
            <v>20230608010306</v>
          </cell>
          <cell r="C802" t="str">
            <v>幼儿园</v>
          </cell>
          <cell r="D802" t="str">
            <v>学前教育</v>
          </cell>
          <cell r="E802">
            <v>47</v>
          </cell>
        </row>
        <row r="803">
          <cell r="B803" t="str">
            <v>20230608010307</v>
          </cell>
          <cell r="C803" t="str">
            <v>幼儿园</v>
          </cell>
          <cell r="D803" t="str">
            <v>学前教育</v>
          </cell>
          <cell r="E803">
            <v>51.5</v>
          </cell>
        </row>
        <row r="804">
          <cell r="B804" t="str">
            <v>20230608010308</v>
          </cell>
          <cell r="C804" t="str">
            <v>幼儿园</v>
          </cell>
          <cell r="D804" t="str">
            <v>学前教育</v>
          </cell>
          <cell r="E804">
            <v>40</v>
          </cell>
        </row>
        <row r="805">
          <cell r="B805" t="str">
            <v>20230608010309</v>
          </cell>
          <cell r="C805" t="str">
            <v>幼儿园</v>
          </cell>
          <cell r="D805" t="str">
            <v>学前教育</v>
          </cell>
          <cell r="E805">
            <v>49.5</v>
          </cell>
        </row>
        <row r="806">
          <cell r="B806" t="str">
            <v>20230608010310</v>
          </cell>
          <cell r="C806" t="str">
            <v>幼儿园</v>
          </cell>
          <cell r="D806" t="str">
            <v>学前教育</v>
          </cell>
          <cell r="E806">
            <v>52</v>
          </cell>
        </row>
        <row r="807">
          <cell r="B807" t="str">
            <v>20230608010311</v>
          </cell>
          <cell r="C807" t="str">
            <v>幼儿园</v>
          </cell>
          <cell r="D807" t="str">
            <v>学前教育</v>
          </cell>
          <cell r="E807">
            <v>53.5</v>
          </cell>
        </row>
        <row r="808">
          <cell r="B808" t="str">
            <v>20230608010312</v>
          </cell>
          <cell r="C808" t="str">
            <v>幼儿园</v>
          </cell>
          <cell r="D808" t="str">
            <v>学前教育</v>
          </cell>
          <cell r="E808">
            <v>39.5</v>
          </cell>
        </row>
        <row r="809">
          <cell r="B809" t="str">
            <v>20230608010313</v>
          </cell>
          <cell r="C809" t="str">
            <v>幼儿园</v>
          </cell>
          <cell r="D809" t="str">
            <v>学前教育</v>
          </cell>
          <cell r="E809">
            <v>67.5</v>
          </cell>
        </row>
        <row r="810">
          <cell r="B810" t="str">
            <v>20230608010314</v>
          </cell>
          <cell r="C810" t="str">
            <v>幼儿园</v>
          </cell>
          <cell r="D810" t="str">
            <v>学前教育</v>
          </cell>
          <cell r="E810">
            <v>49</v>
          </cell>
        </row>
        <row r="811">
          <cell r="B811" t="str">
            <v>20230608010315</v>
          </cell>
          <cell r="C811" t="str">
            <v>幼儿园</v>
          </cell>
          <cell r="D811" t="str">
            <v>学前教育</v>
          </cell>
          <cell r="E811">
            <v>64.5</v>
          </cell>
        </row>
        <row r="812">
          <cell r="B812" t="str">
            <v>20230608010316</v>
          </cell>
          <cell r="C812" t="str">
            <v>幼儿园</v>
          </cell>
          <cell r="D812" t="str">
            <v>学前教育</v>
          </cell>
          <cell r="E812">
            <v>49.5</v>
          </cell>
        </row>
        <row r="813">
          <cell r="B813" t="str">
            <v>20230608010317</v>
          </cell>
          <cell r="C813" t="str">
            <v>幼儿园</v>
          </cell>
          <cell r="D813" t="str">
            <v>学前教育</v>
          </cell>
          <cell r="E813">
            <v>55</v>
          </cell>
        </row>
        <row r="814">
          <cell r="B814" t="str">
            <v>20230608010318</v>
          </cell>
          <cell r="C814" t="str">
            <v>幼儿园</v>
          </cell>
          <cell r="D814" t="str">
            <v>学前教育</v>
          </cell>
          <cell r="E814">
            <v>47.5</v>
          </cell>
        </row>
        <row r="815">
          <cell r="B815" t="str">
            <v>20230608010319</v>
          </cell>
          <cell r="C815" t="str">
            <v>幼儿园</v>
          </cell>
          <cell r="D815" t="str">
            <v>学前教育</v>
          </cell>
          <cell r="E815">
            <v>39.5</v>
          </cell>
        </row>
        <row r="816">
          <cell r="B816" t="str">
            <v>20230608010320</v>
          </cell>
          <cell r="C816" t="str">
            <v>幼儿园</v>
          </cell>
          <cell r="D816" t="str">
            <v>学前教育</v>
          </cell>
          <cell r="E816">
            <v>54</v>
          </cell>
        </row>
        <row r="817">
          <cell r="B817" t="str">
            <v>20230608010321</v>
          </cell>
          <cell r="C817" t="str">
            <v>幼儿园</v>
          </cell>
          <cell r="D817" t="str">
            <v>学前教育</v>
          </cell>
          <cell r="E817">
            <v>41</v>
          </cell>
        </row>
        <row r="818">
          <cell r="B818" t="str">
            <v>20230608010322</v>
          </cell>
          <cell r="C818" t="str">
            <v>幼儿园</v>
          </cell>
          <cell r="D818" t="str">
            <v>学前教育</v>
          </cell>
          <cell r="E818">
            <v>50</v>
          </cell>
        </row>
        <row r="819">
          <cell r="B819" t="str">
            <v>20230608010323</v>
          </cell>
          <cell r="C819" t="str">
            <v>幼儿园</v>
          </cell>
          <cell r="D819" t="str">
            <v>学前教育</v>
          </cell>
          <cell r="E819">
            <v>71.5</v>
          </cell>
        </row>
        <row r="820">
          <cell r="B820" t="str">
            <v>20230608010324</v>
          </cell>
          <cell r="C820" t="str">
            <v>幼儿园</v>
          </cell>
          <cell r="D820" t="str">
            <v>学前教育</v>
          </cell>
          <cell r="E820">
            <v>46</v>
          </cell>
        </row>
        <row r="821">
          <cell r="B821" t="str">
            <v>20230608010325</v>
          </cell>
          <cell r="C821" t="str">
            <v>幼儿园</v>
          </cell>
          <cell r="D821" t="str">
            <v>学前教育</v>
          </cell>
          <cell r="E821">
            <v>39.5</v>
          </cell>
        </row>
        <row r="822">
          <cell r="B822" t="str">
            <v>20230608010326</v>
          </cell>
          <cell r="C822" t="str">
            <v>幼儿园</v>
          </cell>
          <cell r="D822" t="str">
            <v>学前教育</v>
          </cell>
          <cell r="E822">
            <v>48.5</v>
          </cell>
        </row>
        <row r="823">
          <cell r="B823" t="str">
            <v>20230608010327</v>
          </cell>
          <cell r="C823" t="str">
            <v>幼儿园</v>
          </cell>
          <cell r="D823" t="str">
            <v>学前教育</v>
          </cell>
          <cell r="E823">
            <v>54.5</v>
          </cell>
        </row>
        <row r="824">
          <cell r="B824" t="str">
            <v>20230608010328</v>
          </cell>
          <cell r="C824" t="str">
            <v>幼儿园</v>
          </cell>
          <cell r="D824" t="str">
            <v>学前教育</v>
          </cell>
          <cell r="E824">
            <v>47</v>
          </cell>
        </row>
        <row r="825">
          <cell r="B825" t="str">
            <v>20230608010329</v>
          </cell>
          <cell r="C825" t="str">
            <v>幼儿园</v>
          </cell>
          <cell r="D825" t="str">
            <v>学前教育</v>
          </cell>
          <cell r="E825">
            <v>0</v>
          </cell>
          <cell r="F825" t="str">
            <v>缺考</v>
          </cell>
        </row>
        <row r="826">
          <cell r="B826" t="str">
            <v>20230608010330</v>
          </cell>
          <cell r="C826" t="str">
            <v>幼儿园</v>
          </cell>
          <cell r="D826" t="str">
            <v>学前教育</v>
          </cell>
          <cell r="E826">
            <v>44.5</v>
          </cell>
        </row>
        <row r="827">
          <cell r="B827" t="str">
            <v>20230608010401</v>
          </cell>
          <cell r="C827" t="str">
            <v>幼儿园</v>
          </cell>
          <cell r="D827" t="str">
            <v>学前教育</v>
          </cell>
          <cell r="E827">
            <v>0</v>
          </cell>
          <cell r="F827" t="str">
            <v>缺考</v>
          </cell>
        </row>
        <row r="828">
          <cell r="B828" t="str">
            <v>20230608010402</v>
          </cell>
          <cell r="C828" t="str">
            <v>幼儿园</v>
          </cell>
          <cell r="D828" t="str">
            <v>学前教育</v>
          </cell>
          <cell r="E828">
            <v>54</v>
          </cell>
        </row>
        <row r="829">
          <cell r="B829" t="str">
            <v>20230608010403</v>
          </cell>
          <cell r="C829" t="str">
            <v>幼儿园</v>
          </cell>
          <cell r="D829" t="str">
            <v>学前教育</v>
          </cell>
          <cell r="E829">
            <v>86.5</v>
          </cell>
        </row>
        <row r="830">
          <cell r="B830" t="str">
            <v>20230608010404</v>
          </cell>
          <cell r="C830" t="str">
            <v>幼儿园</v>
          </cell>
          <cell r="D830" t="str">
            <v>学前教育</v>
          </cell>
          <cell r="E830">
            <v>0</v>
          </cell>
          <cell r="F830" t="str">
            <v>缺考</v>
          </cell>
        </row>
        <row r="831">
          <cell r="B831" t="str">
            <v>20230608010405</v>
          </cell>
          <cell r="C831" t="str">
            <v>幼儿园</v>
          </cell>
          <cell r="D831" t="str">
            <v>学前教育</v>
          </cell>
          <cell r="E831">
            <v>40.5</v>
          </cell>
        </row>
        <row r="832">
          <cell r="B832" t="str">
            <v>20230608010406</v>
          </cell>
          <cell r="C832" t="str">
            <v>幼儿园</v>
          </cell>
          <cell r="D832" t="str">
            <v>学前教育</v>
          </cell>
          <cell r="E832">
            <v>54.5</v>
          </cell>
        </row>
        <row r="833">
          <cell r="B833" t="str">
            <v>20230608010407</v>
          </cell>
          <cell r="C833" t="str">
            <v>幼儿园</v>
          </cell>
          <cell r="D833" t="str">
            <v>学前教育</v>
          </cell>
          <cell r="E833">
            <v>58.5</v>
          </cell>
        </row>
        <row r="834">
          <cell r="B834" t="str">
            <v>20230608010408</v>
          </cell>
          <cell r="C834" t="str">
            <v>幼儿园</v>
          </cell>
          <cell r="D834" t="str">
            <v>学前教育</v>
          </cell>
          <cell r="E834">
            <v>77</v>
          </cell>
        </row>
        <row r="835">
          <cell r="B835" t="str">
            <v>20230608010409</v>
          </cell>
          <cell r="C835" t="str">
            <v>幼儿园</v>
          </cell>
          <cell r="D835" t="str">
            <v>学前教育</v>
          </cell>
          <cell r="E835">
            <v>52.5</v>
          </cell>
        </row>
        <row r="836">
          <cell r="B836" t="str">
            <v>20230608010410</v>
          </cell>
          <cell r="C836" t="str">
            <v>幼儿园</v>
          </cell>
          <cell r="D836" t="str">
            <v>学前教育</v>
          </cell>
          <cell r="E836">
            <v>47</v>
          </cell>
        </row>
        <row r="837">
          <cell r="B837" t="str">
            <v>20230608010411</v>
          </cell>
          <cell r="C837" t="str">
            <v>幼儿园</v>
          </cell>
          <cell r="D837" t="str">
            <v>学前教育</v>
          </cell>
          <cell r="E837">
            <v>74</v>
          </cell>
        </row>
        <row r="838">
          <cell r="B838" t="str">
            <v>20230608010412</v>
          </cell>
          <cell r="C838" t="str">
            <v>幼儿园</v>
          </cell>
          <cell r="D838" t="str">
            <v>学前教育</v>
          </cell>
          <cell r="E838">
            <v>44.5</v>
          </cell>
        </row>
        <row r="839">
          <cell r="B839" t="str">
            <v>20230608010413</v>
          </cell>
          <cell r="C839" t="str">
            <v>幼儿园</v>
          </cell>
          <cell r="D839" t="str">
            <v>学前教育</v>
          </cell>
          <cell r="E839">
            <v>50.5</v>
          </cell>
        </row>
        <row r="840">
          <cell r="B840" t="str">
            <v>20230608010414</v>
          </cell>
          <cell r="C840" t="str">
            <v>幼儿园</v>
          </cell>
          <cell r="D840" t="str">
            <v>学前教育</v>
          </cell>
          <cell r="E840">
            <v>47.5</v>
          </cell>
        </row>
        <row r="841">
          <cell r="B841" t="str">
            <v>20230608010415</v>
          </cell>
          <cell r="C841" t="str">
            <v>幼儿园</v>
          </cell>
          <cell r="D841" t="str">
            <v>学前教育</v>
          </cell>
          <cell r="E841">
            <v>51</v>
          </cell>
        </row>
        <row r="842">
          <cell r="B842" t="str">
            <v>20230608010416</v>
          </cell>
          <cell r="C842" t="str">
            <v>幼儿园</v>
          </cell>
          <cell r="D842" t="str">
            <v>学前教育</v>
          </cell>
          <cell r="E842">
            <v>63.5</v>
          </cell>
        </row>
        <row r="843">
          <cell r="B843" t="str">
            <v>20230608010417</v>
          </cell>
          <cell r="C843" t="str">
            <v>幼儿园</v>
          </cell>
          <cell r="D843" t="str">
            <v>学前教育</v>
          </cell>
          <cell r="E843">
            <v>40</v>
          </cell>
        </row>
        <row r="844">
          <cell r="B844" t="str">
            <v>20230608010418</v>
          </cell>
          <cell r="C844" t="str">
            <v>幼儿园</v>
          </cell>
          <cell r="D844" t="str">
            <v>学前教育</v>
          </cell>
          <cell r="E844">
            <v>84</v>
          </cell>
        </row>
        <row r="845">
          <cell r="B845" t="str">
            <v>20230608010419</v>
          </cell>
          <cell r="C845" t="str">
            <v>幼儿园</v>
          </cell>
          <cell r="D845" t="str">
            <v>学前教育</v>
          </cell>
          <cell r="E845">
            <v>52</v>
          </cell>
        </row>
        <row r="846">
          <cell r="B846" t="str">
            <v>20230608010420</v>
          </cell>
          <cell r="C846" t="str">
            <v>幼儿园</v>
          </cell>
          <cell r="D846" t="str">
            <v>学前教育</v>
          </cell>
          <cell r="E846">
            <v>51</v>
          </cell>
        </row>
        <row r="847">
          <cell r="B847" t="str">
            <v>20230608010421</v>
          </cell>
          <cell r="C847" t="str">
            <v>幼儿园</v>
          </cell>
          <cell r="D847" t="str">
            <v>学前教育</v>
          </cell>
          <cell r="E847">
            <v>71</v>
          </cell>
        </row>
        <row r="848">
          <cell r="B848" t="str">
            <v>20230608010422</v>
          </cell>
          <cell r="C848" t="str">
            <v>幼儿园</v>
          </cell>
          <cell r="D848" t="str">
            <v>学前教育</v>
          </cell>
          <cell r="E848">
            <v>52.5</v>
          </cell>
        </row>
        <row r="849">
          <cell r="B849" t="str">
            <v>20230608010423</v>
          </cell>
          <cell r="C849" t="str">
            <v>幼儿园</v>
          </cell>
          <cell r="D849" t="str">
            <v>学前教育</v>
          </cell>
          <cell r="E849">
            <v>56.5</v>
          </cell>
        </row>
        <row r="850">
          <cell r="B850" t="str">
            <v>20230608010424</v>
          </cell>
          <cell r="C850" t="str">
            <v>幼儿园</v>
          </cell>
          <cell r="D850" t="str">
            <v>学前教育</v>
          </cell>
          <cell r="E850">
            <v>44.5</v>
          </cell>
        </row>
        <row r="851">
          <cell r="B851" t="str">
            <v>20230608010425</v>
          </cell>
          <cell r="C851" t="str">
            <v>幼儿园</v>
          </cell>
          <cell r="D851" t="str">
            <v>学前教育</v>
          </cell>
          <cell r="E851">
            <v>55.5</v>
          </cell>
        </row>
        <row r="852">
          <cell r="B852" t="str">
            <v>20230608010426</v>
          </cell>
          <cell r="C852" t="str">
            <v>幼儿园</v>
          </cell>
          <cell r="D852" t="str">
            <v>学前教育</v>
          </cell>
          <cell r="E852">
            <v>49</v>
          </cell>
        </row>
        <row r="853">
          <cell r="B853" t="str">
            <v>20230608010427</v>
          </cell>
          <cell r="C853" t="str">
            <v>幼儿园</v>
          </cell>
          <cell r="D853" t="str">
            <v>学前教育</v>
          </cell>
          <cell r="E853">
            <v>53.5</v>
          </cell>
        </row>
        <row r="854">
          <cell r="B854" t="str">
            <v>20230608010428</v>
          </cell>
          <cell r="C854" t="str">
            <v>幼儿园</v>
          </cell>
          <cell r="D854" t="str">
            <v>学前教育</v>
          </cell>
          <cell r="E854">
            <v>60.5</v>
          </cell>
        </row>
        <row r="855">
          <cell r="B855" t="str">
            <v>20230608010429</v>
          </cell>
          <cell r="C855" t="str">
            <v>幼儿园</v>
          </cell>
          <cell r="D855" t="str">
            <v>学前教育</v>
          </cell>
          <cell r="E855">
            <v>71</v>
          </cell>
        </row>
        <row r="856">
          <cell r="B856" t="str">
            <v>20230608010430</v>
          </cell>
          <cell r="C856" t="str">
            <v>幼儿园</v>
          </cell>
          <cell r="D856" t="str">
            <v>学前教育</v>
          </cell>
          <cell r="E856">
            <v>43</v>
          </cell>
        </row>
        <row r="857">
          <cell r="B857" t="str">
            <v>20230608010501</v>
          </cell>
          <cell r="C857" t="str">
            <v>幼儿园</v>
          </cell>
          <cell r="D857" t="str">
            <v>学前教育</v>
          </cell>
          <cell r="E857">
            <v>46.5</v>
          </cell>
        </row>
        <row r="858">
          <cell r="B858" t="str">
            <v>20230608010502</v>
          </cell>
          <cell r="C858" t="str">
            <v>幼儿园</v>
          </cell>
          <cell r="D858" t="str">
            <v>学前教育</v>
          </cell>
          <cell r="E858">
            <v>45</v>
          </cell>
        </row>
        <row r="859">
          <cell r="B859" t="str">
            <v>20230608010503</v>
          </cell>
          <cell r="C859" t="str">
            <v>幼儿园</v>
          </cell>
          <cell r="D859" t="str">
            <v>学前教育</v>
          </cell>
          <cell r="E859">
            <v>70</v>
          </cell>
        </row>
        <row r="860">
          <cell r="B860" t="str">
            <v>20230608010504</v>
          </cell>
          <cell r="C860" t="str">
            <v>幼儿园</v>
          </cell>
          <cell r="D860" t="str">
            <v>学前教育</v>
          </cell>
          <cell r="E860">
            <v>79.5</v>
          </cell>
        </row>
        <row r="861">
          <cell r="B861" t="str">
            <v>20230608010505</v>
          </cell>
          <cell r="C861" t="str">
            <v>幼儿园</v>
          </cell>
          <cell r="D861" t="str">
            <v>学前教育</v>
          </cell>
          <cell r="E861">
            <v>50.5</v>
          </cell>
        </row>
        <row r="862">
          <cell r="B862" t="str">
            <v>20230608010506</v>
          </cell>
          <cell r="C862" t="str">
            <v>幼儿园</v>
          </cell>
          <cell r="D862" t="str">
            <v>学前教育</v>
          </cell>
          <cell r="E862">
            <v>73.5</v>
          </cell>
        </row>
        <row r="863">
          <cell r="B863" t="str">
            <v>20230608010507</v>
          </cell>
          <cell r="C863" t="str">
            <v>幼儿园</v>
          </cell>
          <cell r="D863" t="str">
            <v>学前教育</v>
          </cell>
          <cell r="E863">
            <v>45</v>
          </cell>
        </row>
        <row r="864">
          <cell r="B864" t="str">
            <v>20230608010508</v>
          </cell>
          <cell r="C864" t="str">
            <v>幼儿园</v>
          </cell>
          <cell r="D864" t="str">
            <v>学前教育</v>
          </cell>
          <cell r="E864">
            <v>51.5</v>
          </cell>
        </row>
        <row r="865">
          <cell r="B865" t="str">
            <v>20230608010509</v>
          </cell>
          <cell r="C865" t="str">
            <v>幼儿园</v>
          </cell>
          <cell r="D865" t="str">
            <v>学前教育</v>
          </cell>
          <cell r="E865">
            <v>62.5</v>
          </cell>
        </row>
        <row r="866">
          <cell r="B866" t="str">
            <v>20230608010510</v>
          </cell>
          <cell r="C866" t="str">
            <v>幼儿园</v>
          </cell>
          <cell r="D866" t="str">
            <v>学前教育</v>
          </cell>
          <cell r="E866">
            <v>62.5</v>
          </cell>
        </row>
        <row r="867">
          <cell r="B867" t="str">
            <v>20230608010511</v>
          </cell>
          <cell r="C867" t="str">
            <v>幼儿园</v>
          </cell>
          <cell r="D867" t="str">
            <v>学前教育</v>
          </cell>
          <cell r="E867">
            <v>60</v>
          </cell>
        </row>
        <row r="868">
          <cell r="B868" t="str">
            <v>20230608010512</v>
          </cell>
          <cell r="C868" t="str">
            <v>幼儿园</v>
          </cell>
          <cell r="D868" t="str">
            <v>学前教育</v>
          </cell>
          <cell r="E868">
            <v>57</v>
          </cell>
        </row>
        <row r="869">
          <cell r="B869" t="str">
            <v>20230608010513</v>
          </cell>
          <cell r="C869" t="str">
            <v>幼儿园</v>
          </cell>
          <cell r="D869" t="str">
            <v>学前教育</v>
          </cell>
          <cell r="E869">
            <v>67</v>
          </cell>
        </row>
        <row r="870">
          <cell r="B870" t="str">
            <v>20230608010514</v>
          </cell>
          <cell r="C870" t="str">
            <v>幼儿园</v>
          </cell>
          <cell r="D870" t="str">
            <v>学前教育</v>
          </cell>
          <cell r="E870">
            <v>51</v>
          </cell>
        </row>
        <row r="871">
          <cell r="B871" t="str">
            <v>20230608010515</v>
          </cell>
          <cell r="C871" t="str">
            <v>幼儿园</v>
          </cell>
          <cell r="D871" t="str">
            <v>学前教育</v>
          </cell>
          <cell r="E871">
            <v>58</v>
          </cell>
        </row>
        <row r="872">
          <cell r="B872" t="str">
            <v>20230608010516</v>
          </cell>
          <cell r="C872" t="str">
            <v>幼儿园</v>
          </cell>
          <cell r="D872" t="str">
            <v>学前教育</v>
          </cell>
          <cell r="E872">
            <v>42</v>
          </cell>
        </row>
        <row r="873">
          <cell r="B873" t="str">
            <v>20230608010517</v>
          </cell>
          <cell r="C873" t="str">
            <v>幼儿园</v>
          </cell>
          <cell r="D873" t="str">
            <v>学前教育</v>
          </cell>
          <cell r="E873">
            <v>73.5</v>
          </cell>
        </row>
        <row r="874">
          <cell r="B874" t="str">
            <v>20230608010518</v>
          </cell>
          <cell r="C874" t="str">
            <v>幼儿园</v>
          </cell>
          <cell r="D874" t="str">
            <v>学前教育</v>
          </cell>
          <cell r="E874">
            <v>60</v>
          </cell>
        </row>
        <row r="875">
          <cell r="B875" t="str">
            <v>20230608010519</v>
          </cell>
          <cell r="C875" t="str">
            <v>幼儿园</v>
          </cell>
          <cell r="D875" t="str">
            <v>学前教育</v>
          </cell>
          <cell r="E875">
            <v>68.5</v>
          </cell>
        </row>
        <row r="876">
          <cell r="B876" t="str">
            <v>20230608010520</v>
          </cell>
          <cell r="C876" t="str">
            <v>幼儿园</v>
          </cell>
          <cell r="D876" t="str">
            <v>学前教育</v>
          </cell>
          <cell r="E876">
            <v>35.5</v>
          </cell>
        </row>
        <row r="877">
          <cell r="B877" t="str">
            <v>20230608010521</v>
          </cell>
          <cell r="C877" t="str">
            <v>幼儿园</v>
          </cell>
          <cell r="D877" t="str">
            <v>学前教育</v>
          </cell>
          <cell r="E877">
            <v>67</v>
          </cell>
        </row>
        <row r="878">
          <cell r="B878" t="str">
            <v>20230608010522</v>
          </cell>
          <cell r="C878" t="str">
            <v>幼儿园</v>
          </cell>
          <cell r="D878" t="str">
            <v>学前教育</v>
          </cell>
          <cell r="E878">
            <v>44</v>
          </cell>
        </row>
        <row r="879">
          <cell r="B879" t="str">
            <v>20230608010523</v>
          </cell>
          <cell r="C879" t="str">
            <v>幼儿园</v>
          </cell>
          <cell r="D879" t="str">
            <v>学前教育</v>
          </cell>
          <cell r="E879">
            <v>71.5</v>
          </cell>
        </row>
        <row r="880">
          <cell r="B880" t="str">
            <v>20230608010524</v>
          </cell>
          <cell r="C880" t="str">
            <v>幼儿园</v>
          </cell>
          <cell r="D880" t="str">
            <v>学前教育</v>
          </cell>
          <cell r="E880">
            <v>68</v>
          </cell>
        </row>
        <row r="881">
          <cell r="B881" t="str">
            <v>20230608010525</v>
          </cell>
          <cell r="C881" t="str">
            <v>幼儿园</v>
          </cell>
          <cell r="D881" t="str">
            <v>学前教育</v>
          </cell>
          <cell r="E881">
            <v>44</v>
          </cell>
        </row>
        <row r="882">
          <cell r="B882" t="str">
            <v>20230608010526</v>
          </cell>
          <cell r="C882" t="str">
            <v>幼儿园</v>
          </cell>
          <cell r="D882" t="str">
            <v>学前教育</v>
          </cell>
          <cell r="E882">
            <v>46.5</v>
          </cell>
        </row>
        <row r="883">
          <cell r="B883" t="str">
            <v>20230608010527</v>
          </cell>
          <cell r="C883" t="str">
            <v>幼儿园</v>
          </cell>
          <cell r="D883" t="str">
            <v>学前教育</v>
          </cell>
          <cell r="E883">
            <v>60.5</v>
          </cell>
        </row>
        <row r="884">
          <cell r="B884" t="str">
            <v>20230608010528</v>
          </cell>
          <cell r="C884" t="str">
            <v>幼儿园</v>
          </cell>
          <cell r="D884" t="str">
            <v>学前教育</v>
          </cell>
          <cell r="E884">
            <v>58</v>
          </cell>
        </row>
        <row r="885">
          <cell r="B885" t="str">
            <v>20230608010529</v>
          </cell>
          <cell r="C885" t="str">
            <v>幼儿园</v>
          </cell>
          <cell r="D885" t="str">
            <v>学前教育</v>
          </cell>
          <cell r="E885">
            <v>57.5</v>
          </cell>
        </row>
        <row r="886">
          <cell r="B886" t="str">
            <v>20230608010530</v>
          </cell>
          <cell r="C886" t="str">
            <v>幼儿园</v>
          </cell>
          <cell r="D886" t="str">
            <v>学前教育</v>
          </cell>
          <cell r="E886">
            <v>51</v>
          </cell>
        </row>
        <row r="887">
          <cell r="B887" t="str">
            <v>20230608010601</v>
          </cell>
          <cell r="C887" t="str">
            <v>幼儿园</v>
          </cell>
          <cell r="D887" t="str">
            <v>学前教育</v>
          </cell>
          <cell r="E887">
            <v>70.5</v>
          </cell>
        </row>
        <row r="888">
          <cell r="B888" t="str">
            <v>20230608010602</v>
          </cell>
          <cell r="C888" t="str">
            <v>幼儿园</v>
          </cell>
          <cell r="D888" t="str">
            <v>学前教育</v>
          </cell>
          <cell r="E888">
            <v>38</v>
          </cell>
        </row>
        <row r="889">
          <cell r="B889" t="str">
            <v>20230608010603</v>
          </cell>
          <cell r="C889" t="str">
            <v>幼儿园</v>
          </cell>
          <cell r="D889" t="str">
            <v>学前教育</v>
          </cell>
          <cell r="E889">
            <v>52.5</v>
          </cell>
        </row>
        <row r="890">
          <cell r="B890" t="str">
            <v>20230608010604</v>
          </cell>
          <cell r="C890" t="str">
            <v>幼儿园</v>
          </cell>
          <cell r="D890" t="str">
            <v>学前教育</v>
          </cell>
          <cell r="E890">
            <v>42.5</v>
          </cell>
        </row>
        <row r="891">
          <cell r="B891" t="str">
            <v>20230608010605</v>
          </cell>
          <cell r="C891" t="str">
            <v>幼儿园</v>
          </cell>
          <cell r="D891" t="str">
            <v>学前教育</v>
          </cell>
          <cell r="E891">
            <v>37</v>
          </cell>
        </row>
        <row r="892">
          <cell r="B892" t="str">
            <v>20230608010606</v>
          </cell>
          <cell r="C892" t="str">
            <v>幼儿园</v>
          </cell>
          <cell r="D892" t="str">
            <v>学前教育</v>
          </cell>
          <cell r="E892">
            <v>42.5</v>
          </cell>
        </row>
        <row r="893">
          <cell r="B893" t="str">
            <v>20230608010607</v>
          </cell>
          <cell r="C893" t="str">
            <v>幼儿园</v>
          </cell>
          <cell r="D893" t="str">
            <v>学前教育</v>
          </cell>
          <cell r="E893">
            <v>49</v>
          </cell>
        </row>
        <row r="894">
          <cell r="B894" t="str">
            <v>20230608010608</v>
          </cell>
          <cell r="C894" t="str">
            <v>幼儿园</v>
          </cell>
          <cell r="D894" t="str">
            <v>学前教育</v>
          </cell>
          <cell r="E894">
            <v>0</v>
          </cell>
          <cell r="F894" t="str">
            <v>缺考</v>
          </cell>
        </row>
        <row r="895">
          <cell r="B895" t="str">
            <v>20230608010609</v>
          </cell>
          <cell r="C895" t="str">
            <v>幼儿园</v>
          </cell>
          <cell r="D895" t="str">
            <v>学前教育</v>
          </cell>
          <cell r="E895">
            <v>50.5</v>
          </cell>
        </row>
        <row r="896">
          <cell r="B896" t="str">
            <v>20230608010610</v>
          </cell>
          <cell r="C896" t="str">
            <v>幼儿园</v>
          </cell>
          <cell r="D896" t="str">
            <v>学前教育</v>
          </cell>
          <cell r="E896">
            <v>56.5</v>
          </cell>
        </row>
        <row r="897">
          <cell r="B897" t="str">
            <v>20230608010611</v>
          </cell>
          <cell r="C897" t="str">
            <v>幼儿园</v>
          </cell>
          <cell r="D897" t="str">
            <v>学前教育</v>
          </cell>
          <cell r="E897">
            <v>39</v>
          </cell>
        </row>
        <row r="898">
          <cell r="B898" t="str">
            <v>20230608010612</v>
          </cell>
          <cell r="C898" t="str">
            <v>幼儿园</v>
          </cell>
          <cell r="D898" t="str">
            <v>学前教育</v>
          </cell>
          <cell r="E898">
            <v>50.5</v>
          </cell>
        </row>
        <row r="899">
          <cell r="B899" t="str">
            <v>20230608010613</v>
          </cell>
          <cell r="C899" t="str">
            <v>幼儿园</v>
          </cell>
          <cell r="D899" t="str">
            <v>学前教育</v>
          </cell>
          <cell r="E899">
            <v>66.5</v>
          </cell>
        </row>
        <row r="900">
          <cell r="B900" t="str">
            <v>20230608010614</v>
          </cell>
          <cell r="C900" t="str">
            <v>幼儿园</v>
          </cell>
          <cell r="D900" t="str">
            <v>学前教育</v>
          </cell>
          <cell r="E900">
            <v>59.5</v>
          </cell>
        </row>
        <row r="901">
          <cell r="B901" t="str">
            <v>20230608010615</v>
          </cell>
          <cell r="C901" t="str">
            <v>幼儿园</v>
          </cell>
          <cell r="D901" t="str">
            <v>学前教育</v>
          </cell>
          <cell r="E901">
            <v>42.5</v>
          </cell>
        </row>
        <row r="902">
          <cell r="B902" t="str">
            <v>20230608010616</v>
          </cell>
          <cell r="C902" t="str">
            <v>幼儿园</v>
          </cell>
          <cell r="D902" t="str">
            <v>学前教育</v>
          </cell>
          <cell r="E902">
            <v>59</v>
          </cell>
        </row>
        <row r="903">
          <cell r="B903" t="str">
            <v>20230608010617</v>
          </cell>
          <cell r="C903" t="str">
            <v>幼儿园</v>
          </cell>
          <cell r="D903" t="str">
            <v>学前教育</v>
          </cell>
          <cell r="E903">
            <v>52</v>
          </cell>
        </row>
        <row r="904">
          <cell r="B904" t="str">
            <v>20230608010618</v>
          </cell>
          <cell r="C904" t="str">
            <v>幼儿园</v>
          </cell>
          <cell r="D904" t="str">
            <v>学前教育</v>
          </cell>
          <cell r="E904">
            <v>53.5</v>
          </cell>
        </row>
        <row r="905">
          <cell r="B905" t="str">
            <v>20230608010619</v>
          </cell>
          <cell r="C905" t="str">
            <v>幼儿园</v>
          </cell>
          <cell r="D905" t="str">
            <v>学前教育</v>
          </cell>
          <cell r="E905">
            <v>48</v>
          </cell>
        </row>
        <row r="906">
          <cell r="B906" t="str">
            <v>20230608010620</v>
          </cell>
          <cell r="C906" t="str">
            <v>幼儿园</v>
          </cell>
          <cell r="D906" t="str">
            <v>学前教育</v>
          </cell>
          <cell r="E906">
            <v>31</v>
          </cell>
        </row>
        <row r="907">
          <cell r="B907" t="str">
            <v>20230608010621</v>
          </cell>
          <cell r="C907" t="str">
            <v>幼儿园</v>
          </cell>
          <cell r="D907" t="str">
            <v>学前教育</v>
          </cell>
          <cell r="E907">
            <v>62</v>
          </cell>
        </row>
        <row r="908">
          <cell r="B908" t="str">
            <v>20230608010622</v>
          </cell>
          <cell r="C908" t="str">
            <v>幼儿园</v>
          </cell>
          <cell r="D908" t="str">
            <v>学前教育</v>
          </cell>
          <cell r="E908">
            <v>52.5</v>
          </cell>
        </row>
        <row r="909">
          <cell r="B909" t="str">
            <v>20230608010623</v>
          </cell>
          <cell r="C909" t="str">
            <v>幼儿园</v>
          </cell>
          <cell r="D909" t="str">
            <v>学前教育</v>
          </cell>
          <cell r="E909">
            <v>56.5</v>
          </cell>
        </row>
        <row r="910">
          <cell r="B910" t="str">
            <v>20230608010624</v>
          </cell>
          <cell r="C910" t="str">
            <v>幼儿园</v>
          </cell>
          <cell r="D910" t="str">
            <v>学前教育</v>
          </cell>
          <cell r="E910">
            <v>64</v>
          </cell>
        </row>
        <row r="911">
          <cell r="B911" t="str">
            <v>20230608010625</v>
          </cell>
          <cell r="C911" t="str">
            <v>幼儿园</v>
          </cell>
          <cell r="D911" t="str">
            <v>学前教育</v>
          </cell>
          <cell r="E911">
            <v>66</v>
          </cell>
        </row>
        <row r="912">
          <cell r="B912" t="str">
            <v>20230608010626</v>
          </cell>
          <cell r="C912" t="str">
            <v>幼儿园</v>
          </cell>
          <cell r="D912" t="str">
            <v>学前教育</v>
          </cell>
          <cell r="E912">
            <v>48</v>
          </cell>
        </row>
        <row r="913">
          <cell r="B913" t="str">
            <v>20230608010627</v>
          </cell>
          <cell r="C913" t="str">
            <v>幼儿园</v>
          </cell>
          <cell r="D913" t="str">
            <v>学前教育</v>
          </cell>
          <cell r="E913">
            <v>49</v>
          </cell>
        </row>
        <row r="914">
          <cell r="B914" t="str">
            <v>20230608010628</v>
          </cell>
          <cell r="C914" t="str">
            <v>幼儿园</v>
          </cell>
          <cell r="D914" t="str">
            <v>学前教育</v>
          </cell>
          <cell r="E914">
            <v>0</v>
          </cell>
          <cell r="F914" t="str">
            <v>缺考</v>
          </cell>
        </row>
        <row r="915">
          <cell r="B915" t="str">
            <v>20230608010629</v>
          </cell>
          <cell r="C915" t="str">
            <v>幼儿园</v>
          </cell>
          <cell r="D915" t="str">
            <v>学前教育</v>
          </cell>
          <cell r="E915">
            <v>48</v>
          </cell>
        </row>
        <row r="916">
          <cell r="B916" t="str">
            <v>20230608010630</v>
          </cell>
          <cell r="C916" t="str">
            <v>幼儿园</v>
          </cell>
          <cell r="D916" t="str">
            <v>学前教育</v>
          </cell>
          <cell r="E916">
            <v>62.5</v>
          </cell>
        </row>
        <row r="917">
          <cell r="B917" t="str">
            <v>20230608010701</v>
          </cell>
          <cell r="C917" t="str">
            <v>幼儿园</v>
          </cell>
          <cell r="D917" t="str">
            <v>学前教育</v>
          </cell>
          <cell r="E917">
            <v>58</v>
          </cell>
        </row>
        <row r="918">
          <cell r="B918" t="str">
            <v>20230608010702</v>
          </cell>
          <cell r="C918" t="str">
            <v>幼儿园</v>
          </cell>
          <cell r="D918" t="str">
            <v>学前教育</v>
          </cell>
          <cell r="E918">
            <v>52.5</v>
          </cell>
        </row>
        <row r="919">
          <cell r="B919" t="str">
            <v>20230608010703</v>
          </cell>
          <cell r="C919" t="str">
            <v>幼儿园</v>
          </cell>
          <cell r="D919" t="str">
            <v>学前教育</v>
          </cell>
          <cell r="E919">
            <v>58</v>
          </cell>
        </row>
        <row r="920">
          <cell r="B920" t="str">
            <v>20230608010704</v>
          </cell>
          <cell r="C920" t="str">
            <v>幼儿园</v>
          </cell>
          <cell r="D920" t="str">
            <v>学前教育</v>
          </cell>
          <cell r="E920">
            <v>57.5</v>
          </cell>
        </row>
        <row r="921">
          <cell r="B921" t="str">
            <v>20230608010705</v>
          </cell>
          <cell r="C921" t="str">
            <v>幼儿园</v>
          </cell>
          <cell r="D921" t="str">
            <v>学前教育</v>
          </cell>
          <cell r="E921">
            <v>38.5</v>
          </cell>
        </row>
        <row r="922">
          <cell r="B922" t="str">
            <v>20230608010706</v>
          </cell>
          <cell r="C922" t="str">
            <v>幼儿园</v>
          </cell>
          <cell r="D922" t="str">
            <v>学前教育</v>
          </cell>
          <cell r="E922">
            <v>60.5</v>
          </cell>
        </row>
        <row r="923">
          <cell r="B923" t="str">
            <v>20230608010707</v>
          </cell>
          <cell r="C923" t="str">
            <v>幼儿园</v>
          </cell>
          <cell r="D923" t="str">
            <v>学前教育</v>
          </cell>
          <cell r="E923">
            <v>0</v>
          </cell>
          <cell r="F923" t="str">
            <v>缺考</v>
          </cell>
        </row>
        <row r="924">
          <cell r="B924" t="str">
            <v>20230608010708</v>
          </cell>
          <cell r="C924" t="str">
            <v>幼儿园</v>
          </cell>
          <cell r="D924" t="str">
            <v>学前教育</v>
          </cell>
          <cell r="E924">
            <v>51</v>
          </cell>
        </row>
        <row r="925">
          <cell r="B925" t="str">
            <v>20230608010709</v>
          </cell>
          <cell r="C925" t="str">
            <v>幼儿园</v>
          </cell>
          <cell r="D925" t="str">
            <v>学前教育</v>
          </cell>
          <cell r="E925">
            <v>47.5</v>
          </cell>
        </row>
        <row r="926">
          <cell r="B926" t="str">
            <v>20230608010710</v>
          </cell>
          <cell r="C926" t="str">
            <v>幼儿园</v>
          </cell>
          <cell r="D926" t="str">
            <v>学前教育</v>
          </cell>
          <cell r="E926">
            <v>58.5</v>
          </cell>
        </row>
        <row r="927">
          <cell r="B927" t="str">
            <v>20230608010711</v>
          </cell>
          <cell r="C927" t="str">
            <v>幼儿园</v>
          </cell>
          <cell r="D927" t="str">
            <v>学前教育</v>
          </cell>
          <cell r="E927">
            <v>53</v>
          </cell>
        </row>
        <row r="928">
          <cell r="B928" t="str">
            <v>20230608010712</v>
          </cell>
          <cell r="C928" t="str">
            <v>幼儿园</v>
          </cell>
          <cell r="D928" t="str">
            <v>学前教育</v>
          </cell>
          <cell r="E928">
            <v>50.5</v>
          </cell>
        </row>
        <row r="929">
          <cell r="B929" t="str">
            <v>20230608010713</v>
          </cell>
          <cell r="C929" t="str">
            <v>幼儿园</v>
          </cell>
          <cell r="D929" t="str">
            <v>学前教育</v>
          </cell>
          <cell r="E929">
            <v>56</v>
          </cell>
        </row>
        <row r="930">
          <cell r="B930" t="str">
            <v>20230608010714</v>
          </cell>
          <cell r="C930" t="str">
            <v>幼儿园</v>
          </cell>
          <cell r="D930" t="str">
            <v>学前教育</v>
          </cell>
          <cell r="E930">
            <v>47</v>
          </cell>
        </row>
        <row r="931">
          <cell r="B931" t="str">
            <v>20230608010715</v>
          </cell>
          <cell r="C931" t="str">
            <v>幼儿园</v>
          </cell>
          <cell r="D931" t="str">
            <v>学前教育</v>
          </cell>
          <cell r="E931">
            <v>36</v>
          </cell>
        </row>
        <row r="932">
          <cell r="B932" t="str">
            <v>20230608010716</v>
          </cell>
          <cell r="C932" t="str">
            <v>幼儿园</v>
          </cell>
          <cell r="D932" t="str">
            <v>学前教育</v>
          </cell>
          <cell r="E932">
            <v>49</v>
          </cell>
        </row>
        <row r="933">
          <cell r="B933" t="str">
            <v>20230608010717</v>
          </cell>
          <cell r="C933" t="str">
            <v>幼儿园</v>
          </cell>
          <cell r="D933" t="str">
            <v>学前教育</v>
          </cell>
          <cell r="E933">
            <v>68</v>
          </cell>
        </row>
        <row r="934">
          <cell r="B934" t="str">
            <v>20230608010718</v>
          </cell>
          <cell r="C934" t="str">
            <v>幼儿园</v>
          </cell>
          <cell r="D934" t="str">
            <v>学前教育</v>
          </cell>
          <cell r="E934">
            <v>66</v>
          </cell>
        </row>
        <row r="935">
          <cell r="B935" t="str">
            <v>20230608010719</v>
          </cell>
          <cell r="C935" t="str">
            <v>幼儿园</v>
          </cell>
          <cell r="D935" t="str">
            <v>学前教育</v>
          </cell>
          <cell r="E935">
            <v>76.5</v>
          </cell>
        </row>
        <row r="936">
          <cell r="B936" t="str">
            <v>20230608010720</v>
          </cell>
          <cell r="C936" t="str">
            <v>幼儿园</v>
          </cell>
          <cell r="D936" t="str">
            <v>学前教育</v>
          </cell>
          <cell r="E936">
            <v>48</v>
          </cell>
        </row>
        <row r="937">
          <cell r="B937" t="str">
            <v>20230608010721</v>
          </cell>
          <cell r="C937" t="str">
            <v>幼儿园</v>
          </cell>
          <cell r="D937" t="str">
            <v>学前教育</v>
          </cell>
          <cell r="E937">
            <v>41</v>
          </cell>
        </row>
        <row r="938">
          <cell r="B938" t="str">
            <v>20230608010722</v>
          </cell>
          <cell r="C938" t="str">
            <v>幼儿园</v>
          </cell>
          <cell r="D938" t="str">
            <v>学前教育</v>
          </cell>
          <cell r="E938">
            <v>48.5</v>
          </cell>
        </row>
        <row r="939">
          <cell r="B939" t="str">
            <v>20230608010723</v>
          </cell>
          <cell r="C939" t="str">
            <v>幼儿园</v>
          </cell>
          <cell r="D939" t="str">
            <v>学前教育</v>
          </cell>
          <cell r="E939">
            <v>43</v>
          </cell>
        </row>
        <row r="940">
          <cell r="B940" t="str">
            <v>20230608010724</v>
          </cell>
          <cell r="C940" t="str">
            <v>幼儿园</v>
          </cell>
          <cell r="D940" t="str">
            <v>学前教育</v>
          </cell>
          <cell r="E940">
            <v>56</v>
          </cell>
        </row>
        <row r="941">
          <cell r="B941" t="str">
            <v>20230608010725</v>
          </cell>
          <cell r="C941" t="str">
            <v>幼儿园</v>
          </cell>
          <cell r="D941" t="str">
            <v>学前教育</v>
          </cell>
          <cell r="E941">
            <v>62.5</v>
          </cell>
        </row>
        <row r="942">
          <cell r="B942" t="str">
            <v>20230608010726</v>
          </cell>
          <cell r="C942" t="str">
            <v>幼儿园</v>
          </cell>
          <cell r="D942" t="str">
            <v>学前教育</v>
          </cell>
          <cell r="E942">
            <v>48.5</v>
          </cell>
        </row>
        <row r="943">
          <cell r="B943" t="str">
            <v>20230608010727</v>
          </cell>
          <cell r="C943" t="str">
            <v>幼儿园</v>
          </cell>
          <cell r="D943" t="str">
            <v>学前教育</v>
          </cell>
          <cell r="E943">
            <v>38</v>
          </cell>
        </row>
        <row r="944">
          <cell r="B944" t="str">
            <v>20230608010728</v>
          </cell>
          <cell r="C944" t="str">
            <v>幼儿园</v>
          </cell>
          <cell r="D944" t="str">
            <v>学前教育</v>
          </cell>
          <cell r="E944">
            <v>36.5</v>
          </cell>
        </row>
        <row r="945">
          <cell r="B945" t="str">
            <v>20230608010729</v>
          </cell>
          <cell r="C945" t="str">
            <v>幼儿园</v>
          </cell>
          <cell r="D945" t="str">
            <v>学前教育</v>
          </cell>
          <cell r="E945">
            <v>41.5</v>
          </cell>
        </row>
        <row r="946">
          <cell r="B946" t="str">
            <v>20230608010730</v>
          </cell>
          <cell r="C946" t="str">
            <v>幼儿园</v>
          </cell>
          <cell r="D946" t="str">
            <v>学前教育</v>
          </cell>
          <cell r="E946">
            <v>47</v>
          </cell>
        </row>
        <row r="947">
          <cell r="B947" t="str">
            <v>20230608010801</v>
          </cell>
          <cell r="C947" t="str">
            <v>幼儿园</v>
          </cell>
          <cell r="D947" t="str">
            <v>学前教育</v>
          </cell>
          <cell r="E947">
            <v>44.5</v>
          </cell>
        </row>
        <row r="948">
          <cell r="B948" t="str">
            <v>20230608010802</v>
          </cell>
          <cell r="C948" t="str">
            <v>幼儿园</v>
          </cell>
          <cell r="D948" t="str">
            <v>学前教育</v>
          </cell>
          <cell r="E948">
            <v>43</v>
          </cell>
        </row>
        <row r="949">
          <cell r="B949" t="str">
            <v>20230608010803</v>
          </cell>
          <cell r="C949" t="str">
            <v>幼儿园</v>
          </cell>
          <cell r="D949" t="str">
            <v>学前教育</v>
          </cell>
          <cell r="E949">
            <v>40.5</v>
          </cell>
        </row>
        <row r="950">
          <cell r="B950" t="str">
            <v>20230608010804</v>
          </cell>
          <cell r="C950" t="str">
            <v>幼儿园</v>
          </cell>
          <cell r="D950" t="str">
            <v>学前教育</v>
          </cell>
          <cell r="E950">
            <v>42.5</v>
          </cell>
        </row>
        <row r="951">
          <cell r="B951" t="str">
            <v>20230608010805</v>
          </cell>
          <cell r="C951" t="str">
            <v>幼儿园</v>
          </cell>
          <cell r="D951" t="str">
            <v>学前教育</v>
          </cell>
          <cell r="E951">
            <v>51</v>
          </cell>
        </row>
        <row r="952">
          <cell r="B952" t="str">
            <v>20230608010806</v>
          </cell>
          <cell r="C952" t="str">
            <v>幼儿园</v>
          </cell>
          <cell r="D952" t="str">
            <v>学前教育</v>
          </cell>
          <cell r="E952">
            <v>47.5</v>
          </cell>
        </row>
        <row r="953">
          <cell r="B953" t="str">
            <v>20230608010807</v>
          </cell>
          <cell r="C953" t="str">
            <v>幼儿园</v>
          </cell>
          <cell r="D953" t="str">
            <v>学前教育</v>
          </cell>
          <cell r="E953">
            <v>62.5</v>
          </cell>
        </row>
        <row r="954">
          <cell r="B954" t="str">
            <v>20230608010808</v>
          </cell>
          <cell r="C954" t="str">
            <v>幼儿园</v>
          </cell>
          <cell r="D954" t="str">
            <v>学前教育</v>
          </cell>
          <cell r="E954">
            <v>42</v>
          </cell>
        </row>
        <row r="955">
          <cell r="B955" t="str">
            <v>20230608010809</v>
          </cell>
          <cell r="C955" t="str">
            <v>幼儿园</v>
          </cell>
          <cell r="D955" t="str">
            <v>学前教育</v>
          </cell>
          <cell r="E955">
            <v>45</v>
          </cell>
        </row>
        <row r="956">
          <cell r="B956" t="str">
            <v>20230608010810</v>
          </cell>
          <cell r="C956" t="str">
            <v>幼儿园</v>
          </cell>
          <cell r="D956" t="str">
            <v>学前教育</v>
          </cell>
          <cell r="E956">
            <v>42.5</v>
          </cell>
        </row>
        <row r="957">
          <cell r="B957" t="str">
            <v>20230608010811</v>
          </cell>
          <cell r="C957" t="str">
            <v>幼儿园</v>
          </cell>
          <cell r="D957" t="str">
            <v>学前教育</v>
          </cell>
          <cell r="E957">
            <v>47.5</v>
          </cell>
        </row>
        <row r="958">
          <cell r="B958" t="str">
            <v>20230608010812</v>
          </cell>
          <cell r="C958" t="str">
            <v>幼儿园</v>
          </cell>
          <cell r="D958" t="str">
            <v>学前教育</v>
          </cell>
          <cell r="E958">
            <v>47</v>
          </cell>
        </row>
        <row r="959">
          <cell r="B959" t="str">
            <v>20230608010813</v>
          </cell>
          <cell r="C959" t="str">
            <v>幼儿园</v>
          </cell>
          <cell r="D959" t="str">
            <v>学前教育</v>
          </cell>
          <cell r="E959">
            <v>53.5</v>
          </cell>
        </row>
        <row r="960">
          <cell r="B960" t="str">
            <v>20230608010814</v>
          </cell>
          <cell r="C960" t="str">
            <v>幼儿园</v>
          </cell>
          <cell r="D960" t="str">
            <v>学前教育</v>
          </cell>
          <cell r="E960">
            <v>52.5</v>
          </cell>
        </row>
        <row r="961">
          <cell r="B961" t="str">
            <v>20230608010815</v>
          </cell>
          <cell r="C961" t="str">
            <v>幼儿园</v>
          </cell>
          <cell r="D961" t="str">
            <v>学前教育</v>
          </cell>
          <cell r="E961">
            <v>55</v>
          </cell>
        </row>
        <row r="962">
          <cell r="B962" t="str">
            <v>20230608010816</v>
          </cell>
          <cell r="C962" t="str">
            <v>幼儿园</v>
          </cell>
          <cell r="D962" t="str">
            <v>学前教育</v>
          </cell>
          <cell r="E962">
            <v>53</v>
          </cell>
        </row>
        <row r="963">
          <cell r="B963" t="str">
            <v>20230608010817</v>
          </cell>
          <cell r="C963" t="str">
            <v>幼儿园</v>
          </cell>
          <cell r="D963" t="str">
            <v>学前教育</v>
          </cell>
          <cell r="E963">
            <v>44.5</v>
          </cell>
        </row>
        <row r="964">
          <cell r="B964" t="str">
            <v>20230608010818</v>
          </cell>
          <cell r="C964" t="str">
            <v>幼儿园</v>
          </cell>
          <cell r="D964" t="str">
            <v>学前教育</v>
          </cell>
          <cell r="E964">
            <v>48</v>
          </cell>
        </row>
        <row r="965">
          <cell r="B965" t="str">
            <v>20230608010819</v>
          </cell>
          <cell r="C965" t="str">
            <v>幼儿园</v>
          </cell>
          <cell r="D965" t="str">
            <v>学前教育</v>
          </cell>
          <cell r="E965">
            <v>35</v>
          </cell>
        </row>
        <row r="966">
          <cell r="B966" t="str">
            <v>20230608010820</v>
          </cell>
          <cell r="C966" t="str">
            <v>幼儿园</v>
          </cell>
          <cell r="D966" t="str">
            <v>学前教育</v>
          </cell>
          <cell r="E966">
            <v>31</v>
          </cell>
        </row>
        <row r="967">
          <cell r="B967" t="str">
            <v>20230608010821</v>
          </cell>
          <cell r="C967" t="str">
            <v>幼儿园</v>
          </cell>
          <cell r="D967" t="str">
            <v>学前教育</v>
          </cell>
          <cell r="E967">
            <v>44.5</v>
          </cell>
        </row>
        <row r="968">
          <cell r="B968" t="str">
            <v>20230608010822</v>
          </cell>
          <cell r="C968" t="str">
            <v>幼儿园</v>
          </cell>
          <cell r="D968" t="str">
            <v>学前教育</v>
          </cell>
          <cell r="E968">
            <v>48</v>
          </cell>
        </row>
        <row r="969">
          <cell r="B969" t="str">
            <v>20230608010823</v>
          </cell>
          <cell r="C969" t="str">
            <v>幼儿园</v>
          </cell>
          <cell r="D969" t="str">
            <v>学前教育</v>
          </cell>
          <cell r="E969">
            <v>44</v>
          </cell>
        </row>
        <row r="970">
          <cell r="B970" t="str">
            <v>20230608010824</v>
          </cell>
          <cell r="C970" t="str">
            <v>幼儿园</v>
          </cell>
          <cell r="D970" t="str">
            <v>学前教育</v>
          </cell>
          <cell r="E970">
            <v>37.5</v>
          </cell>
        </row>
        <row r="971">
          <cell r="B971" t="str">
            <v>20230608010825</v>
          </cell>
          <cell r="C971" t="str">
            <v>幼儿园</v>
          </cell>
          <cell r="D971" t="str">
            <v>学前教育</v>
          </cell>
          <cell r="E971">
            <v>49.5</v>
          </cell>
        </row>
        <row r="972">
          <cell r="B972" t="str">
            <v>20230608010826</v>
          </cell>
          <cell r="C972" t="str">
            <v>幼儿园</v>
          </cell>
          <cell r="D972" t="str">
            <v>学前教育</v>
          </cell>
          <cell r="E972">
            <v>58.5</v>
          </cell>
        </row>
        <row r="973">
          <cell r="B973" t="str">
            <v>20230608010827</v>
          </cell>
          <cell r="C973" t="str">
            <v>幼儿园</v>
          </cell>
          <cell r="D973" t="str">
            <v>学前教育</v>
          </cell>
          <cell r="E973">
            <v>38.5</v>
          </cell>
        </row>
        <row r="974">
          <cell r="B974" t="str">
            <v>20230608010828</v>
          </cell>
          <cell r="C974" t="str">
            <v>幼儿园</v>
          </cell>
          <cell r="D974" t="str">
            <v>学前教育</v>
          </cell>
          <cell r="E974">
            <v>59.5</v>
          </cell>
        </row>
        <row r="975">
          <cell r="B975" t="str">
            <v>20230608010829</v>
          </cell>
          <cell r="C975" t="str">
            <v>幼儿园</v>
          </cell>
          <cell r="D975" t="str">
            <v>学前教育</v>
          </cell>
          <cell r="E975">
            <v>63</v>
          </cell>
        </row>
        <row r="976">
          <cell r="B976" t="str">
            <v>20230608010830</v>
          </cell>
          <cell r="C976" t="str">
            <v>幼儿园</v>
          </cell>
          <cell r="D976" t="str">
            <v>学前教育</v>
          </cell>
          <cell r="E976">
            <v>40</v>
          </cell>
        </row>
        <row r="977">
          <cell r="B977" t="str">
            <v>20230608010901</v>
          </cell>
          <cell r="C977" t="str">
            <v>幼儿园</v>
          </cell>
          <cell r="D977" t="str">
            <v>学前教育</v>
          </cell>
          <cell r="E977">
            <v>35</v>
          </cell>
        </row>
        <row r="978">
          <cell r="B978" t="str">
            <v>20230608010902</v>
          </cell>
          <cell r="C978" t="str">
            <v>幼儿园</v>
          </cell>
          <cell r="D978" t="str">
            <v>学前教育</v>
          </cell>
          <cell r="E978">
            <v>44</v>
          </cell>
        </row>
        <row r="979">
          <cell r="B979" t="str">
            <v>20230608010903</v>
          </cell>
          <cell r="C979" t="str">
            <v>幼儿园</v>
          </cell>
          <cell r="D979" t="str">
            <v>学前教育</v>
          </cell>
          <cell r="E979">
            <v>73</v>
          </cell>
        </row>
        <row r="980">
          <cell r="B980" t="str">
            <v>20230608010904</v>
          </cell>
          <cell r="C980" t="str">
            <v>幼儿园</v>
          </cell>
          <cell r="D980" t="str">
            <v>学前教育</v>
          </cell>
          <cell r="E980">
            <v>48.5</v>
          </cell>
        </row>
        <row r="981">
          <cell r="B981" t="str">
            <v>20230608010905</v>
          </cell>
          <cell r="C981" t="str">
            <v>幼儿园</v>
          </cell>
          <cell r="D981" t="str">
            <v>学前教育</v>
          </cell>
          <cell r="E981">
            <v>53</v>
          </cell>
        </row>
        <row r="982">
          <cell r="B982" t="str">
            <v>20230608010906</v>
          </cell>
          <cell r="C982" t="str">
            <v>幼儿园</v>
          </cell>
          <cell r="D982" t="str">
            <v>学前教育</v>
          </cell>
          <cell r="E982">
            <v>38.5</v>
          </cell>
        </row>
        <row r="983">
          <cell r="B983" t="str">
            <v>20230608010907</v>
          </cell>
          <cell r="C983" t="str">
            <v>幼儿园</v>
          </cell>
          <cell r="D983" t="str">
            <v>学前教育</v>
          </cell>
          <cell r="E983">
            <v>43</v>
          </cell>
        </row>
        <row r="984">
          <cell r="B984" t="str">
            <v>20230608010908</v>
          </cell>
          <cell r="C984" t="str">
            <v>幼儿园</v>
          </cell>
          <cell r="D984" t="str">
            <v>学前教育</v>
          </cell>
          <cell r="E984">
            <v>55.5</v>
          </cell>
        </row>
        <row r="985">
          <cell r="B985" t="str">
            <v>20230608010909</v>
          </cell>
          <cell r="C985" t="str">
            <v>幼儿园</v>
          </cell>
          <cell r="D985" t="str">
            <v>学前教育</v>
          </cell>
          <cell r="E985">
            <v>53.5</v>
          </cell>
        </row>
        <row r="986">
          <cell r="B986" t="str">
            <v>20230608010910</v>
          </cell>
          <cell r="C986" t="str">
            <v>幼儿园</v>
          </cell>
          <cell r="D986" t="str">
            <v>学前教育</v>
          </cell>
          <cell r="E986">
            <v>31.5</v>
          </cell>
        </row>
        <row r="987">
          <cell r="B987" t="str">
            <v>20230608010911</v>
          </cell>
          <cell r="C987" t="str">
            <v>幼儿园</v>
          </cell>
          <cell r="D987" t="str">
            <v>学前教育</v>
          </cell>
          <cell r="E987">
            <v>51</v>
          </cell>
        </row>
        <row r="988">
          <cell r="B988" t="str">
            <v>20230608010912</v>
          </cell>
          <cell r="C988" t="str">
            <v>幼儿园</v>
          </cell>
          <cell r="D988" t="str">
            <v>学前教育</v>
          </cell>
          <cell r="E988">
            <v>42.5</v>
          </cell>
        </row>
        <row r="989">
          <cell r="B989" t="str">
            <v>20230608010913</v>
          </cell>
          <cell r="C989" t="str">
            <v>幼儿园</v>
          </cell>
          <cell r="D989" t="str">
            <v>学前教育</v>
          </cell>
          <cell r="E989">
            <v>64</v>
          </cell>
        </row>
        <row r="990">
          <cell r="B990" t="str">
            <v>20230608010914</v>
          </cell>
          <cell r="C990" t="str">
            <v>幼儿园</v>
          </cell>
          <cell r="D990" t="str">
            <v>学前教育</v>
          </cell>
          <cell r="E990">
            <v>39.5</v>
          </cell>
        </row>
        <row r="991">
          <cell r="B991" t="str">
            <v>20230608010915</v>
          </cell>
          <cell r="C991" t="str">
            <v>幼儿园</v>
          </cell>
          <cell r="D991" t="str">
            <v>学前教育</v>
          </cell>
          <cell r="E991">
            <v>51.5</v>
          </cell>
        </row>
        <row r="992">
          <cell r="B992" t="str">
            <v>20230608010916</v>
          </cell>
          <cell r="C992" t="str">
            <v>幼儿园</v>
          </cell>
          <cell r="D992" t="str">
            <v>学前教育</v>
          </cell>
          <cell r="E992">
            <v>44.5</v>
          </cell>
        </row>
        <row r="993">
          <cell r="B993" t="str">
            <v>20230608010917</v>
          </cell>
          <cell r="C993" t="str">
            <v>幼儿园</v>
          </cell>
          <cell r="D993" t="str">
            <v>学前教育</v>
          </cell>
          <cell r="E993">
            <v>47</v>
          </cell>
        </row>
        <row r="994">
          <cell r="B994" t="str">
            <v>20230608010918</v>
          </cell>
          <cell r="C994" t="str">
            <v>幼儿园</v>
          </cell>
          <cell r="D994" t="str">
            <v>学前教育</v>
          </cell>
          <cell r="E994">
            <v>51.5</v>
          </cell>
        </row>
        <row r="995">
          <cell r="B995" t="str">
            <v>20230608010919</v>
          </cell>
          <cell r="C995" t="str">
            <v>幼儿园</v>
          </cell>
          <cell r="D995" t="str">
            <v>学前教育</v>
          </cell>
          <cell r="E995">
            <v>49.5</v>
          </cell>
        </row>
        <row r="996">
          <cell r="B996" t="str">
            <v>20230608010920</v>
          </cell>
          <cell r="C996" t="str">
            <v>幼儿园</v>
          </cell>
          <cell r="D996" t="str">
            <v>学前教育</v>
          </cell>
          <cell r="E996">
            <v>43.5</v>
          </cell>
        </row>
        <row r="997">
          <cell r="B997" t="str">
            <v>20230608010921</v>
          </cell>
          <cell r="C997" t="str">
            <v>幼儿园</v>
          </cell>
          <cell r="D997" t="str">
            <v>学前教育</v>
          </cell>
          <cell r="E997">
            <v>48</v>
          </cell>
        </row>
        <row r="998">
          <cell r="B998" t="str">
            <v>20230608010922</v>
          </cell>
          <cell r="C998" t="str">
            <v>幼儿园</v>
          </cell>
          <cell r="D998" t="str">
            <v>学前教育</v>
          </cell>
          <cell r="E998">
            <v>0</v>
          </cell>
          <cell r="F998" t="str">
            <v>缺考</v>
          </cell>
        </row>
        <row r="999">
          <cell r="B999" t="str">
            <v>20230608010923</v>
          </cell>
          <cell r="C999" t="str">
            <v>幼儿园</v>
          </cell>
          <cell r="D999" t="str">
            <v>学前教育</v>
          </cell>
          <cell r="E999">
            <v>47</v>
          </cell>
        </row>
        <row r="1000">
          <cell r="B1000" t="str">
            <v>20230608010924</v>
          </cell>
          <cell r="C1000" t="str">
            <v>幼儿园</v>
          </cell>
          <cell r="D1000" t="str">
            <v>学前教育</v>
          </cell>
          <cell r="E1000">
            <v>44</v>
          </cell>
        </row>
        <row r="1001">
          <cell r="B1001" t="str">
            <v>20230608010925</v>
          </cell>
          <cell r="C1001" t="str">
            <v>幼儿园</v>
          </cell>
          <cell r="D1001" t="str">
            <v>学前教育</v>
          </cell>
          <cell r="E1001">
            <v>39</v>
          </cell>
        </row>
        <row r="1002">
          <cell r="B1002" t="str">
            <v>20230608010926</v>
          </cell>
          <cell r="C1002" t="str">
            <v>幼儿园</v>
          </cell>
          <cell r="D1002" t="str">
            <v>学前教育</v>
          </cell>
          <cell r="E1002">
            <v>49.5</v>
          </cell>
        </row>
        <row r="1003">
          <cell r="B1003" t="str">
            <v>20230608010927</v>
          </cell>
          <cell r="C1003" t="str">
            <v>幼儿园</v>
          </cell>
          <cell r="D1003" t="str">
            <v>学前教育</v>
          </cell>
          <cell r="E1003">
            <v>40</v>
          </cell>
        </row>
        <row r="1004">
          <cell r="B1004" t="str">
            <v>20230608010928</v>
          </cell>
          <cell r="C1004" t="str">
            <v>幼儿园</v>
          </cell>
          <cell r="D1004" t="str">
            <v>学前教育</v>
          </cell>
          <cell r="E1004">
            <v>50</v>
          </cell>
        </row>
        <row r="1005">
          <cell r="B1005" t="str">
            <v>20230608010929</v>
          </cell>
          <cell r="C1005" t="str">
            <v>幼儿园</v>
          </cell>
          <cell r="D1005" t="str">
            <v>学前教育</v>
          </cell>
          <cell r="E1005">
            <v>54</v>
          </cell>
        </row>
        <row r="1006">
          <cell r="B1006" t="str">
            <v>20230608010930</v>
          </cell>
          <cell r="C1006" t="str">
            <v>幼儿园</v>
          </cell>
          <cell r="D1006" t="str">
            <v>学前教育</v>
          </cell>
          <cell r="E1006">
            <v>50.5</v>
          </cell>
        </row>
        <row r="1007">
          <cell r="B1007" t="str">
            <v>20230608011001</v>
          </cell>
          <cell r="C1007" t="str">
            <v>幼儿园</v>
          </cell>
          <cell r="D1007" t="str">
            <v>学前教育</v>
          </cell>
          <cell r="E1007">
            <v>41</v>
          </cell>
        </row>
        <row r="1008">
          <cell r="B1008" t="str">
            <v>20230608011002</v>
          </cell>
          <cell r="C1008" t="str">
            <v>幼儿园</v>
          </cell>
          <cell r="D1008" t="str">
            <v>学前教育</v>
          </cell>
          <cell r="E1008">
            <v>0</v>
          </cell>
          <cell r="F1008" t="str">
            <v>缺考</v>
          </cell>
        </row>
        <row r="1009">
          <cell r="B1009" t="str">
            <v>20230608011003</v>
          </cell>
          <cell r="C1009" t="str">
            <v>幼儿园</v>
          </cell>
          <cell r="D1009" t="str">
            <v>学前教育</v>
          </cell>
          <cell r="E1009">
            <v>66</v>
          </cell>
        </row>
        <row r="1010">
          <cell r="B1010" t="str">
            <v>20230608011004</v>
          </cell>
          <cell r="C1010" t="str">
            <v>幼儿园</v>
          </cell>
          <cell r="D1010" t="str">
            <v>学前教育</v>
          </cell>
          <cell r="E1010">
            <v>50</v>
          </cell>
        </row>
        <row r="1011">
          <cell r="B1011" t="str">
            <v>20230608011005</v>
          </cell>
          <cell r="C1011" t="str">
            <v>幼儿园</v>
          </cell>
          <cell r="D1011" t="str">
            <v>学前教育</v>
          </cell>
          <cell r="E1011">
            <v>49.5</v>
          </cell>
        </row>
        <row r="1012">
          <cell r="B1012" t="str">
            <v>20230608011006</v>
          </cell>
          <cell r="C1012" t="str">
            <v>幼儿园</v>
          </cell>
          <cell r="D1012" t="str">
            <v>学前教育</v>
          </cell>
          <cell r="E1012">
            <v>37</v>
          </cell>
        </row>
        <row r="1013">
          <cell r="B1013" t="str">
            <v>20230608011007</v>
          </cell>
          <cell r="C1013" t="str">
            <v>幼儿园</v>
          </cell>
          <cell r="D1013" t="str">
            <v>学前教育</v>
          </cell>
          <cell r="E1013">
            <v>58</v>
          </cell>
        </row>
        <row r="1014">
          <cell r="B1014" t="str">
            <v>20230608011008</v>
          </cell>
          <cell r="C1014" t="str">
            <v>幼儿园</v>
          </cell>
          <cell r="D1014" t="str">
            <v>学前教育</v>
          </cell>
          <cell r="E1014">
            <v>45.5</v>
          </cell>
        </row>
        <row r="1015">
          <cell r="B1015" t="str">
            <v>20230608011009</v>
          </cell>
          <cell r="C1015" t="str">
            <v>幼儿园</v>
          </cell>
          <cell r="D1015" t="str">
            <v>学前教育</v>
          </cell>
          <cell r="E1015">
            <v>40.5</v>
          </cell>
        </row>
        <row r="1016">
          <cell r="B1016" t="str">
            <v>20230608011010</v>
          </cell>
          <cell r="C1016" t="str">
            <v>幼儿园</v>
          </cell>
          <cell r="D1016" t="str">
            <v>学前教育</v>
          </cell>
          <cell r="E1016">
            <v>50</v>
          </cell>
        </row>
        <row r="1017">
          <cell r="B1017" t="str">
            <v>20230608011011</v>
          </cell>
          <cell r="C1017" t="str">
            <v>幼儿园</v>
          </cell>
          <cell r="D1017" t="str">
            <v>学前教育</v>
          </cell>
          <cell r="E1017">
            <v>48</v>
          </cell>
        </row>
        <row r="1018">
          <cell r="B1018" t="str">
            <v>20230608011012</v>
          </cell>
          <cell r="C1018" t="str">
            <v>幼儿园</v>
          </cell>
          <cell r="D1018" t="str">
            <v>学前教育</v>
          </cell>
          <cell r="E1018">
            <v>68.5</v>
          </cell>
        </row>
        <row r="1019">
          <cell r="B1019" t="str">
            <v>20230608011013</v>
          </cell>
          <cell r="C1019" t="str">
            <v>幼儿园</v>
          </cell>
          <cell r="D1019" t="str">
            <v>学前教育</v>
          </cell>
          <cell r="E1019">
            <v>58.5</v>
          </cell>
        </row>
        <row r="1020">
          <cell r="B1020" t="str">
            <v>20230608011014</v>
          </cell>
          <cell r="C1020" t="str">
            <v>幼儿园</v>
          </cell>
          <cell r="D1020" t="str">
            <v>学前教育</v>
          </cell>
          <cell r="E1020">
            <v>55.5</v>
          </cell>
        </row>
        <row r="1021">
          <cell r="B1021" t="str">
            <v>20230608011015</v>
          </cell>
          <cell r="C1021" t="str">
            <v>幼儿园</v>
          </cell>
          <cell r="D1021" t="str">
            <v>学前教育</v>
          </cell>
          <cell r="E1021">
            <v>0</v>
          </cell>
          <cell r="F1021" t="str">
            <v>缺考</v>
          </cell>
        </row>
        <row r="1022">
          <cell r="B1022" t="str">
            <v>20230608011016</v>
          </cell>
          <cell r="C1022" t="str">
            <v>幼儿园</v>
          </cell>
          <cell r="D1022" t="str">
            <v>学前教育</v>
          </cell>
          <cell r="E1022">
            <v>43</v>
          </cell>
        </row>
        <row r="1023">
          <cell r="B1023" t="str">
            <v>20230608011017</v>
          </cell>
          <cell r="C1023" t="str">
            <v>幼儿园</v>
          </cell>
          <cell r="D1023" t="str">
            <v>学前教育</v>
          </cell>
          <cell r="E1023">
            <v>47</v>
          </cell>
        </row>
        <row r="1024">
          <cell r="B1024" t="str">
            <v>20230608011018</v>
          </cell>
          <cell r="C1024" t="str">
            <v>幼儿园</v>
          </cell>
          <cell r="D1024" t="str">
            <v>学前教育</v>
          </cell>
          <cell r="E1024">
            <v>46.5</v>
          </cell>
        </row>
        <row r="1025">
          <cell r="B1025" t="str">
            <v>20230608011019</v>
          </cell>
          <cell r="C1025" t="str">
            <v>幼儿园</v>
          </cell>
          <cell r="D1025" t="str">
            <v>学前教育</v>
          </cell>
          <cell r="E1025">
            <v>42.5</v>
          </cell>
        </row>
        <row r="1026">
          <cell r="B1026" t="str">
            <v>20230608011020</v>
          </cell>
          <cell r="C1026" t="str">
            <v>幼儿园</v>
          </cell>
          <cell r="D1026" t="str">
            <v>学前教育</v>
          </cell>
          <cell r="E1026">
            <v>53</v>
          </cell>
        </row>
        <row r="1027">
          <cell r="B1027" t="str">
            <v>20230608011021</v>
          </cell>
          <cell r="C1027" t="str">
            <v>幼儿园</v>
          </cell>
          <cell r="D1027" t="str">
            <v>学前教育</v>
          </cell>
          <cell r="E1027">
            <v>63.5</v>
          </cell>
        </row>
        <row r="1028">
          <cell r="B1028" t="str">
            <v>20230608011022</v>
          </cell>
          <cell r="C1028" t="str">
            <v>幼儿园</v>
          </cell>
          <cell r="D1028" t="str">
            <v>学前教育</v>
          </cell>
          <cell r="E1028">
            <v>54.5</v>
          </cell>
        </row>
        <row r="1029">
          <cell r="B1029" t="str">
            <v>20230608011023</v>
          </cell>
          <cell r="C1029" t="str">
            <v>幼儿园</v>
          </cell>
          <cell r="D1029" t="str">
            <v>学前教育</v>
          </cell>
          <cell r="E1029">
            <v>0</v>
          </cell>
          <cell r="F1029" t="str">
            <v>缺考</v>
          </cell>
        </row>
        <row r="1030">
          <cell r="B1030" t="str">
            <v>20230608011024</v>
          </cell>
          <cell r="C1030" t="str">
            <v>幼儿园</v>
          </cell>
          <cell r="D1030" t="str">
            <v>学前教育</v>
          </cell>
          <cell r="E1030">
            <v>80</v>
          </cell>
        </row>
        <row r="1031">
          <cell r="B1031" t="str">
            <v>20230608011025</v>
          </cell>
          <cell r="C1031" t="str">
            <v>幼儿园</v>
          </cell>
          <cell r="D1031" t="str">
            <v>学前教育</v>
          </cell>
          <cell r="E1031">
            <v>61.5</v>
          </cell>
        </row>
        <row r="1032">
          <cell r="B1032" t="str">
            <v>20230608011026</v>
          </cell>
          <cell r="C1032" t="str">
            <v>幼儿园</v>
          </cell>
          <cell r="D1032" t="str">
            <v>学前教育</v>
          </cell>
          <cell r="E1032">
            <v>44.5</v>
          </cell>
        </row>
        <row r="1033">
          <cell r="B1033" t="str">
            <v>20230608011027</v>
          </cell>
          <cell r="C1033" t="str">
            <v>幼儿园</v>
          </cell>
          <cell r="D1033" t="str">
            <v>学前教育</v>
          </cell>
          <cell r="E1033">
            <v>0</v>
          </cell>
          <cell r="F1033" t="str">
            <v>缺考</v>
          </cell>
        </row>
        <row r="1034">
          <cell r="B1034" t="str">
            <v>20230608011028</v>
          </cell>
          <cell r="C1034" t="str">
            <v>幼儿园</v>
          </cell>
          <cell r="D1034" t="str">
            <v>学前教育</v>
          </cell>
          <cell r="E1034">
            <v>0</v>
          </cell>
          <cell r="F1034" t="str">
            <v>缺考</v>
          </cell>
        </row>
        <row r="1035">
          <cell r="B1035" t="str">
            <v>20230608011029</v>
          </cell>
          <cell r="C1035" t="str">
            <v>幼儿园</v>
          </cell>
          <cell r="D1035" t="str">
            <v>学前教育</v>
          </cell>
          <cell r="E1035">
            <v>51.5</v>
          </cell>
        </row>
        <row r="1036">
          <cell r="B1036" t="str">
            <v>20230608011030</v>
          </cell>
          <cell r="C1036" t="str">
            <v>幼儿园</v>
          </cell>
          <cell r="D1036" t="str">
            <v>学前教育</v>
          </cell>
          <cell r="E1036">
            <v>43</v>
          </cell>
        </row>
        <row r="1037">
          <cell r="B1037" t="str">
            <v>20230608011101</v>
          </cell>
          <cell r="C1037" t="str">
            <v>幼儿园</v>
          </cell>
          <cell r="D1037" t="str">
            <v>学前教育</v>
          </cell>
          <cell r="E1037">
            <v>55.5</v>
          </cell>
        </row>
        <row r="1038">
          <cell r="B1038" t="str">
            <v>20230608011102</v>
          </cell>
          <cell r="C1038" t="str">
            <v>幼儿园</v>
          </cell>
          <cell r="D1038" t="str">
            <v>学前教育</v>
          </cell>
          <cell r="E1038">
            <v>75.5</v>
          </cell>
        </row>
        <row r="1039">
          <cell r="B1039" t="str">
            <v>20230608011103</v>
          </cell>
          <cell r="C1039" t="str">
            <v>幼儿园</v>
          </cell>
          <cell r="D1039" t="str">
            <v>学前教育</v>
          </cell>
          <cell r="E1039">
            <v>53.5</v>
          </cell>
        </row>
        <row r="1040">
          <cell r="B1040" t="str">
            <v>20230608011104</v>
          </cell>
          <cell r="C1040" t="str">
            <v>幼儿园</v>
          </cell>
          <cell r="D1040" t="str">
            <v>学前教育</v>
          </cell>
          <cell r="E1040">
            <v>45.5</v>
          </cell>
        </row>
        <row r="1041">
          <cell r="B1041" t="str">
            <v>20230608011105</v>
          </cell>
          <cell r="C1041" t="str">
            <v>幼儿园</v>
          </cell>
          <cell r="D1041" t="str">
            <v>学前教育</v>
          </cell>
          <cell r="E1041">
            <v>38.5</v>
          </cell>
        </row>
        <row r="1042">
          <cell r="B1042" t="str">
            <v>20230608011106</v>
          </cell>
          <cell r="C1042" t="str">
            <v>幼儿园</v>
          </cell>
          <cell r="D1042" t="str">
            <v>学前教育</v>
          </cell>
          <cell r="E1042">
            <v>61.5</v>
          </cell>
        </row>
        <row r="1043">
          <cell r="B1043" t="str">
            <v>20230608011107</v>
          </cell>
          <cell r="C1043" t="str">
            <v>幼儿园</v>
          </cell>
          <cell r="D1043" t="str">
            <v>学前教育</v>
          </cell>
          <cell r="E1043">
            <v>53.5</v>
          </cell>
        </row>
        <row r="1044">
          <cell r="B1044" t="str">
            <v>20230608011108</v>
          </cell>
          <cell r="C1044" t="str">
            <v>幼儿园</v>
          </cell>
          <cell r="D1044" t="str">
            <v>学前教育</v>
          </cell>
          <cell r="E1044">
            <v>0</v>
          </cell>
          <cell r="F1044" t="str">
            <v>缺考</v>
          </cell>
        </row>
        <row r="1045">
          <cell r="B1045" t="str">
            <v>20230608011109</v>
          </cell>
          <cell r="C1045" t="str">
            <v>幼儿园</v>
          </cell>
          <cell r="D1045" t="str">
            <v>学前教育</v>
          </cell>
          <cell r="E1045">
            <v>66.5</v>
          </cell>
        </row>
        <row r="1046">
          <cell r="B1046" t="str">
            <v>20230608011110</v>
          </cell>
          <cell r="C1046" t="str">
            <v>幼儿园</v>
          </cell>
          <cell r="D1046" t="str">
            <v>学前教育</v>
          </cell>
          <cell r="E1046">
            <v>68</v>
          </cell>
        </row>
        <row r="1047">
          <cell r="B1047" t="str">
            <v>20230608011111</v>
          </cell>
          <cell r="C1047" t="str">
            <v>幼儿园</v>
          </cell>
          <cell r="D1047" t="str">
            <v>学前教育</v>
          </cell>
          <cell r="E1047">
            <v>58</v>
          </cell>
        </row>
        <row r="1048">
          <cell r="B1048" t="str">
            <v>20230608011112</v>
          </cell>
          <cell r="C1048" t="str">
            <v>幼儿园</v>
          </cell>
          <cell r="D1048" t="str">
            <v>学前教育</v>
          </cell>
          <cell r="E1048">
            <v>50</v>
          </cell>
        </row>
        <row r="1049">
          <cell r="B1049" t="str">
            <v>20230608011113</v>
          </cell>
          <cell r="C1049" t="str">
            <v>幼儿园</v>
          </cell>
          <cell r="D1049" t="str">
            <v>学前教育</v>
          </cell>
          <cell r="E1049">
            <v>66</v>
          </cell>
        </row>
        <row r="1050">
          <cell r="B1050" t="str">
            <v>20230608011114</v>
          </cell>
          <cell r="C1050" t="str">
            <v>幼儿园</v>
          </cell>
          <cell r="D1050" t="str">
            <v>学前教育</v>
          </cell>
          <cell r="E1050">
            <v>59.5</v>
          </cell>
        </row>
        <row r="1051">
          <cell r="B1051" t="str">
            <v>20230608011115</v>
          </cell>
          <cell r="C1051" t="str">
            <v>幼儿园</v>
          </cell>
          <cell r="D1051" t="str">
            <v>学前教育</v>
          </cell>
          <cell r="E1051">
            <v>35.5</v>
          </cell>
        </row>
        <row r="1052">
          <cell r="B1052" t="str">
            <v>20230608011116</v>
          </cell>
          <cell r="C1052" t="str">
            <v>幼儿园</v>
          </cell>
          <cell r="D1052" t="str">
            <v>学前教育</v>
          </cell>
          <cell r="E1052">
            <v>42</v>
          </cell>
        </row>
        <row r="1053">
          <cell r="B1053" t="str">
            <v>20230608011117</v>
          </cell>
          <cell r="C1053" t="str">
            <v>幼儿园</v>
          </cell>
          <cell r="D1053" t="str">
            <v>学前教育</v>
          </cell>
          <cell r="E1053">
            <v>45.5</v>
          </cell>
        </row>
        <row r="1054">
          <cell r="B1054" t="str">
            <v>20230608011118</v>
          </cell>
          <cell r="C1054" t="str">
            <v>幼儿园</v>
          </cell>
          <cell r="D1054" t="str">
            <v>学前教育</v>
          </cell>
          <cell r="E1054">
            <v>70</v>
          </cell>
        </row>
        <row r="1055">
          <cell r="B1055" t="str">
            <v>20230608011119</v>
          </cell>
          <cell r="C1055" t="str">
            <v>幼儿园</v>
          </cell>
          <cell r="D1055" t="str">
            <v>学前教育</v>
          </cell>
          <cell r="E1055">
            <v>49.5</v>
          </cell>
        </row>
        <row r="1056">
          <cell r="B1056" t="str">
            <v>20230608011120</v>
          </cell>
          <cell r="C1056" t="str">
            <v>幼儿园</v>
          </cell>
          <cell r="D1056" t="str">
            <v>学前教育</v>
          </cell>
          <cell r="E1056">
            <v>82.5</v>
          </cell>
        </row>
        <row r="1057">
          <cell r="B1057" t="str">
            <v>20230608011121</v>
          </cell>
          <cell r="C1057" t="str">
            <v>幼儿园</v>
          </cell>
          <cell r="D1057" t="str">
            <v>学前教育</v>
          </cell>
          <cell r="E1057">
            <v>47</v>
          </cell>
        </row>
        <row r="1058">
          <cell r="B1058" t="str">
            <v>20230608011122</v>
          </cell>
          <cell r="C1058" t="str">
            <v>幼儿园</v>
          </cell>
          <cell r="D1058" t="str">
            <v>学前教育</v>
          </cell>
          <cell r="E1058">
            <v>36.5</v>
          </cell>
        </row>
        <row r="1059">
          <cell r="B1059" t="str">
            <v>20230608011123</v>
          </cell>
          <cell r="C1059" t="str">
            <v>幼儿园</v>
          </cell>
          <cell r="D1059" t="str">
            <v>学前教育</v>
          </cell>
          <cell r="E1059">
            <v>75</v>
          </cell>
        </row>
        <row r="1060">
          <cell r="B1060" t="str">
            <v>20230608011124</v>
          </cell>
          <cell r="C1060" t="str">
            <v>幼儿园</v>
          </cell>
          <cell r="D1060" t="str">
            <v>学前教育</v>
          </cell>
          <cell r="E1060">
            <v>80.5</v>
          </cell>
        </row>
        <row r="1061">
          <cell r="B1061" t="str">
            <v>20230608011125</v>
          </cell>
          <cell r="C1061" t="str">
            <v>幼儿园</v>
          </cell>
          <cell r="D1061" t="str">
            <v>学前教育</v>
          </cell>
          <cell r="E1061">
            <v>60</v>
          </cell>
        </row>
        <row r="1062">
          <cell r="B1062" t="str">
            <v>20230608011126</v>
          </cell>
          <cell r="C1062" t="str">
            <v>幼儿园</v>
          </cell>
          <cell r="D1062" t="str">
            <v>学前教育</v>
          </cell>
          <cell r="E1062">
            <v>58</v>
          </cell>
        </row>
        <row r="1063">
          <cell r="B1063" t="str">
            <v>20230608011127</v>
          </cell>
          <cell r="C1063" t="str">
            <v>幼儿园</v>
          </cell>
          <cell r="D1063" t="str">
            <v>学前教育</v>
          </cell>
          <cell r="E1063">
            <v>56</v>
          </cell>
        </row>
        <row r="1064">
          <cell r="B1064" t="str">
            <v>20230608011128</v>
          </cell>
          <cell r="C1064" t="str">
            <v>幼儿园</v>
          </cell>
          <cell r="D1064" t="str">
            <v>学前教育</v>
          </cell>
          <cell r="E1064">
            <v>70</v>
          </cell>
        </row>
        <row r="1065">
          <cell r="B1065" t="str">
            <v>20230608011129</v>
          </cell>
          <cell r="C1065" t="str">
            <v>幼儿园</v>
          </cell>
          <cell r="D1065" t="str">
            <v>学前教育</v>
          </cell>
          <cell r="E1065">
            <v>44.5</v>
          </cell>
        </row>
        <row r="1066">
          <cell r="B1066" t="str">
            <v>20230608011130</v>
          </cell>
          <cell r="C1066" t="str">
            <v>幼儿园</v>
          </cell>
          <cell r="D1066" t="str">
            <v>学前教育</v>
          </cell>
          <cell r="E1066">
            <v>33</v>
          </cell>
        </row>
        <row r="1067">
          <cell r="B1067" t="str">
            <v>20230608011201</v>
          </cell>
          <cell r="C1067" t="str">
            <v>幼儿园</v>
          </cell>
          <cell r="D1067" t="str">
            <v>学前教育</v>
          </cell>
          <cell r="E1067">
            <v>67.5</v>
          </cell>
        </row>
        <row r="1068">
          <cell r="B1068" t="str">
            <v>20230608011202</v>
          </cell>
          <cell r="C1068" t="str">
            <v>幼儿园</v>
          </cell>
          <cell r="D1068" t="str">
            <v>学前教育</v>
          </cell>
          <cell r="E1068">
            <v>67.5</v>
          </cell>
        </row>
        <row r="1069">
          <cell r="B1069" t="str">
            <v>20230608011203</v>
          </cell>
          <cell r="C1069" t="str">
            <v>幼儿园</v>
          </cell>
          <cell r="D1069" t="str">
            <v>学前教育</v>
          </cell>
          <cell r="E1069">
            <v>74</v>
          </cell>
        </row>
        <row r="1070">
          <cell r="B1070" t="str">
            <v>20230608011204</v>
          </cell>
          <cell r="C1070" t="str">
            <v>幼儿园</v>
          </cell>
          <cell r="D1070" t="str">
            <v>学前教育</v>
          </cell>
          <cell r="E1070">
            <v>55.5</v>
          </cell>
        </row>
        <row r="1071">
          <cell r="B1071" t="str">
            <v>20230608011205</v>
          </cell>
          <cell r="C1071" t="str">
            <v>幼儿园</v>
          </cell>
          <cell r="D1071" t="str">
            <v>学前教育</v>
          </cell>
          <cell r="E1071">
            <v>32</v>
          </cell>
        </row>
        <row r="1072">
          <cell r="B1072" t="str">
            <v>20230608011206</v>
          </cell>
          <cell r="C1072" t="str">
            <v>幼儿园</v>
          </cell>
          <cell r="D1072" t="str">
            <v>学前教育</v>
          </cell>
          <cell r="E1072">
            <v>54</v>
          </cell>
        </row>
        <row r="1073">
          <cell r="B1073" t="str">
            <v>20230608011207</v>
          </cell>
          <cell r="C1073" t="str">
            <v>幼儿园</v>
          </cell>
          <cell r="D1073" t="str">
            <v>学前教育</v>
          </cell>
          <cell r="E1073">
            <v>59.5</v>
          </cell>
        </row>
        <row r="1074">
          <cell r="B1074" t="str">
            <v>20230608011208</v>
          </cell>
          <cell r="C1074" t="str">
            <v>幼儿园</v>
          </cell>
          <cell r="D1074" t="str">
            <v>学前教育</v>
          </cell>
          <cell r="E1074">
            <v>40</v>
          </cell>
        </row>
        <row r="1075">
          <cell r="B1075" t="str">
            <v>20230608011209</v>
          </cell>
          <cell r="C1075" t="str">
            <v>幼儿园</v>
          </cell>
          <cell r="D1075" t="str">
            <v>学前教育</v>
          </cell>
          <cell r="E1075">
            <v>67.5</v>
          </cell>
        </row>
        <row r="1076">
          <cell r="B1076" t="str">
            <v>20230608011210</v>
          </cell>
          <cell r="C1076" t="str">
            <v>幼儿园</v>
          </cell>
          <cell r="D1076" t="str">
            <v>学前教育</v>
          </cell>
          <cell r="E1076">
            <v>76.5</v>
          </cell>
        </row>
        <row r="1077">
          <cell r="B1077" t="str">
            <v>20230608011211</v>
          </cell>
          <cell r="C1077" t="str">
            <v>幼儿园</v>
          </cell>
          <cell r="D1077" t="str">
            <v>学前教育</v>
          </cell>
          <cell r="E1077">
            <v>68.5</v>
          </cell>
        </row>
        <row r="1078">
          <cell r="B1078" t="str">
            <v>20230608011212</v>
          </cell>
          <cell r="C1078" t="str">
            <v>幼儿园</v>
          </cell>
          <cell r="D1078" t="str">
            <v>学前教育</v>
          </cell>
          <cell r="E1078">
            <v>73.5</v>
          </cell>
        </row>
        <row r="1079">
          <cell r="B1079" t="str">
            <v>20230608011213</v>
          </cell>
          <cell r="C1079" t="str">
            <v>幼儿园</v>
          </cell>
          <cell r="D1079" t="str">
            <v>学前教育</v>
          </cell>
          <cell r="E1079">
            <v>58.5</v>
          </cell>
        </row>
        <row r="1080">
          <cell r="B1080" t="str">
            <v>20230608011214</v>
          </cell>
          <cell r="C1080" t="str">
            <v>幼儿园</v>
          </cell>
          <cell r="D1080" t="str">
            <v>学前教育</v>
          </cell>
          <cell r="E1080">
            <v>50.5</v>
          </cell>
        </row>
        <row r="1081">
          <cell r="B1081" t="str">
            <v>20230608011215</v>
          </cell>
          <cell r="C1081" t="str">
            <v>幼儿园</v>
          </cell>
          <cell r="D1081" t="str">
            <v>学前教育</v>
          </cell>
          <cell r="E1081">
            <v>81.5</v>
          </cell>
        </row>
        <row r="1082">
          <cell r="B1082" t="str">
            <v>20230608011216</v>
          </cell>
          <cell r="C1082" t="str">
            <v>幼儿园</v>
          </cell>
          <cell r="D1082" t="str">
            <v>学前教育</v>
          </cell>
          <cell r="E1082">
            <v>67</v>
          </cell>
        </row>
        <row r="1083">
          <cell r="B1083" t="str">
            <v>20230608011217</v>
          </cell>
          <cell r="C1083" t="str">
            <v>幼儿园</v>
          </cell>
          <cell r="D1083" t="str">
            <v>学前教育</v>
          </cell>
          <cell r="E1083">
            <v>54.5</v>
          </cell>
        </row>
        <row r="1084">
          <cell r="B1084" t="str">
            <v>20230608011218</v>
          </cell>
          <cell r="C1084" t="str">
            <v>幼儿园</v>
          </cell>
          <cell r="D1084" t="str">
            <v>学前教育</v>
          </cell>
          <cell r="E1084">
            <v>48.5</v>
          </cell>
        </row>
        <row r="1085">
          <cell r="B1085" t="str">
            <v>20230608011219</v>
          </cell>
          <cell r="C1085" t="str">
            <v>幼儿园</v>
          </cell>
          <cell r="D1085" t="str">
            <v>学前教育</v>
          </cell>
          <cell r="E1085">
            <v>69</v>
          </cell>
        </row>
        <row r="1086">
          <cell r="B1086" t="str">
            <v>20230608011220</v>
          </cell>
          <cell r="C1086" t="str">
            <v>幼儿园</v>
          </cell>
          <cell r="D1086" t="str">
            <v>学前教育</v>
          </cell>
          <cell r="E1086">
            <v>72</v>
          </cell>
        </row>
        <row r="1087">
          <cell r="B1087" t="str">
            <v>20230608011221</v>
          </cell>
          <cell r="C1087" t="str">
            <v>幼儿园</v>
          </cell>
          <cell r="D1087" t="str">
            <v>学前教育</v>
          </cell>
          <cell r="E1087">
            <v>51</v>
          </cell>
        </row>
        <row r="1088">
          <cell r="B1088" t="str">
            <v>20230608011222</v>
          </cell>
          <cell r="C1088" t="str">
            <v>幼儿园</v>
          </cell>
          <cell r="D1088" t="str">
            <v>学前教育</v>
          </cell>
          <cell r="E1088">
            <v>64</v>
          </cell>
        </row>
        <row r="1089">
          <cell r="B1089" t="str">
            <v>20230608011223</v>
          </cell>
          <cell r="C1089" t="str">
            <v>幼儿园</v>
          </cell>
          <cell r="D1089" t="str">
            <v>学前教育</v>
          </cell>
          <cell r="E1089">
            <v>45.5</v>
          </cell>
        </row>
        <row r="1090">
          <cell r="B1090" t="str">
            <v>20230608011224</v>
          </cell>
          <cell r="C1090" t="str">
            <v>幼儿园</v>
          </cell>
          <cell r="D1090" t="str">
            <v>学前教育</v>
          </cell>
          <cell r="E1090">
            <v>43</v>
          </cell>
        </row>
        <row r="1091">
          <cell r="B1091" t="str">
            <v>20230608011225</v>
          </cell>
          <cell r="C1091" t="str">
            <v>幼儿园</v>
          </cell>
          <cell r="D1091" t="str">
            <v>学前教育</v>
          </cell>
          <cell r="E1091">
            <v>43.5</v>
          </cell>
        </row>
        <row r="1092">
          <cell r="B1092" t="str">
            <v>20230608011226</v>
          </cell>
          <cell r="C1092" t="str">
            <v>幼儿园</v>
          </cell>
          <cell r="D1092" t="str">
            <v>学前教育</v>
          </cell>
          <cell r="E1092">
            <v>60.5</v>
          </cell>
        </row>
        <row r="1093">
          <cell r="B1093" t="str">
            <v>20230608011227</v>
          </cell>
          <cell r="C1093" t="str">
            <v>幼儿园</v>
          </cell>
          <cell r="D1093" t="str">
            <v>学前教育</v>
          </cell>
          <cell r="E1093">
            <v>54</v>
          </cell>
        </row>
        <row r="1094">
          <cell r="B1094" t="str">
            <v>20230608011228</v>
          </cell>
          <cell r="C1094" t="str">
            <v>幼儿园</v>
          </cell>
          <cell r="D1094" t="str">
            <v>学前教育</v>
          </cell>
          <cell r="E1094">
            <v>35.5</v>
          </cell>
        </row>
        <row r="1095">
          <cell r="B1095" t="str">
            <v>20230608011229</v>
          </cell>
          <cell r="C1095" t="str">
            <v>幼儿园</v>
          </cell>
          <cell r="D1095" t="str">
            <v>学前教育</v>
          </cell>
          <cell r="E1095">
            <v>65.5</v>
          </cell>
        </row>
        <row r="1096">
          <cell r="B1096" t="str">
            <v>20230608011230</v>
          </cell>
          <cell r="C1096" t="str">
            <v>幼儿园</v>
          </cell>
          <cell r="D1096" t="str">
            <v>学前教育</v>
          </cell>
          <cell r="E1096">
            <v>47</v>
          </cell>
        </row>
        <row r="1097">
          <cell r="B1097" t="str">
            <v>20230608011301</v>
          </cell>
          <cell r="C1097" t="str">
            <v>幼儿园</v>
          </cell>
          <cell r="D1097" t="str">
            <v>学前教育</v>
          </cell>
          <cell r="E1097">
            <v>56.5</v>
          </cell>
        </row>
        <row r="1098">
          <cell r="B1098" t="str">
            <v>20230608011302</v>
          </cell>
          <cell r="C1098" t="str">
            <v>幼儿园</v>
          </cell>
          <cell r="D1098" t="str">
            <v>学前教育</v>
          </cell>
          <cell r="E1098">
            <v>46.5</v>
          </cell>
        </row>
        <row r="1099">
          <cell r="B1099" t="str">
            <v>20230608011303</v>
          </cell>
          <cell r="C1099" t="str">
            <v>幼儿园</v>
          </cell>
          <cell r="D1099" t="str">
            <v>学前教育</v>
          </cell>
          <cell r="E1099">
            <v>72</v>
          </cell>
        </row>
        <row r="1100">
          <cell r="B1100" t="str">
            <v>20230608011304</v>
          </cell>
          <cell r="C1100" t="str">
            <v>幼儿园</v>
          </cell>
          <cell r="D1100" t="str">
            <v>学前教育</v>
          </cell>
          <cell r="E1100">
            <v>45</v>
          </cell>
        </row>
        <row r="1101">
          <cell r="B1101" t="str">
            <v>20230608011305</v>
          </cell>
          <cell r="C1101" t="str">
            <v>幼儿园</v>
          </cell>
          <cell r="D1101" t="str">
            <v>学前教育</v>
          </cell>
          <cell r="E1101">
            <v>73.5</v>
          </cell>
        </row>
        <row r="1102">
          <cell r="B1102" t="str">
            <v>20230608011306</v>
          </cell>
          <cell r="C1102" t="str">
            <v>幼儿园</v>
          </cell>
          <cell r="D1102" t="str">
            <v>学前教育</v>
          </cell>
          <cell r="E1102">
            <v>64</v>
          </cell>
        </row>
        <row r="1103">
          <cell r="B1103" t="str">
            <v>20230608011307</v>
          </cell>
          <cell r="C1103" t="str">
            <v>幼儿园</v>
          </cell>
          <cell r="D1103" t="str">
            <v>学前教育</v>
          </cell>
          <cell r="E1103">
            <v>0</v>
          </cell>
          <cell r="F1103" t="str">
            <v>缺考</v>
          </cell>
        </row>
        <row r="1104">
          <cell r="B1104" t="str">
            <v>20230608011308</v>
          </cell>
          <cell r="C1104" t="str">
            <v>幼儿园</v>
          </cell>
          <cell r="D1104" t="str">
            <v>学前教育</v>
          </cell>
          <cell r="E1104">
            <v>43</v>
          </cell>
        </row>
        <row r="1105">
          <cell r="B1105" t="str">
            <v>20230608011309</v>
          </cell>
          <cell r="C1105" t="str">
            <v>幼儿园</v>
          </cell>
          <cell r="D1105" t="str">
            <v>学前教育</v>
          </cell>
          <cell r="E1105">
            <v>48.5</v>
          </cell>
        </row>
        <row r="1106">
          <cell r="B1106" t="str">
            <v>20230608011310</v>
          </cell>
          <cell r="C1106" t="str">
            <v>幼儿园</v>
          </cell>
          <cell r="D1106" t="str">
            <v>学前教育</v>
          </cell>
          <cell r="E1106">
            <v>57.5</v>
          </cell>
        </row>
        <row r="1107">
          <cell r="B1107" t="str">
            <v>20230608011311</v>
          </cell>
          <cell r="C1107" t="str">
            <v>幼儿园</v>
          </cell>
          <cell r="D1107" t="str">
            <v>学前教育</v>
          </cell>
          <cell r="E1107">
            <v>63</v>
          </cell>
        </row>
        <row r="1108">
          <cell r="B1108" t="str">
            <v>20230608011312</v>
          </cell>
          <cell r="C1108" t="str">
            <v>幼儿园</v>
          </cell>
          <cell r="D1108" t="str">
            <v>学前教育</v>
          </cell>
          <cell r="E1108">
            <v>50.5</v>
          </cell>
        </row>
        <row r="1109">
          <cell r="B1109" t="str">
            <v>20230608011313</v>
          </cell>
          <cell r="C1109" t="str">
            <v>幼儿园</v>
          </cell>
          <cell r="D1109" t="str">
            <v>学前教育</v>
          </cell>
          <cell r="E1109">
            <v>62.5</v>
          </cell>
        </row>
        <row r="1110">
          <cell r="B1110" t="str">
            <v>20230608011314</v>
          </cell>
          <cell r="C1110" t="str">
            <v>幼儿园</v>
          </cell>
          <cell r="D1110" t="str">
            <v>学前教育</v>
          </cell>
          <cell r="E1110">
            <v>56</v>
          </cell>
        </row>
        <row r="1111">
          <cell r="B1111" t="str">
            <v>20230608011315</v>
          </cell>
          <cell r="C1111" t="str">
            <v>幼儿园</v>
          </cell>
          <cell r="D1111" t="str">
            <v>学前教育</v>
          </cell>
          <cell r="E1111">
            <v>46</v>
          </cell>
        </row>
        <row r="1112">
          <cell r="B1112" t="str">
            <v>20230608011316</v>
          </cell>
          <cell r="C1112" t="str">
            <v>幼儿园</v>
          </cell>
          <cell r="D1112" t="str">
            <v>学前教育</v>
          </cell>
          <cell r="E1112">
            <v>50.5</v>
          </cell>
        </row>
        <row r="1113">
          <cell r="B1113" t="str">
            <v>20230608011317</v>
          </cell>
          <cell r="C1113" t="str">
            <v>幼儿园</v>
          </cell>
          <cell r="D1113" t="str">
            <v>学前教育</v>
          </cell>
          <cell r="E1113">
            <v>67</v>
          </cell>
        </row>
        <row r="1114">
          <cell r="B1114" t="str">
            <v>20230608011318</v>
          </cell>
          <cell r="C1114" t="str">
            <v>幼儿园</v>
          </cell>
          <cell r="D1114" t="str">
            <v>学前教育</v>
          </cell>
          <cell r="E1114">
            <v>0</v>
          </cell>
          <cell r="F1114" t="str">
            <v>缺考</v>
          </cell>
        </row>
        <row r="1115">
          <cell r="B1115" t="str">
            <v>20230608011319</v>
          </cell>
          <cell r="C1115" t="str">
            <v>幼儿园</v>
          </cell>
          <cell r="D1115" t="str">
            <v>学前教育</v>
          </cell>
          <cell r="E1115">
            <v>57.5</v>
          </cell>
        </row>
        <row r="1116">
          <cell r="B1116" t="str">
            <v>20230608011320</v>
          </cell>
          <cell r="C1116" t="str">
            <v>幼儿园</v>
          </cell>
          <cell r="D1116" t="str">
            <v>学前教育</v>
          </cell>
          <cell r="E1116">
            <v>45</v>
          </cell>
        </row>
        <row r="1117">
          <cell r="B1117" t="str">
            <v>20230608011321</v>
          </cell>
          <cell r="C1117" t="str">
            <v>幼儿园</v>
          </cell>
          <cell r="D1117" t="str">
            <v>学前教育</v>
          </cell>
          <cell r="E1117">
            <v>37.5</v>
          </cell>
        </row>
        <row r="1118">
          <cell r="B1118" t="str">
            <v>20230608011322</v>
          </cell>
          <cell r="C1118" t="str">
            <v>幼儿园</v>
          </cell>
          <cell r="D1118" t="str">
            <v>学前教育</v>
          </cell>
          <cell r="E1118">
            <v>35</v>
          </cell>
        </row>
        <row r="1119">
          <cell r="B1119" t="str">
            <v>20230608011323</v>
          </cell>
          <cell r="C1119" t="str">
            <v>幼儿园</v>
          </cell>
          <cell r="D1119" t="str">
            <v>学前教育</v>
          </cell>
          <cell r="E1119">
            <v>43.5</v>
          </cell>
        </row>
        <row r="1120">
          <cell r="B1120" t="str">
            <v>20230608011324</v>
          </cell>
          <cell r="C1120" t="str">
            <v>幼儿园</v>
          </cell>
          <cell r="D1120" t="str">
            <v>学前教育</v>
          </cell>
          <cell r="E1120">
            <v>48.5</v>
          </cell>
        </row>
        <row r="1121">
          <cell r="B1121" t="str">
            <v>20230608011325</v>
          </cell>
          <cell r="C1121" t="str">
            <v>幼儿园</v>
          </cell>
          <cell r="D1121" t="str">
            <v>学前教育</v>
          </cell>
          <cell r="E1121">
            <v>83</v>
          </cell>
        </row>
        <row r="1122">
          <cell r="B1122" t="str">
            <v>20230608011326</v>
          </cell>
          <cell r="C1122" t="str">
            <v>幼儿园</v>
          </cell>
          <cell r="D1122" t="str">
            <v>学前教育</v>
          </cell>
          <cell r="E1122">
            <v>52.5</v>
          </cell>
        </row>
        <row r="1123">
          <cell r="B1123" t="str">
            <v>20230608011327</v>
          </cell>
          <cell r="C1123" t="str">
            <v>幼儿园</v>
          </cell>
          <cell r="D1123" t="str">
            <v>学前教育</v>
          </cell>
          <cell r="E1123">
            <v>74</v>
          </cell>
        </row>
        <row r="1124">
          <cell r="B1124" t="str">
            <v>20230608011328</v>
          </cell>
          <cell r="C1124" t="str">
            <v>幼儿园</v>
          </cell>
          <cell r="D1124" t="str">
            <v>学前教育</v>
          </cell>
          <cell r="E1124">
            <v>46.5</v>
          </cell>
        </row>
        <row r="1125">
          <cell r="B1125" t="str">
            <v>20230608011329</v>
          </cell>
          <cell r="C1125" t="str">
            <v>幼儿园</v>
          </cell>
          <cell r="D1125" t="str">
            <v>学前教育</v>
          </cell>
          <cell r="E1125">
            <v>44</v>
          </cell>
        </row>
        <row r="1126">
          <cell r="B1126" t="str">
            <v>20230608011330</v>
          </cell>
          <cell r="C1126" t="str">
            <v>幼儿园</v>
          </cell>
          <cell r="D1126" t="str">
            <v>学前教育</v>
          </cell>
          <cell r="E1126">
            <v>56</v>
          </cell>
        </row>
        <row r="1127">
          <cell r="B1127" t="str">
            <v>20230608011401</v>
          </cell>
          <cell r="C1127" t="str">
            <v>幼儿园</v>
          </cell>
          <cell r="D1127" t="str">
            <v>学前教育</v>
          </cell>
          <cell r="E1127">
            <v>70.5</v>
          </cell>
        </row>
        <row r="1128">
          <cell r="B1128" t="str">
            <v>20230608011402</v>
          </cell>
          <cell r="C1128" t="str">
            <v>幼儿园</v>
          </cell>
          <cell r="D1128" t="str">
            <v>学前教育</v>
          </cell>
          <cell r="E1128">
            <v>54.5</v>
          </cell>
        </row>
        <row r="1129">
          <cell r="B1129" t="str">
            <v>20230608011403</v>
          </cell>
          <cell r="C1129" t="str">
            <v>幼儿园</v>
          </cell>
          <cell r="D1129" t="str">
            <v>学前教育</v>
          </cell>
          <cell r="E1129">
            <v>58.5</v>
          </cell>
        </row>
        <row r="1130">
          <cell r="B1130" t="str">
            <v>20230608011404</v>
          </cell>
          <cell r="C1130" t="str">
            <v>幼儿园</v>
          </cell>
          <cell r="D1130" t="str">
            <v>学前教育</v>
          </cell>
          <cell r="E1130">
            <v>76</v>
          </cell>
        </row>
        <row r="1131">
          <cell r="B1131" t="str">
            <v>20230608011405</v>
          </cell>
          <cell r="C1131" t="str">
            <v>幼儿园</v>
          </cell>
          <cell r="D1131" t="str">
            <v>学前教育</v>
          </cell>
          <cell r="E1131">
            <v>79</v>
          </cell>
        </row>
        <row r="1132">
          <cell r="B1132" t="str">
            <v>20230608011406</v>
          </cell>
          <cell r="C1132" t="str">
            <v>幼儿园</v>
          </cell>
          <cell r="D1132" t="str">
            <v>学前教育</v>
          </cell>
          <cell r="E1132">
            <v>52</v>
          </cell>
        </row>
        <row r="1133">
          <cell r="B1133" t="str">
            <v>20230608011407</v>
          </cell>
          <cell r="C1133" t="str">
            <v>幼儿园</v>
          </cell>
          <cell r="D1133" t="str">
            <v>学前教育</v>
          </cell>
          <cell r="E1133">
            <v>44</v>
          </cell>
        </row>
        <row r="1134">
          <cell r="B1134" t="str">
            <v>20230608011408</v>
          </cell>
          <cell r="C1134" t="str">
            <v>幼儿园</v>
          </cell>
          <cell r="D1134" t="str">
            <v>学前教育</v>
          </cell>
          <cell r="E1134">
            <v>67</v>
          </cell>
        </row>
        <row r="1135">
          <cell r="B1135" t="str">
            <v>20230608011409</v>
          </cell>
          <cell r="C1135" t="str">
            <v>幼儿园</v>
          </cell>
          <cell r="D1135" t="str">
            <v>学前教育</v>
          </cell>
          <cell r="E1135">
            <v>59.5</v>
          </cell>
        </row>
        <row r="1136">
          <cell r="B1136" t="str">
            <v>20230608011410</v>
          </cell>
          <cell r="C1136" t="str">
            <v>幼儿园</v>
          </cell>
          <cell r="D1136" t="str">
            <v>学前教育</v>
          </cell>
          <cell r="E1136">
            <v>37</v>
          </cell>
        </row>
        <row r="1137">
          <cell r="B1137" t="str">
            <v>20230608011411</v>
          </cell>
          <cell r="C1137" t="str">
            <v>幼儿园</v>
          </cell>
          <cell r="D1137" t="str">
            <v>学前教育</v>
          </cell>
          <cell r="E1137">
            <v>14</v>
          </cell>
        </row>
        <row r="1138">
          <cell r="B1138" t="str">
            <v>20230608011412</v>
          </cell>
          <cell r="C1138" t="str">
            <v>幼儿园</v>
          </cell>
          <cell r="D1138" t="str">
            <v>学前教育</v>
          </cell>
          <cell r="E1138">
            <v>58.5</v>
          </cell>
        </row>
        <row r="1139">
          <cell r="B1139" t="str">
            <v>20230608011413</v>
          </cell>
          <cell r="C1139" t="str">
            <v>幼儿园</v>
          </cell>
          <cell r="D1139" t="str">
            <v>学前教育</v>
          </cell>
          <cell r="E1139">
            <v>45</v>
          </cell>
        </row>
        <row r="1140">
          <cell r="B1140" t="str">
            <v>20230608011414</v>
          </cell>
          <cell r="C1140" t="str">
            <v>幼儿园</v>
          </cell>
          <cell r="D1140" t="str">
            <v>学前教育</v>
          </cell>
          <cell r="E1140">
            <v>49</v>
          </cell>
        </row>
        <row r="1141">
          <cell r="B1141" t="str">
            <v>20230608011415</v>
          </cell>
          <cell r="C1141" t="str">
            <v>幼儿园</v>
          </cell>
          <cell r="D1141" t="str">
            <v>学前教育</v>
          </cell>
          <cell r="E1141">
            <v>46.5</v>
          </cell>
        </row>
        <row r="1142">
          <cell r="B1142" t="str">
            <v>20230608011416</v>
          </cell>
          <cell r="C1142" t="str">
            <v>幼儿园</v>
          </cell>
          <cell r="D1142" t="str">
            <v>学前教育</v>
          </cell>
          <cell r="E1142">
            <v>37.5</v>
          </cell>
        </row>
        <row r="1143">
          <cell r="B1143" t="str">
            <v>20230608011417</v>
          </cell>
          <cell r="C1143" t="str">
            <v>幼儿园</v>
          </cell>
          <cell r="D1143" t="str">
            <v>学前教育</v>
          </cell>
          <cell r="E1143">
            <v>24.5</v>
          </cell>
        </row>
        <row r="1144">
          <cell r="B1144" t="str">
            <v>20230608011418</v>
          </cell>
          <cell r="C1144" t="str">
            <v>幼儿园</v>
          </cell>
          <cell r="D1144" t="str">
            <v>学前教育</v>
          </cell>
          <cell r="E1144">
            <v>47.5</v>
          </cell>
        </row>
        <row r="1145">
          <cell r="B1145" t="str">
            <v>20230608011419</v>
          </cell>
          <cell r="C1145" t="str">
            <v>幼儿园</v>
          </cell>
          <cell r="D1145" t="str">
            <v>学前教育</v>
          </cell>
          <cell r="E1145">
            <v>43</v>
          </cell>
        </row>
        <row r="1146">
          <cell r="B1146" t="str">
            <v>20230608011420</v>
          </cell>
          <cell r="C1146" t="str">
            <v>幼儿园</v>
          </cell>
          <cell r="D1146" t="str">
            <v>学前教育</v>
          </cell>
          <cell r="E1146">
            <v>46.5</v>
          </cell>
        </row>
        <row r="1147">
          <cell r="B1147" t="str">
            <v>20230608011421</v>
          </cell>
          <cell r="C1147" t="str">
            <v>幼儿园</v>
          </cell>
          <cell r="D1147" t="str">
            <v>学前教育</v>
          </cell>
          <cell r="E1147">
            <v>38.5</v>
          </cell>
        </row>
        <row r="1148">
          <cell r="B1148" t="str">
            <v>20230608011422</v>
          </cell>
          <cell r="C1148" t="str">
            <v>幼儿园</v>
          </cell>
          <cell r="D1148" t="str">
            <v>学前教育</v>
          </cell>
          <cell r="E1148">
            <v>50</v>
          </cell>
        </row>
        <row r="1149">
          <cell r="B1149" t="str">
            <v>20230608011423</v>
          </cell>
          <cell r="C1149" t="str">
            <v>幼儿园</v>
          </cell>
          <cell r="D1149" t="str">
            <v>学前教育</v>
          </cell>
          <cell r="E1149">
            <v>50.5</v>
          </cell>
        </row>
        <row r="1150">
          <cell r="B1150" t="str">
            <v>20230608011424</v>
          </cell>
          <cell r="C1150" t="str">
            <v>幼儿园</v>
          </cell>
          <cell r="D1150" t="str">
            <v>学前教育</v>
          </cell>
          <cell r="E1150">
            <v>42</v>
          </cell>
        </row>
        <row r="1151">
          <cell r="B1151" t="str">
            <v>20230608011425</v>
          </cell>
          <cell r="C1151" t="str">
            <v>幼儿园</v>
          </cell>
          <cell r="D1151" t="str">
            <v>学前教育</v>
          </cell>
          <cell r="E1151">
            <v>59.5</v>
          </cell>
        </row>
        <row r="1152">
          <cell r="B1152" t="str">
            <v>20230608011426</v>
          </cell>
          <cell r="C1152" t="str">
            <v>幼儿园</v>
          </cell>
          <cell r="D1152" t="str">
            <v>学前教育</v>
          </cell>
          <cell r="E1152">
            <v>42.5</v>
          </cell>
        </row>
        <row r="1153">
          <cell r="B1153" t="str">
            <v>20230608011427</v>
          </cell>
          <cell r="C1153" t="str">
            <v>幼儿园</v>
          </cell>
          <cell r="D1153" t="str">
            <v>学前教育</v>
          </cell>
          <cell r="E1153">
            <v>51.5</v>
          </cell>
        </row>
        <row r="1154">
          <cell r="B1154" t="str">
            <v>20230608011428</v>
          </cell>
          <cell r="C1154" t="str">
            <v>幼儿园</v>
          </cell>
          <cell r="D1154" t="str">
            <v>学前教育</v>
          </cell>
          <cell r="E1154">
            <v>52.5</v>
          </cell>
        </row>
        <row r="1155">
          <cell r="B1155" t="str">
            <v>20230608011429</v>
          </cell>
          <cell r="C1155" t="str">
            <v>幼儿园</v>
          </cell>
          <cell r="D1155" t="str">
            <v>学前教育</v>
          </cell>
          <cell r="E1155">
            <v>33</v>
          </cell>
        </row>
        <row r="1156">
          <cell r="B1156" t="str">
            <v>20230608011430</v>
          </cell>
          <cell r="C1156" t="str">
            <v>幼儿园</v>
          </cell>
          <cell r="D1156" t="str">
            <v>学前教育</v>
          </cell>
          <cell r="E1156">
            <v>84.5</v>
          </cell>
        </row>
        <row r="1157">
          <cell r="B1157" t="str">
            <v>20230608011501</v>
          </cell>
          <cell r="C1157" t="str">
            <v>幼儿园</v>
          </cell>
          <cell r="D1157" t="str">
            <v>学前教育</v>
          </cell>
          <cell r="E1157">
            <v>70.5</v>
          </cell>
        </row>
        <row r="1158">
          <cell r="B1158" t="str">
            <v>20230608011502</v>
          </cell>
          <cell r="C1158" t="str">
            <v>幼儿园</v>
          </cell>
          <cell r="D1158" t="str">
            <v>学前教育</v>
          </cell>
          <cell r="E1158">
            <v>30.5</v>
          </cell>
        </row>
        <row r="1159">
          <cell r="B1159" t="str">
            <v>20230608011503</v>
          </cell>
          <cell r="C1159" t="str">
            <v>幼儿园</v>
          </cell>
          <cell r="D1159" t="str">
            <v>学前教育</v>
          </cell>
          <cell r="E1159">
            <v>60.5</v>
          </cell>
        </row>
        <row r="1160">
          <cell r="B1160" t="str">
            <v>20230608011504</v>
          </cell>
          <cell r="C1160" t="str">
            <v>幼儿园</v>
          </cell>
          <cell r="D1160" t="str">
            <v>学前教育</v>
          </cell>
          <cell r="E1160">
            <v>35</v>
          </cell>
        </row>
        <row r="1161">
          <cell r="B1161" t="str">
            <v>20230608011505</v>
          </cell>
          <cell r="C1161" t="str">
            <v>幼儿园</v>
          </cell>
          <cell r="D1161" t="str">
            <v>学前教育</v>
          </cell>
          <cell r="E1161">
            <v>54.5</v>
          </cell>
        </row>
        <row r="1162">
          <cell r="B1162" t="str">
            <v>20230608011506</v>
          </cell>
          <cell r="C1162" t="str">
            <v>幼儿园</v>
          </cell>
          <cell r="D1162" t="str">
            <v>学前教育</v>
          </cell>
          <cell r="E1162">
            <v>58.5</v>
          </cell>
        </row>
        <row r="1163">
          <cell r="B1163" t="str">
            <v>20230608011507</v>
          </cell>
          <cell r="C1163" t="str">
            <v>幼儿园</v>
          </cell>
          <cell r="D1163" t="str">
            <v>学前教育</v>
          </cell>
          <cell r="E1163">
            <v>53.5</v>
          </cell>
        </row>
        <row r="1164">
          <cell r="B1164" t="str">
            <v>20230608011508</v>
          </cell>
          <cell r="C1164" t="str">
            <v>幼儿园</v>
          </cell>
          <cell r="D1164" t="str">
            <v>学前教育</v>
          </cell>
          <cell r="E1164">
            <v>53.5</v>
          </cell>
        </row>
        <row r="1165">
          <cell r="B1165" t="str">
            <v>20230608011509</v>
          </cell>
          <cell r="C1165" t="str">
            <v>幼儿园</v>
          </cell>
          <cell r="D1165" t="str">
            <v>学前教育</v>
          </cell>
          <cell r="E1165">
            <v>64</v>
          </cell>
        </row>
        <row r="1166">
          <cell r="B1166" t="str">
            <v>20230608011510</v>
          </cell>
          <cell r="C1166" t="str">
            <v>幼儿园</v>
          </cell>
          <cell r="D1166" t="str">
            <v>学前教育</v>
          </cell>
          <cell r="E1166">
            <v>64</v>
          </cell>
        </row>
        <row r="1167">
          <cell r="B1167" t="str">
            <v>20230608011511</v>
          </cell>
          <cell r="C1167" t="str">
            <v>幼儿园</v>
          </cell>
          <cell r="D1167" t="str">
            <v>学前教育</v>
          </cell>
          <cell r="E1167">
            <v>69</v>
          </cell>
        </row>
        <row r="1168">
          <cell r="B1168" t="str">
            <v>20230608011512</v>
          </cell>
          <cell r="C1168" t="str">
            <v>幼儿园</v>
          </cell>
          <cell r="D1168" t="str">
            <v>学前教育</v>
          </cell>
          <cell r="E1168">
            <v>45.5</v>
          </cell>
        </row>
        <row r="1169">
          <cell r="B1169" t="str">
            <v>20230608011513</v>
          </cell>
          <cell r="C1169" t="str">
            <v>幼儿园</v>
          </cell>
          <cell r="D1169" t="str">
            <v>学前教育</v>
          </cell>
          <cell r="E1169">
            <v>43</v>
          </cell>
        </row>
        <row r="1170">
          <cell r="B1170" t="str">
            <v>20230608011514</v>
          </cell>
          <cell r="C1170" t="str">
            <v>幼儿园</v>
          </cell>
          <cell r="D1170" t="str">
            <v>学前教育</v>
          </cell>
          <cell r="E1170">
            <v>41.5</v>
          </cell>
        </row>
        <row r="1171">
          <cell r="B1171" t="str">
            <v>20230608011515</v>
          </cell>
          <cell r="C1171" t="str">
            <v>幼儿园</v>
          </cell>
          <cell r="D1171" t="str">
            <v>学前教育</v>
          </cell>
          <cell r="E1171">
            <v>34</v>
          </cell>
        </row>
        <row r="1172">
          <cell r="B1172" t="str">
            <v>20230608011516</v>
          </cell>
          <cell r="C1172" t="str">
            <v>幼儿园</v>
          </cell>
          <cell r="D1172" t="str">
            <v>学前教育</v>
          </cell>
          <cell r="E1172">
            <v>50</v>
          </cell>
        </row>
        <row r="1173">
          <cell r="B1173" t="str">
            <v>20230608011517</v>
          </cell>
          <cell r="C1173" t="str">
            <v>幼儿园</v>
          </cell>
          <cell r="D1173" t="str">
            <v>学前教育</v>
          </cell>
          <cell r="E1173">
            <v>40.5</v>
          </cell>
        </row>
        <row r="1174">
          <cell r="B1174" t="str">
            <v>20230608011518</v>
          </cell>
          <cell r="C1174" t="str">
            <v>幼儿园</v>
          </cell>
          <cell r="D1174" t="str">
            <v>学前教育</v>
          </cell>
          <cell r="E1174">
            <v>75.5</v>
          </cell>
        </row>
        <row r="1175">
          <cell r="B1175" t="str">
            <v>20230608011519</v>
          </cell>
          <cell r="C1175" t="str">
            <v>幼儿园</v>
          </cell>
          <cell r="D1175" t="str">
            <v>学前教育</v>
          </cell>
          <cell r="E1175">
            <v>58</v>
          </cell>
        </row>
        <row r="1176">
          <cell r="B1176" t="str">
            <v>20230608011520</v>
          </cell>
          <cell r="C1176" t="str">
            <v>幼儿园</v>
          </cell>
          <cell r="D1176" t="str">
            <v>学前教育</v>
          </cell>
          <cell r="E1176">
            <v>36</v>
          </cell>
        </row>
        <row r="1177">
          <cell r="B1177" t="str">
            <v>20230608011521</v>
          </cell>
          <cell r="C1177" t="str">
            <v>幼儿园</v>
          </cell>
          <cell r="D1177" t="str">
            <v>学前教育</v>
          </cell>
          <cell r="E1177">
            <v>46.5</v>
          </cell>
        </row>
        <row r="1178">
          <cell r="B1178" t="str">
            <v>20230608011522</v>
          </cell>
          <cell r="C1178" t="str">
            <v>幼儿园</v>
          </cell>
          <cell r="D1178" t="str">
            <v>学前教育</v>
          </cell>
          <cell r="E1178">
            <v>43</v>
          </cell>
        </row>
        <row r="1179">
          <cell r="B1179" t="str">
            <v>20230608011523</v>
          </cell>
          <cell r="C1179" t="str">
            <v>幼儿园</v>
          </cell>
          <cell r="D1179" t="str">
            <v>学前教育</v>
          </cell>
          <cell r="E1179">
            <v>60</v>
          </cell>
        </row>
        <row r="1180">
          <cell r="B1180" t="str">
            <v>20230608011524</v>
          </cell>
          <cell r="C1180" t="str">
            <v>幼儿园</v>
          </cell>
          <cell r="D1180" t="str">
            <v>学前教育</v>
          </cell>
          <cell r="E1180">
            <v>42</v>
          </cell>
        </row>
        <row r="1181">
          <cell r="B1181" t="str">
            <v>20230608011525</v>
          </cell>
          <cell r="C1181" t="str">
            <v>幼儿园</v>
          </cell>
          <cell r="D1181" t="str">
            <v>学前教育</v>
          </cell>
          <cell r="E1181">
            <v>53</v>
          </cell>
        </row>
        <row r="1182">
          <cell r="B1182" t="str">
            <v>20230608011526</v>
          </cell>
          <cell r="C1182" t="str">
            <v>幼儿园</v>
          </cell>
          <cell r="D1182" t="str">
            <v>学前教育</v>
          </cell>
          <cell r="E1182">
            <v>48</v>
          </cell>
        </row>
        <row r="1183">
          <cell r="B1183" t="str">
            <v>20230608011527</v>
          </cell>
          <cell r="C1183" t="str">
            <v>幼儿园</v>
          </cell>
          <cell r="D1183" t="str">
            <v>学前教育</v>
          </cell>
          <cell r="E1183">
            <v>55.5</v>
          </cell>
        </row>
        <row r="1184">
          <cell r="B1184" t="str">
            <v>20230608011528</v>
          </cell>
          <cell r="C1184" t="str">
            <v>幼儿园</v>
          </cell>
          <cell r="D1184" t="str">
            <v>学前教育</v>
          </cell>
          <cell r="E1184">
            <v>86</v>
          </cell>
        </row>
        <row r="1185">
          <cell r="B1185" t="str">
            <v>20230608011529</v>
          </cell>
          <cell r="C1185" t="str">
            <v>幼儿园</v>
          </cell>
          <cell r="D1185" t="str">
            <v>学前教育</v>
          </cell>
          <cell r="E1185">
            <v>47</v>
          </cell>
        </row>
        <row r="1186">
          <cell r="B1186" t="str">
            <v>20230608011530</v>
          </cell>
          <cell r="C1186" t="str">
            <v>幼儿园</v>
          </cell>
          <cell r="D1186" t="str">
            <v>学前教育</v>
          </cell>
          <cell r="E1186">
            <v>49.5</v>
          </cell>
        </row>
        <row r="1187">
          <cell r="B1187" t="str">
            <v>20230608011601</v>
          </cell>
          <cell r="C1187" t="str">
            <v>幼儿园</v>
          </cell>
          <cell r="D1187" t="str">
            <v>学前教育</v>
          </cell>
          <cell r="E1187">
            <v>64</v>
          </cell>
        </row>
        <row r="1188">
          <cell r="B1188" t="str">
            <v>20230608011602</v>
          </cell>
          <cell r="C1188" t="str">
            <v>幼儿园</v>
          </cell>
          <cell r="D1188" t="str">
            <v>学前教育</v>
          </cell>
          <cell r="E1188">
            <v>44</v>
          </cell>
        </row>
        <row r="1189">
          <cell r="B1189" t="str">
            <v>20230608011603</v>
          </cell>
          <cell r="C1189" t="str">
            <v>幼儿园</v>
          </cell>
          <cell r="D1189" t="str">
            <v>学前教育</v>
          </cell>
          <cell r="E1189">
            <v>68.5</v>
          </cell>
        </row>
        <row r="1190">
          <cell r="B1190" t="str">
            <v>20230608011604</v>
          </cell>
          <cell r="C1190" t="str">
            <v>幼儿园</v>
          </cell>
          <cell r="D1190" t="str">
            <v>学前教育</v>
          </cell>
          <cell r="E1190">
            <v>79.5</v>
          </cell>
        </row>
        <row r="1191">
          <cell r="B1191" t="str">
            <v>20230608011605</v>
          </cell>
          <cell r="C1191" t="str">
            <v>幼儿园</v>
          </cell>
          <cell r="D1191" t="str">
            <v>学前教育</v>
          </cell>
          <cell r="E1191">
            <v>38.5</v>
          </cell>
        </row>
        <row r="1192">
          <cell r="B1192" t="str">
            <v>20230608011606</v>
          </cell>
          <cell r="C1192" t="str">
            <v>幼儿园</v>
          </cell>
          <cell r="D1192" t="str">
            <v>学前教育</v>
          </cell>
          <cell r="E1192">
            <v>46.5</v>
          </cell>
        </row>
        <row r="1193">
          <cell r="B1193" t="str">
            <v>20230608011607</v>
          </cell>
          <cell r="C1193" t="str">
            <v>幼儿园</v>
          </cell>
          <cell r="D1193" t="str">
            <v>学前教育</v>
          </cell>
          <cell r="E1193">
            <v>44</v>
          </cell>
        </row>
        <row r="1194">
          <cell r="B1194" t="str">
            <v>20230608011608</v>
          </cell>
          <cell r="C1194" t="str">
            <v>幼儿园</v>
          </cell>
          <cell r="D1194" t="str">
            <v>学前教育</v>
          </cell>
          <cell r="E1194">
            <v>41</v>
          </cell>
        </row>
        <row r="1195">
          <cell r="B1195" t="str">
            <v>20230608011609</v>
          </cell>
          <cell r="C1195" t="str">
            <v>幼儿园</v>
          </cell>
          <cell r="D1195" t="str">
            <v>学前教育</v>
          </cell>
          <cell r="E1195">
            <v>0</v>
          </cell>
          <cell r="F1195" t="str">
            <v>缺考</v>
          </cell>
        </row>
        <row r="1196">
          <cell r="B1196" t="str">
            <v>20230608011610</v>
          </cell>
          <cell r="C1196" t="str">
            <v>幼儿园</v>
          </cell>
          <cell r="D1196" t="str">
            <v>学前教育</v>
          </cell>
          <cell r="E1196">
            <v>70.5</v>
          </cell>
        </row>
        <row r="1197">
          <cell r="B1197" t="str">
            <v>20230608011611</v>
          </cell>
          <cell r="C1197" t="str">
            <v>幼儿园</v>
          </cell>
          <cell r="D1197" t="str">
            <v>学前教育</v>
          </cell>
          <cell r="E1197">
            <v>41.5</v>
          </cell>
        </row>
        <row r="1198">
          <cell r="B1198" t="str">
            <v>20230608011612</v>
          </cell>
          <cell r="C1198" t="str">
            <v>幼儿园</v>
          </cell>
          <cell r="D1198" t="str">
            <v>学前教育</v>
          </cell>
          <cell r="E1198">
            <v>78</v>
          </cell>
        </row>
        <row r="1199">
          <cell r="B1199" t="str">
            <v>20230608011613</v>
          </cell>
          <cell r="C1199" t="str">
            <v>幼儿园</v>
          </cell>
          <cell r="D1199" t="str">
            <v>学前教育</v>
          </cell>
          <cell r="E1199">
            <v>49.5</v>
          </cell>
        </row>
        <row r="1200">
          <cell r="B1200" t="str">
            <v>20230608011614</v>
          </cell>
          <cell r="C1200" t="str">
            <v>幼儿园</v>
          </cell>
          <cell r="D1200" t="str">
            <v>学前教育</v>
          </cell>
          <cell r="E1200">
            <v>54.5</v>
          </cell>
        </row>
        <row r="1201">
          <cell r="B1201" t="str">
            <v>20230608011615</v>
          </cell>
          <cell r="C1201" t="str">
            <v>幼儿园</v>
          </cell>
          <cell r="D1201" t="str">
            <v>学前教育</v>
          </cell>
          <cell r="E1201">
            <v>39</v>
          </cell>
        </row>
        <row r="1202">
          <cell r="B1202" t="str">
            <v>20230608011616</v>
          </cell>
          <cell r="C1202" t="str">
            <v>幼儿园</v>
          </cell>
          <cell r="D1202" t="str">
            <v>学前教育</v>
          </cell>
          <cell r="E1202">
            <v>57.5</v>
          </cell>
        </row>
        <row r="1203">
          <cell r="B1203" t="str">
            <v>20230608011617</v>
          </cell>
          <cell r="C1203" t="str">
            <v>幼儿园</v>
          </cell>
          <cell r="D1203" t="str">
            <v>学前教育</v>
          </cell>
          <cell r="E1203">
            <v>65.5</v>
          </cell>
        </row>
        <row r="1204">
          <cell r="B1204" t="str">
            <v>20230608011618</v>
          </cell>
          <cell r="C1204" t="str">
            <v>幼儿园</v>
          </cell>
          <cell r="D1204" t="str">
            <v>学前教育</v>
          </cell>
          <cell r="E1204">
            <v>71.5</v>
          </cell>
        </row>
        <row r="1205">
          <cell r="B1205" t="str">
            <v>20230608011619</v>
          </cell>
          <cell r="C1205" t="str">
            <v>幼儿园</v>
          </cell>
          <cell r="D1205" t="str">
            <v>学前教育</v>
          </cell>
          <cell r="E1205">
            <v>56</v>
          </cell>
        </row>
        <row r="1206">
          <cell r="B1206" t="str">
            <v>20230608011620</v>
          </cell>
          <cell r="C1206" t="str">
            <v>幼儿园</v>
          </cell>
          <cell r="D1206" t="str">
            <v>学前教育</v>
          </cell>
          <cell r="E1206">
            <v>63.5</v>
          </cell>
        </row>
        <row r="1207">
          <cell r="B1207" t="str">
            <v>20230608011621</v>
          </cell>
          <cell r="C1207" t="str">
            <v>幼儿园</v>
          </cell>
          <cell r="D1207" t="str">
            <v>学前教育</v>
          </cell>
          <cell r="E1207">
            <v>38.5</v>
          </cell>
        </row>
        <row r="1208">
          <cell r="B1208" t="str">
            <v>20230608011622</v>
          </cell>
          <cell r="C1208" t="str">
            <v>幼儿园</v>
          </cell>
          <cell r="D1208" t="str">
            <v>学前教育</v>
          </cell>
          <cell r="E1208">
            <v>58.5</v>
          </cell>
        </row>
        <row r="1209">
          <cell r="B1209" t="str">
            <v>20230608011623</v>
          </cell>
          <cell r="C1209" t="str">
            <v>幼儿园</v>
          </cell>
          <cell r="D1209" t="str">
            <v>学前教育</v>
          </cell>
          <cell r="E1209">
            <v>49.5</v>
          </cell>
        </row>
        <row r="1210">
          <cell r="B1210" t="str">
            <v>20230608011624</v>
          </cell>
          <cell r="C1210" t="str">
            <v>幼儿园</v>
          </cell>
          <cell r="D1210" t="str">
            <v>学前教育</v>
          </cell>
          <cell r="E1210">
            <v>36</v>
          </cell>
        </row>
        <row r="1211">
          <cell r="B1211" t="str">
            <v>20230608011625</v>
          </cell>
          <cell r="C1211" t="str">
            <v>幼儿园</v>
          </cell>
          <cell r="D1211" t="str">
            <v>学前教育</v>
          </cell>
          <cell r="E1211">
            <v>52.5</v>
          </cell>
        </row>
        <row r="1212">
          <cell r="B1212" t="str">
            <v>20230608011626</v>
          </cell>
          <cell r="C1212" t="str">
            <v>幼儿园</v>
          </cell>
          <cell r="D1212" t="str">
            <v>学前教育</v>
          </cell>
          <cell r="E1212">
            <v>36</v>
          </cell>
        </row>
        <row r="1213">
          <cell r="B1213" t="str">
            <v>20230608011627</v>
          </cell>
          <cell r="C1213" t="str">
            <v>幼儿园</v>
          </cell>
          <cell r="D1213" t="str">
            <v>学前教育</v>
          </cell>
          <cell r="E1213">
            <v>47.5</v>
          </cell>
        </row>
        <row r="1214">
          <cell r="B1214" t="str">
            <v>20230608011628</v>
          </cell>
          <cell r="C1214" t="str">
            <v>幼儿园</v>
          </cell>
          <cell r="D1214" t="str">
            <v>学前教育</v>
          </cell>
          <cell r="E1214">
            <v>71.5</v>
          </cell>
        </row>
        <row r="1215">
          <cell r="B1215" t="str">
            <v>20230608011629</v>
          </cell>
          <cell r="C1215" t="str">
            <v>幼儿园</v>
          </cell>
          <cell r="D1215" t="str">
            <v>学前教育</v>
          </cell>
          <cell r="E1215">
            <v>66.5</v>
          </cell>
        </row>
        <row r="1216">
          <cell r="B1216" t="str">
            <v>20230608011630</v>
          </cell>
          <cell r="C1216" t="str">
            <v>幼儿园</v>
          </cell>
          <cell r="D1216" t="str">
            <v>学前教育</v>
          </cell>
          <cell r="E1216">
            <v>60</v>
          </cell>
        </row>
        <row r="1217">
          <cell r="B1217" t="str">
            <v>20230608011701</v>
          </cell>
          <cell r="C1217" t="str">
            <v>幼儿园</v>
          </cell>
          <cell r="D1217" t="str">
            <v>学前教育</v>
          </cell>
          <cell r="E1217">
            <v>66</v>
          </cell>
        </row>
        <row r="1218">
          <cell r="B1218" t="str">
            <v>20230608011702</v>
          </cell>
          <cell r="C1218" t="str">
            <v>幼儿园</v>
          </cell>
          <cell r="D1218" t="str">
            <v>学前教育</v>
          </cell>
          <cell r="E1218">
            <v>0</v>
          </cell>
          <cell r="F1218" t="str">
            <v>缺考</v>
          </cell>
        </row>
        <row r="1219">
          <cell r="B1219" t="str">
            <v>20230608011703</v>
          </cell>
          <cell r="C1219" t="str">
            <v>幼儿园</v>
          </cell>
          <cell r="D1219" t="str">
            <v>学前教育</v>
          </cell>
          <cell r="E1219">
            <v>50</v>
          </cell>
        </row>
        <row r="1220">
          <cell r="B1220" t="str">
            <v>20230608011704</v>
          </cell>
          <cell r="C1220" t="str">
            <v>幼儿园</v>
          </cell>
          <cell r="D1220" t="str">
            <v>学前教育</v>
          </cell>
          <cell r="E1220">
            <v>74</v>
          </cell>
        </row>
        <row r="1221">
          <cell r="B1221" t="str">
            <v>20230608011705</v>
          </cell>
          <cell r="C1221" t="str">
            <v>幼儿园</v>
          </cell>
          <cell r="D1221" t="str">
            <v>学前教育</v>
          </cell>
          <cell r="E1221">
            <v>31.5</v>
          </cell>
        </row>
        <row r="1222">
          <cell r="B1222" t="str">
            <v>20230608011706</v>
          </cell>
          <cell r="C1222" t="str">
            <v>幼儿园</v>
          </cell>
          <cell r="D1222" t="str">
            <v>学前教育</v>
          </cell>
          <cell r="E1222">
            <v>63</v>
          </cell>
        </row>
        <row r="1223">
          <cell r="B1223" t="str">
            <v>20230608011707</v>
          </cell>
          <cell r="C1223" t="str">
            <v>幼儿园</v>
          </cell>
          <cell r="D1223" t="str">
            <v>学前教育</v>
          </cell>
          <cell r="E1223">
            <v>61</v>
          </cell>
        </row>
        <row r="1224">
          <cell r="B1224" t="str">
            <v>20230608011708</v>
          </cell>
          <cell r="C1224" t="str">
            <v>幼儿园</v>
          </cell>
          <cell r="D1224" t="str">
            <v>学前教育</v>
          </cell>
          <cell r="E1224">
            <v>71.5</v>
          </cell>
        </row>
        <row r="1225">
          <cell r="B1225" t="str">
            <v>20230608011709</v>
          </cell>
          <cell r="C1225" t="str">
            <v>幼儿园</v>
          </cell>
          <cell r="D1225" t="str">
            <v>学前教育</v>
          </cell>
          <cell r="E1225">
            <v>55.5</v>
          </cell>
        </row>
        <row r="1226">
          <cell r="B1226" t="str">
            <v>20230608011710</v>
          </cell>
          <cell r="C1226" t="str">
            <v>幼儿园</v>
          </cell>
          <cell r="D1226" t="str">
            <v>学前教育</v>
          </cell>
          <cell r="E1226">
            <v>40.5</v>
          </cell>
        </row>
        <row r="1227">
          <cell r="B1227" t="str">
            <v>20230608011711</v>
          </cell>
          <cell r="C1227" t="str">
            <v>幼儿园</v>
          </cell>
          <cell r="D1227" t="str">
            <v>学前教育</v>
          </cell>
          <cell r="E1227">
            <v>49</v>
          </cell>
        </row>
        <row r="1228">
          <cell r="B1228" t="str">
            <v>20230608011712</v>
          </cell>
          <cell r="C1228" t="str">
            <v>幼儿园</v>
          </cell>
          <cell r="D1228" t="str">
            <v>学前教育</v>
          </cell>
          <cell r="E1228">
            <v>70</v>
          </cell>
        </row>
        <row r="1229">
          <cell r="B1229" t="str">
            <v>20230608011713</v>
          </cell>
          <cell r="C1229" t="str">
            <v>幼儿园</v>
          </cell>
          <cell r="D1229" t="str">
            <v>学前教育</v>
          </cell>
          <cell r="E1229">
            <v>53.5</v>
          </cell>
        </row>
        <row r="1230">
          <cell r="B1230" t="str">
            <v>20230608011714</v>
          </cell>
          <cell r="C1230" t="str">
            <v>幼儿园</v>
          </cell>
          <cell r="D1230" t="str">
            <v>学前教育</v>
          </cell>
          <cell r="E1230">
            <v>56</v>
          </cell>
        </row>
        <row r="1231">
          <cell r="B1231" t="str">
            <v>20230608011715</v>
          </cell>
          <cell r="C1231" t="str">
            <v>幼儿园</v>
          </cell>
          <cell r="D1231" t="str">
            <v>学前教育</v>
          </cell>
          <cell r="E1231">
            <v>56</v>
          </cell>
        </row>
        <row r="1232">
          <cell r="B1232" t="str">
            <v>20230608011716</v>
          </cell>
          <cell r="C1232" t="str">
            <v>幼儿园</v>
          </cell>
          <cell r="D1232" t="str">
            <v>学前教育</v>
          </cell>
          <cell r="E1232">
            <v>58.5</v>
          </cell>
        </row>
        <row r="1233">
          <cell r="B1233" t="str">
            <v>20230608011717</v>
          </cell>
          <cell r="C1233" t="str">
            <v>幼儿园</v>
          </cell>
          <cell r="D1233" t="str">
            <v>学前教育</v>
          </cell>
          <cell r="E1233">
            <v>0</v>
          </cell>
          <cell r="F1233" t="str">
            <v>缺考</v>
          </cell>
        </row>
        <row r="1234">
          <cell r="B1234" t="str">
            <v>20230608011718</v>
          </cell>
          <cell r="C1234" t="str">
            <v>幼儿园</v>
          </cell>
          <cell r="D1234" t="str">
            <v>学前教育</v>
          </cell>
          <cell r="E1234">
            <v>45</v>
          </cell>
        </row>
        <row r="1235">
          <cell r="B1235" t="str">
            <v>20230608011719</v>
          </cell>
          <cell r="C1235" t="str">
            <v>幼儿园</v>
          </cell>
          <cell r="D1235" t="str">
            <v>学前教育</v>
          </cell>
          <cell r="E1235">
            <v>53</v>
          </cell>
        </row>
        <row r="1236">
          <cell r="B1236" t="str">
            <v>20230608011720</v>
          </cell>
          <cell r="C1236" t="str">
            <v>幼儿园</v>
          </cell>
          <cell r="D1236" t="str">
            <v>学前教育</v>
          </cell>
          <cell r="E1236">
            <v>48</v>
          </cell>
        </row>
        <row r="1237">
          <cell r="B1237" t="str">
            <v>20230608011721</v>
          </cell>
          <cell r="C1237" t="str">
            <v>幼儿园</v>
          </cell>
          <cell r="D1237" t="str">
            <v>学前教育</v>
          </cell>
          <cell r="E1237">
            <v>44</v>
          </cell>
        </row>
        <row r="1238">
          <cell r="B1238" t="str">
            <v>20230608011722</v>
          </cell>
          <cell r="C1238" t="str">
            <v>幼儿园</v>
          </cell>
          <cell r="D1238" t="str">
            <v>学前教育</v>
          </cell>
          <cell r="E1238">
            <v>55.5</v>
          </cell>
        </row>
        <row r="1239">
          <cell r="B1239" t="str">
            <v>20230608011723</v>
          </cell>
          <cell r="C1239" t="str">
            <v>幼儿园</v>
          </cell>
          <cell r="D1239" t="str">
            <v>学前教育</v>
          </cell>
          <cell r="E1239">
            <v>43.5</v>
          </cell>
        </row>
        <row r="1240">
          <cell r="B1240" t="str">
            <v>20230608011724</v>
          </cell>
          <cell r="C1240" t="str">
            <v>幼儿园</v>
          </cell>
          <cell r="D1240" t="str">
            <v>学前教育</v>
          </cell>
          <cell r="E1240">
            <v>44</v>
          </cell>
        </row>
        <row r="1241">
          <cell r="B1241" t="str">
            <v>20230608011725</v>
          </cell>
          <cell r="C1241" t="str">
            <v>幼儿园</v>
          </cell>
          <cell r="D1241" t="str">
            <v>学前教育</v>
          </cell>
          <cell r="E1241">
            <v>52</v>
          </cell>
        </row>
        <row r="1242">
          <cell r="B1242" t="str">
            <v>20230608011726</v>
          </cell>
          <cell r="C1242" t="str">
            <v>幼儿园</v>
          </cell>
          <cell r="D1242" t="str">
            <v>学前教育</v>
          </cell>
          <cell r="E1242">
            <v>35</v>
          </cell>
        </row>
        <row r="1243">
          <cell r="B1243" t="str">
            <v>20230608011727</v>
          </cell>
          <cell r="C1243" t="str">
            <v>幼儿园</v>
          </cell>
          <cell r="D1243" t="str">
            <v>学前教育</v>
          </cell>
          <cell r="E1243">
            <v>44</v>
          </cell>
        </row>
        <row r="1244">
          <cell r="B1244" t="str">
            <v>20230608011728</v>
          </cell>
          <cell r="C1244" t="str">
            <v>幼儿园</v>
          </cell>
          <cell r="D1244" t="str">
            <v>学前教育</v>
          </cell>
          <cell r="E1244">
            <v>45</v>
          </cell>
        </row>
        <row r="1245">
          <cell r="B1245" t="str">
            <v>20230608011729</v>
          </cell>
          <cell r="C1245" t="str">
            <v>幼儿园</v>
          </cell>
          <cell r="D1245" t="str">
            <v>学前教育</v>
          </cell>
          <cell r="E1245">
            <v>42</v>
          </cell>
        </row>
        <row r="1246">
          <cell r="B1246" t="str">
            <v>20230608011730</v>
          </cell>
          <cell r="C1246" t="str">
            <v>幼儿园</v>
          </cell>
          <cell r="D1246" t="str">
            <v>学前教育</v>
          </cell>
          <cell r="E1246">
            <v>42</v>
          </cell>
        </row>
        <row r="1247">
          <cell r="B1247" t="str">
            <v>20230608011801</v>
          </cell>
          <cell r="C1247" t="str">
            <v>幼儿园</v>
          </cell>
          <cell r="D1247" t="str">
            <v>学前教育</v>
          </cell>
          <cell r="E1247">
            <v>78.5</v>
          </cell>
        </row>
        <row r="1248">
          <cell r="B1248" t="str">
            <v>20230608011802</v>
          </cell>
          <cell r="C1248" t="str">
            <v>幼儿园</v>
          </cell>
          <cell r="D1248" t="str">
            <v>学前教育</v>
          </cell>
          <cell r="E1248">
            <v>32</v>
          </cell>
        </row>
        <row r="1249">
          <cell r="B1249" t="str">
            <v>20230608011803</v>
          </cell>
          <cell r="C1249" t="str">
            <v>幼儿园</v>
          </cell>
          <cell r="D1249" t="str">
            <v>学前教育</v>
          </cell>
          <cell r="E1249">
            <v>51</v>
          </cell>
        </row>
        <row r="1250">
          <cell r="B1250" t="str">
            <v>20230608011804</v>
          </cell>
          <cell r="C1250" t="str">
            <v>幼儿园</v>
          </cell>
          <cell r="D1250" t="str">
            <v>学前教育</v>
          </cell>
          <cell r="E1250">
            <v>37.5</v>
          </cell>
        </row>
        <row r="1251">
          <cell r="B1251" t="str">
            <v>20230608011805</v>
          </cell>
          <cell r="C1251" t="str">
            <v>幼儿园</v>
          </cell>
          <cell r="D1251" t="str">
            <v>学前教育</v>
          </cell>
          <cell r="E1251">
            <v>40</v>
          </cell>
        </row>
        <row r="1252">
          <cell r="B1252" t="str">
            <v>20230608011806</v>
          </cell>
          <cell r="C1252" t="str">
            <v>幼儿园</v>
          </cell>
          <cell r="D1252" t="str">
            <v>学前教育</v>
          </cell>
          <cell r="E1252">
            <v>46</v>
          </cell>
        </row>
        <row r="1253">
          <cell r="B1253" t="str">
            <v>20230608011807</v>
          </cell>
          <cell r="C1253" t="str">
            <v>幼儿园</v>
          </cell>
          <cell r="D1253" t="str">
            <v>学前教育</v>
          </cell>
          <cell r="E1253">
            <v>30.5</v>
          </cell>
        </row>
        <row r="1254">
          <cell r="B1254" t="str">
            <v>20230608011808</v>
          </cell>
          <cell r="C1254" t="str">
            <v>幼儿园</v>
          </cell>
          <cell r="D1254" t="str">
            <v>学前教育</v>
          </cell>
          <cell r="E1254">
            <v>29.5</v>
          </cell>
        </row>
        <row r="1255">
          <cell r="B1255" t="str">
            <v>20230608011809</v>
          </cell>
          <cell r="C1255" t="str">
            <v>幼儿园</v>
          </cell>
          <cell r="D1255" t="str">
            <v>学前教育</v>
          </cell>
          <cell r="E1255">
            <v>38.5</v>
          </cell>
        </row>
        <row r="1256">
          <cell r="B1256" t="str">
            <v>20230608011810</v>
          </cell>
          <cell r="C1256" t="str">
            <v>幼儿园</v>
          </cell>
          <cell r="D1256" t="str">
            <v>学前教育</v>
          </cell>
          <cell r="E1256">
            <v>41</v>
          </cell>
        </row>
        <row r="1257">
          <cell r="B1257" t="str">
            <v>20230608011811</v>
          </cell>
          <cell r="C1257" t="str">
            <v>幼儿园</v>
          </cell>
          <cell r="D1257" t="str">
            <v>学前教育</v>
          </cell>
          <cell r="E1257">
            <v>43.5</v>
          </cell>
        </row>
        <row r="1258">
          <cell r="B1258" t="str">
            <v>20230608011812</v>
          </cell>
          <cell r="C1258" t="str">
            <v>幼儿园</v>
          </cell>
          <cell r="D1258" t="str">
            <v>学前教育</v>
          </cell>
          <cell r="E1258">
            <v>69.5</v>
          </cell>
        </row>
        <row r="1259">
          <cell r="B1259" t="str">
            <v>20230608011813</v>
          </cell>
          <cell r="C1259" t="str">
            <v>幼儿园</v>
          </cell>
          <cell r="D1259" t="str">
            <v>学前教育</v>
          </cell>
          <cell r="E1259">
            <v>67.5</v>
          </cell>
        </row>
        <row r="1260">
          <cell r="B1260" t="str">
            <v>20230608011814</v>
          </cell>
          <cell r="C1260" t="str">
            <v>幼儿园</v>
          </cell>
          <cell r="D1260" t="str">
            <v>学前教育</v>
          </cell>
          <cell r="E1260">
            <v>63</v>
          </cell>
        </row>
        <row r="1261">
          <cell r="B1261" t="str">
            <v>20230608011815</v>
          </cell>
          <cell r="C1261" t="str">
            <v>幼儿园</v>
          </cell>
          <cell r="D1261" t="str">
            <v>学前教育</v>
          </cell>
          <cell r="E1261">
            <v>45</v>
          </cell>
        </row>
        <row r="1262">
          <cell r="B1262" t="str">
            <v>20230608011816</v>
          </cell>
          <cell r="C1262" t="str">
            <v>幼儿园</v>
          </cell>
          <cell r="D1262" t="str">
            <v>学前教育</v>
          </cell>
          <cell r="E1262">
            <v>86</v>
          </cell>
        </row>
        <row r="1263">
          <cell r="B1263" t="str">
            <v>20230608011817</v>
          </cell>
          <cell r="C1263" t="str">
            <v>幼儿园</v>
          </cell>
          <cell r="D1263" t="str">
            <v>学前教育</v>
          </cell>
          <cell r="E1263">
            <v>53</v>
          </cell>
        </row>
        <row r="1264">
          <cell r="B1264" t="str">
            <v>20230608011818</v>
          </cell>
          <cell r="C1264" t="str">
            <v>幼儿园</v>
          </cell>
          <cell r="D1264" t="str">
            <v>学前教育</v>
          </cell>
          <cell r="E1264">
            <v>74</v>
          </cell>
        </row>
        <row r="1265">
          <cell r="B1265" t="str">
            <v>20230608011819</v>
          </cell>
          <cell r="C1265" t="str">
            <v>幼儿园</v>
          </cell>
          <cell r="D1265" t="str">
            <v>学前教育</v>
          </cell>
          <cell r="E1265">
            <v>53</v>
          </cell>
        </row>
        <row r="1266">
          <cell r="B1266" t="str">
            <v>20230608011820</v>
          </cell>
          <cell r="C1266" t="str">
            <v>幼儿园</v>
          </cell>
          <cell r="D1266" t="str">
            <v>学前教育</v>
          </cell>
          <cell r="E1266">
            <v>61</v>
          </cell>
        </row>
        <row r="1267">
          <cell r="B1267" t="str">
            <v>20230608011821</v>
          </cell>
          <cell r="C1267" t="str">
            <v>幼儿园</v>
          </cell>
          <cell r="D1267" t="str">
            <v>学前教育</v>
          </cell>
          <cell r="E1267">
            <v>76</v>
          </cell>
        </row>
        <row r="1268">
          <cell r="B1268" t="str">
            <v>20230608011822</v>
          </cell>
          <cell r="C1268" t="str">
            <v>幼儿园</v>
          </cell>
          <cell r="D1268" t="str">
            <v>学前教育</v>
          </cell>
          <cell r="E1268">
            <v>48</v>
          </cell>
        </row>
        <row r="1269">
          <cell r="B1269" t="str">
            <v>20230608011823</v>
          </cell>
          <cell r="C1269" t="str">
            <v>幼儿园</v>
          </cell>
          <cell r="D1269" t="str">
            <v>学前教育</v>
          </cell>
          <cell r="E1269">
            <v>32</v>
          </cell>
        </row>
        <row r="1270">
          <cell r="B1270" t="str">
            <v>20230608011824</v>
          </cell>
          <cell r="C1270" t="str">
            <v>幼儿园</v>
          </cell>
          <cell r="D1270" t="str">
            <v>学前教育</v>
          </cell>
          <cell r="E1270">
            <v>50.5</v>
          </cell>
        </row>
        <row r="1271">
          <cell r="B1271" t="str">
            <v>20230608011825</v>
          </cell>
          <cell r="C1271" t="str">
            <v>幼儿园</v>
          </cell>
          <cell r="D1271" t="str">
            <v>学前教育</v>
          </cell>
          <cell r="E1271">
            <v>59.5</v>
          </cell>
        </row>
        <row r="1272">
          <cell r="B1272" t="str">
            <v>20230608011826</v>
          </cell>
          <cell r="C1272" t="str">
            <v>幼儿园</v>
          </cell>
          <cell r="D1272" t="str">
            <v>学前教育</v>
          </cell>
          <cell r="E1272">
            <v>48</v>
          </cell>
        </row>
        <row r="1273">
          <cell r="B1273" t="str">
            <v>20230608011827</v>
          </cell>
          <cell r="C1273" t="str">
            <v>幼儿园</v>
          </cell>
          <cell r="D1273" t="str">
            <v>学前教育</v>
          </cell>
          <cell r="E1273">
            <v>48</v>
          </cell>
        </row>
        <row r="1274">
          <cell r="B1274" t="str">
            <v>20230608011828</v>
          </cell>
          <cell r="C1274" t="str">
            <v>幼儿园</v>
          </cell>
          <cell r="D1274" t="str">
            <v>学前教育</v>
          </cell>
          <cell r="E1274">
            <v>32</v>
          </cell>
        </row>
        <row r="1275">
          <cell r="B1275" t="str">
            <v>20230608011829</v>
          </cell>
          <cell r="C1275" t="str">
            <v>幼儿园</v>
          </cell>
          <cell r="D1275" t="str">
            <v>学前教育</v>
          </cell>
          <cell r="E1275">
            <v>64.5</v>
          </cell>
        </row>
        <row r="1276">
          <cell r="B1276" t="str">
            <v>20230608011830</v>
          </cell>
          <cell r="C1276" t="str">
            <v>幼儿园</v>
          </cell>
          <cell r="D1276" t="str">
            <v>学前教育</v>
          </cell>
          <cell r="E1276">
            <v>50</v>
          </cell>
        </row>
        <row r="1277">
          <cell r="B1277" t="str">
            <v>20230608011901</v>
          </cell>
          <cell r="C1277" t="str">
            <v>幼儿园</v>
          </cell>
          <cell r="D1277" t="str">
            <v>学前教育</v>
          </cell>
          <cell r="E1277">
            <v>67.5</v>
          </cell>
        </row>
        <row r="1278">
          <cell r="B1278" t="str">
            <v>20230608011902</v>
          </cell>
          <cell r="C1278" t="str">
            <v>幼儿园</v>
          </cell>
          <cell r="D1278" t="str">
            <v>学前教育</v>
          </cell>
          <cell r="E1278">
            <v>71.5</v>
          </cell>
        </row>
        <row r="1279">
          <cell r="B1279" t="str">
            <v>20230608011903</v>
          </cell>
          <cell r="C1279" t="str">
            <v>幼儿园</v>
          </cell>
          <cell r="D1279" t="str">
            <v>学前教育</v>
          </cell>
          <cell r="E1279">
            <v>71.5</v>
          </cell>
        </row>
        <row r="1280">
          <cell r="B1280" t="str">
            <v>20230608011904</v>
          </cell>
          <cell r="C1280" t="str">
            <v>幼儿园</v>
          </cell>
          <cell r="D1280" t="str">
            <v>学前教育</v>
          </cell>
          <cell r="E1280">
            <v>53</v>
          </cell>
        </row>
        <row r="1281">
          <cell r="B1281" t="str">
            <v>20230608011905</v>
          </cell>
          <cell r="C1281" t="str">
            <v>幼儿园</v>
          </cell>
          <cell r="D1281" t="str">
            <v>学前教育</v>
          </cell>
          <cell r="E1281">
            <v>60</v>
          </cell>
        </row>
        <row r="1282">
          <cell r="B1282" t="str">
            <v>20230608011906</v>
          </cell>
          <cell r="C1282" t="str">
            <v>幼儿园</v>
          </cell>
          <cell r="D1282" t="str">
            <v>学前教育</v>
          </cell>
          <cell r="E1282">
            <v>73.5</v>
          </cell>
        </row>
        <row r="1283">
          <cell r="B1283" t="str">
            <v>20230608011907</v>
          </cell>
          <cell r="C1283" t="str">
            <v>幼儿园</v>
          </cell>
          <cell r="D1283" t="str">
            <v>学前教育</v>
          </cell>
          <cell r="E1283">
            <v>52.5</v>
          </cell>
        </row>
        <row r="1284">
          <cell r="B1284" t="str">
            <v>20230608011908</v>
          </cell>
          <cell r="C1284" t="str">
            <v>幼儿园</v>
          </cell>
          <cell r="D1284" t="str">
            <v>学前教育</v>
          </cell>
          <cell r="E1284">
            <v>62</v>
          </cell>
        </row>
        <row r="1285">
          <cell r="B1285" t="str">
            <v>20230608011909</v>
          </cell>
          <cell r="C1285" t="str">
            <v>幼儿园</v>
          </cell>
          <cell r="D1285" t="str">
            <v>学前教育</v>
          </cell>
          <cell r="E1285">
            <v>56</v>
          </cell>
        </row>
        <row r="1286">
          <cell r="B1286" t="str">
            <v>20230608011910</v>
          </cell>
          <cell r="C1286" t="str">
            <v>幼儿园</v>
          </cell>
          <cell r="D1286" t="str">
            <v>学前教育</v>
          </cell>
          <cell r="E1286">
            <v>69.5</v>
          </cell>
        </row>
        <row r="1287">
          <cell r="B1287" t="str">
            <v>20230608011911</v>
          </cell>
          <cell r="C1287" t="str">
            <v>幼儿园</v>
          </cell>
          <cell r="D1287" t="str">
            <v>学前教育</v>
          </cell>
          <cell r="E1287">
            <v>53</v>
          </cell>
        </row>
        <row r="1288">
          <cell r="B1288" t="str">
            <v>20230608011912</v>
          </cell>
          <cell r="C1288" t="str">
            <v>幼儿园</v>
          </cell>
          <cell r="D1288" t="str">
            <v>学前教育</v>
          </cell>
          <cell r="E1288">
            <v>65</v>
          </cell>
        </row>
        <row r="1289">
          <cell r="B1289" t="str">
            <v>20230608011913</v>
          </cell>
          <cell r="C1289" t="str">
            <v>幼儿园</v>
          </cell>
          <cell r="D1289" t="str">
            <v>学前教育</v>
          </cell>
          <cell r="E1289">
            <v>67.5</v>
          </cell>
        </row>
        <row r="1290">
          <cell r="B1290" t="str">
            <v>20230608011914</v>
          </cell>
          <cell r="C1290" t="str">
            <v>幼儿园</v>
          </cell>
          <cell r="D1290" t="str">
            <v>学前教育</v>
          </cell>
          <cell r="E1290">
            <v>54.5</v>
          </cell>
        </row>
        <row r="1291">
          <cell r="B1291" t="str">
            <v>20230608011915</v>
          </cell>
          <cell r="C1291" t="str">
            <v>幼儿园</v>
          </cell>
          <cell r="D1291" t="str">
            <v>学前教育</v>
          </cell>
          <cell r="E1291">
            <v>48</v>
          </cell>
        </row>
        <row r="1292">
          <cell r="B1292" t="str">
            <v>20230608011916</v>
          </cell>
          <cell r="C1292" t="str">
            <v>幼儿园</v>
          </cell>
          <cell r="D1292" t="str">
            <v>学前教育</v>
          </cell>
          <cell r="E1292">
            <v>45</v>
          </cell>
        </row>
        <row r="1293">
          <cell r="B1293" t="str">
            <v>20230608011917</v>
          </cell>
          <cell r="C1293" t="str">
            <v>幼儿园</v>
          </cell>
          <cell r="D1293" t="str">
            <v>学前教育</v>
          </cell>
          <cell r="E1293">
            <v>42.5</v>
          </cell>
        </row>
        <row r="1294">
          <cell r="B1294" t="str">
            <v>20230608011918</v>
          </cell>
          <cell r="C1294" t="str">
            <v>幼儿园</v>
          </cell>
          <cell r="D1294" t="str">
            <v>学前教育</v>
          </cell>
          <cell r="E1294">
            <v>47.5</v>
          </cell>
        </row>
        <row r="1295">
          <cell r="B1295" t="str">
            <v>20230608011919</v>
          </cell>
          <cell r="C1295" t="str">
            <v>幼儿园</v>
          </cell>
          <cell r="D1295" t="str">
            <v>学前教育</v>
          </cell>
          <cell r="E1295">
            <v>54</v>
          </cell>
        </row>
        <row r="1296">
          <cell r="B1296" t="str">
            <v>20230608011920</v>
          </cell>
          <cell r="C1296" t="str">
            <v>幼儿园</v>
          </cell>
          <cell r="D1296" t="str">
            <v>学前教育</v>
          </cell>
          <cell r="E1296">
            <v>63</v>
          </cell>
        </row>
        <row r="1297">
          <cell r="B1297" t="str">
            <v>20230608011921</v>
          </cell>
          <cell r="C1297" t="str">
            <v>幼儿园</v>
          </cell>
          <cell r="D1297" t="str">
            <v>学前教育</v>
          </cell>
          <cell r="E1297">
            <v>68.5</v>
          </cell>
        </row>
        <row r="1298">
          <cell r="B1298" t="str">
            <v>20230608011922</v>
          </cell>
          <cell r="C1298" t="str">
            <v>幼儿园</v>
          </cell>
          <cell r="D1298" t="str">
            <v>学前教育</v>
          </cell>
          <cell r="E1298">
            <v>69.5</v>
          </cell>
        </row>
        <row r="1299">
          <cell r="B1299" t="str">
            <v>20230608011923</v>
          </cell>
          <cell r="C1299" t="str">
            <v>幼儿园</v>
          </cell>
          <cell r="D1299" t="str">
            <v>学前教育</v>
          </cell>
          <cell r="E1299">
            <v>65.5</v>
          </cell>
        </row>
        <row r="1300">
          <cell r="B1300" t="str">
            <v>20230608011924</v>
          </cell>
          <cell r="C1300" t="str">
            <v>幼儿园</v>
          </cell>
          <cell r="D1300" t="str">
            <v>学前教育</v>
          </cell>
          <cell r="E1300">
            <v>48</v>
          </cell>
        </row>
        <row r="1301">
          <cell r="B1301" t="str">
            <v>20230608011925</v>
          </cell>
          <cell r="C1301" t="str">
            <v>幼儿园</v>
          </cell>
          <cell r="D1301" t="str">
            <v>学前教育</v>
          </cell>
          <cell r="E1301">
            <v>71.5</v>
          </cell>
        </row>
        <row r="1302">
          <cell r="B1302" t="str">
            <v>20230608011926</v>
          </cell>
          <cell r="C1302" t="str">
            <v>幼儿园</v>
          </cell>
          <cell r="D1302" t="str">
            <v>学前教育</v>
          </cell>
          <cell r="E1302">
            <v>50</v>
          </cell>
        </row>
        <row r="1303">
          <cell r="B1303" t="str">
            <v>20230608011927</v>
          </cell>
          <cell r="C1303" t="str">
            <v>幼儿园</v>
          </cell>
          <cell r="D1303" t="str">
            <v>学前教育</v>
          </cell>
          <cell r="E1303">
            <v>59</v>
          </cell>
        </row>
        <row r="1304">
          <cell r="B1304" t="str">
            <v>20230608011928</v>
          </cell>
          <cell r="C1304" t="str">
            <v>幼儿园</v>
          </cell>
          <cell r="D1304" t="str">
            <v>学前教育</v>
          </cell>
          <cell r="E1304">
            <v>78</v>
          </cell>
        </row>
        <row r="1305">
          <cell r="B1305" t="str">
            <v>20230608011929</v>
          </cell>
          <cell r="C1305" t="str">
            <v>幼儿园</v>
          </cell>
          <cell r="D1305" t="str">
            <v>学前教育</v>
          </cell>
          <cell r="E1305">
            <v>67.5</v>
          </cell>
        </row>
        <row r="1306">
          <cell r="B1306" t="str">
            <v>20230608011930</v>
          </cell>
          <cell r="C1306" t="str">
            <v>幼儿园</v>
          </cell>
          <cell r="D1306" t="str">
            <v>学前教育</v>
          </cell>
          <cell r="E1306">
            <v>48</v>
          </cell>
        </row>
        <row r="1307">
          <cell r="B1307" t="str">
            <v>20230608012001</v>
          </cell>
          <cell r="C1307" t="str">
            <v>幼儿园</v>
          </cell>
          <cell r="D1307" t="str">
            <v>学前教育</v>
          </cell>
          <cell r="E1307">
            <v>49.5</v>
          </cell>
        </row>
        <row r="1308">
          <cell r="B1308" t="str">
            <v>20230608012002</v>
          </cell>
          <cell r="C1308" t="str">
            <v>幼儿园</v>
          </cell>
          <cell r="D1308" t="str">
            <v>学前教育</v>
          </cell>
          <cell r="E1308">
            <v>44.5</v>
          </cell>
        </row>
        <row r="1309">
          <cell r="B1309" t="str">
            <v>20230608012003</v>
          </cell>
          <cell r="C1309" t="str">
            <v>幼儿园</v>
          </cell>
          <cell r="D1309" t="str">
            <v>学前教育</v>
          </cell>
          <cell r="E1309">
            <v>82</v>
          </cell>
        </row>
        <row r="1310">
          <cell r="B1310" t="str">
            <v>20230608012004</v>
          </cell>
          <cell r="C1310" t="str">
            <v>幼儿园</v>
          </cell>
          <cell r="D1310" t="str">
            <v>学前教育</v>
          </cell>
          <cell r="E1310">
            <v>57</v>
          </cell>
        </row>
        <row r="1311">
          <cell r="B1311" t="str">
            <v>20230608012005</v>
          </cell>
          <cell r="C1311" t="str">
            <v>幼儿园</v>
          </cell>
          <cell r="D1311" t="str">
            <v>学前教育</v>
          </cell>
          <cell r="E1311">
            <v>52.5</v>
          </cell>
        </row>
        <row r="1312">
          <cell r="B1312" t="str">
            <v>20230608012006</v>
          </cell>
          <cell r="C1312" t="str">
            <v>幼儿园</v>
          </cell>
          <cell r="D1312" t="str">
            <v>学前教育</v>
          </cell>
          <cell r="E1312">
            <v>68.5</v>
          </cell>
        </row>
        <row r="1313">
          <cell r="B1313" t="str">
            <v>20230608012007</v>
          </cell>
          <cell r="C1313" t="str">
            <v>幼儿园</v>
          </cell>
          <cell r="D1313" t="str">
            <v>学前教育</v>
          </cell>
          <cell r="E1313">
            <v>79</v>
          </cell>
        </row>
        <row r="1314">
          <cell r="B1314" t="str">
            <v>20230608012008</v>
          </cell>
          <cell r="C1314" t="str">
            <v>幼儿园</v>
          </cell>
          <cell r="D1314" t="str">
            <v>学前教育</v>
          </cell>
          <cell r="E1314">
            <v>52.5</v>
          </cell>
        </row>
        <row r="1315">
          <cell r="B1315" t="str">
            <v>20230608012009</v>
          </cell>
          <cell r="C1315" t="str">
            <v>幼儿园</v>
          </cell>
          <cell r="D1315" t="str">
            <v>学前教育</v>
          </cell>
          <cell r="E1315">
            <v>80</v>
          </cell>
        </row>
        <row r="1316">
          <cell r="B1316" t="str">
            <v>20230608012010</v>
          </cell>
          <cell r="C1316" t="str">
            <v>幼儿园</v>
          </cell>
          <cell r="D1316" t="str">
            <v>学前教育</v>
          </cell>
          <cell r="E1316">
            <v>81</v>
          </cell>
        </row>
        <row r="1317">
          <cell r="B1317" t="str">
            <v>20230608012011</v>
          </cell>
          <cell r="C1317" t="str">
            <v>幼儿园</v>
          </cell>
          <cell r="D1317" t="str">
            <v>学前教育</v>
          </cell>
          <cell r="E1317">
            <v>60</v>
          </cell>
        </row>
        <row r="1318">
          <cell r="B1318" t="str">
            <v>20230608012012</v>
          </cell>
          <cell r="C1318" t="str">
            <v>幼儿园</v>
          </cell>
          <cell r="D1318" t="str">
            <v>学前教育</v>
          </cell>
          <cell r="E1318">
            <v>58.5</v>
          </cell>
        </row>
        <row r="1319">
          <cell r="B1319" t="str">
            <v>20230608012013</v>
          </cell>
          <cell r="C1319" t="str">
            <v>幼儿园</v>
          </cell>
          <cell r="D1319" t="str">
            <v>学前教育</v>
          </cell>
          <cell r="E1319">
            <v>79</v>
          </cell>
        </row>
        <row r="1320">
          <cell r="B1320" t="str">
            <v>20230608012014</v>
          </cell>
          <cell r="C1320" t="str">
            <v>幼儿园</v>
          </cell>
          <cell r="D1320" t="str">
            <v>学前教育</v>
          </cell>
          <cell r="E1320">
            <v>60</v>
          </cell>
        </row>
        <row r="1321">
          <cell r="B1321" t="str">
            <v>20230608012015</v>
          </cell>
          <cell r="C1321" t="str">
            <v>幼儿园</v>
          </cell>
          <cell r="D1321" t="str">
            <v>学前教育</v>
          </cell>
          <cell r="E1321">
            <v>50</v>
          </cell>
        </row>
        <row r="1322">
          <cell r="B1322" t="str">
            <v>20230608012016</v>
          </cell>
          <cell r="C1322" t="str">
            <v>幼儿园</v>
          </cell>
          <cell r="D1322" t="str">
            <v>学前教育</v>
          </cell>
          <cell r="E1322">
            <v>77.5</v>
          </cell>
        </row>
        <row r="1323">
          <cell r="B1323" t="str">
            <v>20230608012017</v>
          </cell>
          <cell r="C1323" t="str">
            <v>幼儿园</v>
          </cell>
          <cell r="D1323" t="str">
            <v>学前教育</v>
          </cell>
          <cell r="E1323">
            <v>59</v>
          </cell>
        </row>
        <row r="1324">
          <cell r="B1324" t="str">
            <v>20230608012018</v>
          </cell>
          <cell r="C1324" t="str">
            <v>幼儿园</v>
          </cell>
          <cell r="D1324" t="str">
            <v>学前教育</v>
          </cell>
          <cell r="E1324">
            <v>52.5</v>
          </cell>
        </row>
        <row r="1325">
          <cell r="B1325" t="str">
            <v>20230608012019</v>
          </cell>
          <cell r="C1325" t="str">
            <v>幼儿园</v>
          </cell>
          <cell r="D1325" t="str">
            <v>学前教育</v>
          </cell>
          <cell r="E1325">
            <v>51.5</v>
          </cell>
        </row>
        <row r="1326">
          <cell r="B1326" t="str">
            <v>20230608012020</v>
          </cell>
          <cell r="C1326" t="str">
            <v>幼儿园</v>
          </cell>
          <cell r="D1326" t="str">
            <v>学前教育</v>
          </cell>
          <cell r="E1326">
            <v>67</v>
          </cell>
        </row>
        <row r="1327">
          <cell r="B1327" t="str">
            <v>20230608012021</v>
          </cell>
          <cell r="C1327" t="str">
            <v>幼儿园</v>
          </cell>
          <cell r="D1327" t="str">
            <v>学前教育</v>
          </cell>
          <cell r="E1327">
            <v>51</v>
          </cell>
        </row>
        <row r="1328">
          <cell r="B1328" t="str">
            <v>20230608012022</v>
          </cell>
          <cell r="C1328" t="str">
            <v>幼儿园</v>
          </cell>
          <cell r="D1328" t="str">
            <v>学前教育</v>
          </cell>
          <cell r="E1328">
            <v>53</v>
          </cell>
        </row>
        <row r="1329">
          <cell r="B1329" t="str">
            <v>20230608012023</v>
          </cell>
          <cell r="C1329" t="str">
            <v>幼儿园</v>
          </cell>
          <cell r="D1329" t="str">
            <v>学前教育</v>
          </cell>
          <cell r="E1329">
            <v>68.5</v>
          </cell>
        </row>
        <row r="1330">
          <cell r="B1330" t="str">
            <v>20230608012024</v>
          </cell>
          <cell r="C1330" t="str">
            <v>幼儿园</v>
          </cell>
          <cell r="D1330" t="str">
            <v>学前教育</v>
          </cell>
          <cell r="E1330">
            <v>71.5</v>
          </cell>
        </row>
        <row r="1331">
          <cell r="B1331" t="str">
            <v>20230608012025</v>
          </cell>
          <cell r="C1331" t="str">
            <v>幼儿园</v>
          </cell>
          <cell r="D1331" t="str">
            <v>学前教育</v>
          </cell>
          <cell r="E1331">
            <v>75.5</v>
          </cell>
        </row>
        <row r="1332">
          <cell r="B1332" t="str">
            <v>20230608012026</v>
          </cell>
          <cell r="C1332" t="str">
            <v>幼儿园</v>
          </cell>
          <cell r="D1332" t="str">
            <v>学前教育</v>
          </cell>
          <cell r="E1332">
            <v>61.5</v>
          </cell>
        </row>
        <row r="1333">
          <cell r="B1333" t="str">
            <v>20230608012027</v>
          </cell>
          <cell r="C1333" t="str">
            <v>幼儿园</v>
          </cell>
          <cell r="D1333" t="str">
            <v>学前教育</v>
          </cell>
          <cell r="E1333">
            <v>54.5</v>
          </cell>
        </row>
        <row r="1334">
          <cell r="B1334" t="str">
            <v>20230608012028</v>
          </cell>
          <cell r="C1334" t="str">
            <v>幼儿园</v>
          </cell>
          <cell r="D1334" t="str">
            <v>学前教育</v>
          </cell>
          <cell r="E1334">
            <v>77</v>
          </cell>
        </row>
        <row r="1335">
          <cell r="B1335" t="str">
            <v>20230608012029</v>
          </cell>
          <cell r="C1335" t="str">
            <v>幼儿园</v>
          </cell>
          <cell r="D1335" t="str">
            <v>学前教育</v>
          </cell>
          <cell r="E1335">
            <v>74.5</v>
          </cell>
        </row>
        <row r="1336">
          <cell r="B1336" t="str">
            <v>20230608012030</v>
          </cell>
          <cell r="C1336" t="str">
            <v>幼儿园</v>
          </cell>
          <cell r="D1336" t="str">
            <v>学前教育</v>
          </cell>
          <cell r="E1336">
            <v>62.5</v>
          </cell>
        </row>
        <row r="1337">
          <cell r="B1337" t="str">
            <v>20230608012101</v>
          </cell>
          <cell r="C1337" t="str">
            <v>幼儿园</v>
          </cell>
          <cell r="D1337" t="str">
            <v>学前教育</v>
          </cell>
          <cell r="E1337">
            <v>70.5</v>
          </cell>
        </row>
        <row r="1338">
          <cell r="B1338" t="str">
            <v>20230608012102</v>
          </cell>
          <cell r="C1338" t="str">
            <v>幼儿园</v>
          </cell>
          <cell r="D1338" t="str">
            <v>学前教育</v>
          </cell>
          <cell r="E1338">
            <v>45</v>
          </cell>
        </row>
        <row r="1339">
          <cell r="B1339" t="str">
            <v>20230608012103</v>
          </cell>
          <cell r="C1339" t="str">
            <v>幼儿园</v>
          </cell>
          <cell r="D1339" t="str">
            <v>学前教育</v>
          </cell>
          <cell r="E1339">
            <v>67.5</v>
          </cell>
        </row>
        <row r="1340">
          <cell r="B1340" t="str">
            <v>20230608012104</v>
          </cell>
          <cell r="C1340" t="str">
            <v>幼儿园</v>
          </cell>
          <cell r="D1340" t="str">
            <v>学前教育</v>
          </cell>
          <cell r="E1340">
            <v>67.5</v>
          </cell>
        </row>
        <row r="1341">
          <cell r="B1341" t="str">
            <v>20230608012105</v>
          </cell>
          <cell r="C1341" t="str">
            <v>幼儿园</v>
          </cell>
          <cell r="D1341" t="str">
            <v>学前教育</v>
          </cell>
          <cell r="E1341">
            <v>53</v>
          </cell>
        </row>
        <row r="1342">
          <cell r="B1342" t="str">
            <v>20230608012106</v>
          </cell>
          <cell r="C1342" t="str">
            <v>幼儿园</v>
          </cell>
          <cell r="D1342" t="str">
            <v>学前教育</v>
          </cell>
          <cell r="E1342">
            <v>73</v>
          </cell>
        </row>
        <row r="1343">
          <cell r="B1343" t="str">
            <v>20230608012107</v>
          </cell>
          <cell r="C1343" t="str">
            <v>幼儿园</v>
          </cell>
          <cell r="D1343" t="str">
            <v>学前教育</v>
          </cell>
          <cell r="E1343">
            <v>61.5</v>
          </cell>
        </row>
        <row r="1344">
          <cell r="B1344" t="str">
            <v>20230608012108</v>
          </cell>
          <cell r="C1344" t="str">
            <v>幼儿园</v>
          </cell>
          <cell r="D1344" t="str">
            <v>学前教育</v>
          </cell>
          <cell r="E1344">
            <v>62</v>
          </cell>
        </row>
        <row r="1345">
          <cell r="B1345" t="str">
            <v>20230608012109</v>
          </cell>
          <cell r="C1345" t="str">
            <v>幼儿园</v>
          </cell>
          <cell r="D1345" t="str">
            <v>学前教育</v>
          </cell>
          <cell r="E1345">
            <v>70.5</v>
          </cell>
        </row>
        <row r="1346">
          <cell r="B1346" t="str">
            <v>20230608012110</v>
          </cell>
          <cell r="C1346" t="str">
            <v>幼儿园</v>
          </cell>
          <cell r="D1346" t="str">
            <v>学前教育</v>
          </cell>
          <cell r="E1346">
            <v>61</v>
          </cell>
        </row>
        <row r="1347">
          <cell r="B1347" t="str">
            <v>20230608012111</v>
          </cell>
          <cell r="C1347" t="str">
            <v>幼儿园</v>
          </cell>
          <cell r="D1347" t="str">
            <v>学前教育</v>
          </cell>
          <cell r="E1347">
            <v>81</v>
          </cell>
        </row>
        <row r="1348">
          <cell r="B1348" t="str">
            <v>20230608012112</v>
          </cell>
          <cell r="C1348" t="str">
            <v>幼儿园</v>
          </cell>
          <cell r="D1348" t="str">
            <v>学前教育</v>
          </cell>
          <cell r="E1348">
            <v>47</v>
          </cell>
        </row>
        <row r="1349">
          <cell r="B1349" t="str">
            <v>20230608012113</v>
          </cell>
          <cell r="C1349" t="str">
            <v>幼儿园</v>
          </cell>
          <cell r="D1349" t="str">
            <v>学前教育</v>
          </cell>
          <cell r="E1349">
            <v>78</v>
          </cell>
        </row>
        <row r="1350">
          <cell r="B1350" t="str">
            <v>20230608012114</v>
          </cell>
          <cell r="C1350" t="str">
            <v>幼儿园</v>
          </cell>
          <cell r="D1350" t="str">
            <v>学前教育</v>
          </cell>
          <cell r="E1350">
            <v>59</v>
          </cell>
        </row>
        <row r="1351">
          <cell r="B1351" t="str">
            <v>20230608012115</v>
          </cell>
          <cell r="C1351" t="str">
            <v>幼儿园</v>
          </cell>
          <cell r="D1351" t="str">
            <v>学前教育</v>
          </cell>
          <cell r="E1351">
            <v>76.5</v>
          </cell>
        </row>
        <row r="1352">
          <cell r="B1352" t="str">
            <v>20230608012116</v>
          </cell>
          <cell r="C1352" t="str">
            <v>幼儿园</v>
          </cell>
          <cell r="D1352" t="str">
            <v>学前教育</v>
          </cell>
          <cell r="E1352">
            <v>47.5</v>
          </cell>
        </row>
        <row r="1353">
          <cell r="B1353" t="str">
            <v>20230608012117</v>
          </cell>
          <cell r="C1353" t="str">
            <v>幼儿园</v>
          </cell>
          <cell r="D1353" t="str">
            <v>学前教育</v>
          </cell>
          <cell r="E1353">
            <v>56.5</v>
          </cell>
        </row>
        <row r="1354">
          <cell r="B1354" t="str">
            <v>20230608012118</v>
          </cell>
          <cell r="C1354" t="str">
            <v>幼儿园</v>
          </cell>
          <cell r="D1354" t="str">
            <v>学前教育</v>
          </cell>
          <cell r="E1354">
            <v>62</v>
          </cell>
        </row>
        <row r="1355">
          <cell r="B1355" t="str">
            <v>20230608012119</v>
          </cell>
          <cell r="C1355" t="str">
            <v>幼儿园</v>
          </cell>
          <cell r="D1355" t="str">
            <v>学前教育</v>
          </cell>
          <cell r="E1355">
            <v>75</v>
          </cell>
        </row>
        <row r="1356">
          <cell r="B1356" t="str">
            <v>20230608012120</v>
          </cell>
          <cell r="C1356" t="str">
            <v>幼儿园</v>
          </cell>
          <cell r="D1356" t="str">
            <v>学前教育</v>
          </cell>
          <cell r="E1356">
            <v>68.5</v>
          </cell>
        </row>
        <row r="1357">
          <cell r="B1357" t="str">
            <v>20230608012121</v>
          </cell>
          <cell r="C1357" t="str">
            <v>幼儿园</v>
          </cell>
          <cell r="D1357" t="str">
            <v>学前教育</v>
          </cell>
          <cell r="E1357">
            <v>61.5</v>
          </cell>
        </row>
        <row r="1358">
          <cell r="B1358" t="str">
            <v>20230608012122</v>
          </cell>
          <cell r="C1358" t="str">
            <v>幼儿园</v>
          </cell>
          <cell r="D1358" t="str">
            <v>学前教育</v>
          </cell>
          <cell r="E1358">
            <v>46.5</v>
          </cell>
        </row>
        <row r="1359">
          <cell r="B1359" t="str">
            <v>20230608012123</v>
          </cell>
          <cell r="C1359" t="str">
            <v>幼儿园</v>
          </cell>
          <cell r="D1359" t="str">
            <v>学前教育</v>
          </cell>
          <cell r="E1359">
            <v>65</v>
          </cell>
        </row>
        <row r="1360">
          <cell r="B1360" t="str">
            <v>20230608012124</v>
          </cell>
          <cell r="C1360" t="str">
            <v>幼儿园</v>
          </cell>
          <cell r="D1360" t="str">
            <v>学前教育</v>
          </cell>
          <cell r="E1360">
            <v>61</v>
          </cell>
        </row>
        <row r="1361">
          <cell r="B1361" t="str">
            <v>20230608012125</v>
          </cell>
          <cell r="C1361" t="str">
            <v>幼儿园</v>
          </cell>
          <cell r="D1361" t="str">
            <v>学前教育</v>
          </cell>
          <cell r="E1361">
            <v>62.5</v>
          </cell>
        </row>
        <row r="1362">
          <cell r="B1362" t="str">
            <v>20230608012126</v>
          </cell>
          <cell r="C1362" t="str">
            <v>幼儿园</v>
          </cell>
          <cell r="D1362" t="str">
            <v>学前教育</v>
          </cell>
          <cell r="E1362">
            <v>61.5</v>
          </cell>
        </row>
        <row r="1363">
          <cell r="B1363" t="str">
            <v>20230608012127</v>
          </cell>
          <cell r="C1363" t="str">
            <v>幼儿园</v>
          </cell>
          <cell r="D1363" t="str">
            <v>学前教育</v>
          </cell>
          <cell r="E1363">
            <v>65</v>
          </cell>
        </row>
        <row r="1364">
          <cell r="B1364" t="str">
            <v>20230608012128</v>
          </cell>
          <cell r="C1364" t="str">
            <v>幼儿园</v>
          </cell>
          <cell r="D1364" t="str">
            <v>学前教育</v>
          </cell>
          <cell r="E1364">
            <v>75</v>
          </cell>
        </row>
        <row r="1365">
          <cell r="B1365" t="str">
            <v>20230608012129</v>
          </cell>
          <cell r="C1365" t="str">
            <v>幼儿园</v>
          </cell>
          <cell r="D1365" t="str">
            <v>学前教育</v>
          </cell>
          <cell r="E1365">
            <v>53.5</v>
          </cell>
        </row>
        <row r="1366">
          <cell r="B1366" t="str">
            <v>20230608012130</v>
          </cell>
          <cell r="C1366" t="str">
            <v>幼儿园</v>
          </cell>
          <cell r="D1366" t="str">
            <v>学前教育</v>
          </cell>
          <cell r="E1366">
            <v>63</v>
          </cell>
        </row>
        <row r="1367">
          <cell r="B1367" t="str">
            <v>20230608012201</v>
          </cell>
          <cell r="C1367" t="str">
            <v>幼儿园</v>
          </cell>
          <cell r="D1367" t="str">
            <v>学前教育</v>
          </cell>
          <cell r="E1367">
            <v>73</v>
          </cell>
        </row>
        <row r="1368">
          <cell r="B1368" t="str">
            <v>20230608012202</v>
          </cell>
          <cell r="C1368" t="str">
            <v>幼儿园</v>
          </cell>
          <cell r="D1368" t="str">
            <v>学前教育</v>
          </cell>
          <cell r="E1368">
            <v>47.5</v>
          </cell>
        </row>
        <row r="1369">
          <cell r="B1369" t="str">
            <v>20230608012203</v>
          </cell>
          <cell r="C1369" t="str">
            <v>幼儿园</v>
          </cell>
          <cell r="D1369" t="str">
            <v>学前教育</v>
          </cell>
          <cell r="E1369">
            <v>63</v>
          </cell>
        </row>
        <row r="1370">
          <cell r="B1370" t="str">
            <v>20230608012204</v>
          </cell>
          <cell r="C1370" t="str">
            <v>幼儿园</v>
          </cell>
          <cell r="D1370" t="str">
            <v>学前教育</v>
          </cell>
          <cell r="E1370">
            <v>44</v>
          </cell>
        </row>
        <row r="1371">
          <cell r="B1371" t="str">
            <v>20230608012205</v>
          </cell>
          <cell r="C1371" t="str">
            <v>幼儿园</v>
          </cell>
          <cell r="D1371" t="str">
            <v>学前教育</v>
          </cell>
          <cell r="E1371">
            <v>36</v>
          </cell>
        </row>
        <row r="1372">
          <cell r="B1372" t="str">
            <v>20230608012206</v>
          </cell>
          <cell r="C1372" t="str">
            <v>幼儿园</v>
          </cell>
          <cell r="D1372" t="str">
            <v>学前教育</v>
          </cell>
          <cell r="E1372">
            <v>43.5</v>
          </cell>
        </row>
        <row r="1373">
          <cell r="B1373" t="str">
            <v>20230608012207</v>
          </cell>
          <cell r="C1373" t="str">
            <v>幼儿园</v>
          </cell>
          <cell r="D1373" t="str">
            <v>学前教育</v>
          </cell>
          <cell r="E1373">
            <v>61.5</v>
          </cell>
        </row>
        <row r="1374">
          <cell r="B1374" t="str">
            <v>20230608012208</v>
          </cell>
          <cell r="C1374" t="str">
            <v>幼儿园</v>
          </cell>
          <cell r="D1374" t="str">
            <v>学前教育</v>
          </cell>
          <cell r="E1374">
            <v>86.5</v>
          </cell>
        </row>
        <row r="1375">
          <cell r="B1375" t="str">
            <v>20230608012209</v>
          </cell>
          <cell r="C1375" t="str">
            <v>幼儿园</v>
          </cell>
          <cell r="D1375" t="str">
            <v>学前教育</v>
          </cell>
          <cell r="E1375">
            <v>75</v>
          </cell>
        </row>
        <row r="1376">
          <cell r="B1376" t="str">
            <v>20230608012210</v>
          </cell>
          <cell r="C1376" t="str">
            <v>幼儿园</v>
          </cell>
          <cell r="D1376" t="str">
            <v>学前教育</v>
          </cell>
          <cell r="E1376">
            <v>50.5</v>
          </cell>
        </row>
        <row r="1377">
          <cell r="B1377" t="str">
            <v>20230608012211</v>
          </cell>
          <cell r="C1377" t="str">
            <v>幼儿园</v>
          </cell>
          <cell r="D1377" t="str">
            <v>学前教育</v>
          </cell>
          <cell r="E1377">
            <v>59</v>
          </cell>
        </row>
        <row r="1378">
          <cell r="B1378" t="str">
            <v>20230608012212</v>
          </cell>
          <cell r="C1378" t="str">
            <v>幼儿园</v>
          </cell>
          <cell r="D1378" t="str">
            <v>学前教育</v>
          </cell>
          <cell r="E1378">
            <v>82</v>
          </cell>
        </row>
        <row r="1379">
          <cell r="B1379" t="str">
            <v>20230608012213</v>
          </cell>
          <cell r="C1379" t="str">
            <v>幼儿园</v>
          </cell>
          <cell r="D1379" t="str">
            <v>学前教育</v>
          </cell>
          <cell r="E1379">
            <v>55.5</v>
          </cell>
        </row>
        <row r="1380">
          <cell r="B1380" t="str">
            <v>20230608012214</v>
          </cell>
          <cell r="C1380" t="str">
            <v>幼儿园</v>
          </cell>
          <cell r="D1380" t="str">
            <v>学前教育</v>
          </cell>
          <cell r="E1380">
            <v>68</v>
          </cell>
        </row>
        <row r="1381">
          <cell r="B1381" t="str">
            <v>20230608012215</v>
          </cell>
          <cell r="C1381" t="str">
            <v>幼儿园</v>
          </cell>
          <cell r="D1381" t="str">
            <v>学前教育</v>
          </cell>
          <cell r="E1381">
            <v>78</v>
          </cell>
        </row>
        <row r="1382">
          <cell r="B1382" t="str">
            <v>20230608012216</v>
          </cell>
          <cell r="C1382" t="str">
            <v>幼儿园</v>
          </cell>
          <cell r="D1382" t="str">
            <v>学前教育</v>
          </cell>
          <cell r="E1382">
            <v>81</v>
          </cell>
        </row>
        <row r="1383">
          <cell r="B1383" t="str">
            <v>20230608012217</v>
          </cell>
          <cell r="C1383" t="str">
            <v>幼儿园</v>
          </cell>
          <cell r="D1383" t="str">
            <v>学前教育</v>
          </cell>
          <cell r="E1383">
            <v>72</v>
          </cell>
        </row>
        <row r="1384">
          <cell r="B1384" t="str">
            <v>20230608012218</v>
          </cell>
          <cell r="C1384" t="str">
            <v>幼儿园</v>
          </cell>
          <cell r="D1384" t="str">
            <v>学前教育</v>
          </cell>
          <cell r="E1384">
            <v>46.5</v>
          </cell>
        </row>
        <row r="1385">
          <cell r="B1385" t="str">
            <v>20230608012219</v>
          </cell>
          <cell r="C1385" t="str">
            <v>幼儿园</v>
          </cell>
          <cell r="D1385" t="str">
            <v>学前教育</v>
          </cell>
          <cell r="E1385">
            <v>60</v>
          </cell>
        </row>
        <row r="1386">
          <cell r="B1386" t="str">
            <v>20230608012220</v>
          </cell>
          <cell r="C1386" t="str">
            <v>幼儿园</v>
          </cell>
          <cell r="D1386" t="str">
            <v>学前教育</v>
          </cell>
          <cell r="E1386">
            <v>66</v>
          </cell>
        </row>
        <row r="1387">
          <cell r="B1387" t="str">
            <v>20230608012221</v>
          </cell>
          <cell r="C1387" t="str">
            <v>幼儿园</v>
          </cell>
          <cell r="D1387" t="str">
            <v>学前教育</v>
          </cell>
          <cell r="E1387">
            <v>53.5</v>
          </cell>
        </row>
        <row r="1388">
          <cell r="B1388" t="str">
            <v>20230608012222</v>
          </cell>
          <cell r="C1388" t="str">
            <v>幼儿园</v>
          </cell>
          <cell r="D1388" t="str">
            <v>学前教育</v>
          </cell>
          <cell r="E1388">
            <v>53.5</v>
          </cell>
        </row>
        <row r="1389">
          <cell r="B1389" t="str">
            <v>20230608012223</v>
          </cell>
          <cell r="C1389" t="str">
            <v>幼儿园</v>
          </cell>
          <cell r="D1389" t="str">
            <v>学前教育</v>
          </cell>
          <cell r="E1389">
            <v>0</v>
          </cell>
          <cell r="F1389" t="str">
            <v>缺考</v>
          </cell>
        </row>
        <row r="1390">
          <cell r="B1390" t="str">
            <v>20230608012224</v>
          </cell>
          <cell r="C1390" t="str">
            <v>幼儿园</v>
          </cell>
          <cell r="D1390" t="str">
            <v>学前教育</v>
          </cell>
          <cell r="E1390">
            <v>44</v>
          </cell>
        </row>
        <row r="1391">
          <cell r="B1391" t="str">
            <v>20230608012225</v>
          </cell>
          <cell r="C1391" t="str">
            <v>幼儿园</v>
          </cell>
          <cell r="D1391" t="str">
            <v>学前教育</v>
          </cell>
          <cell r="E1391">
            <v>60.5</v>
          </cell>
        </row>
        <row r="1392">
          <cell r="B1392" t="str">
            <v>20230608012226</v>
          </cell>
          <cell r="C1392" t="str">
            <v>幼儿园</v>
          </cell>
          <cell r="D1392" t="str">
            <v>学前教育</v>
          </cell>
          <cell r="E1392">
            <v>60</v>
          </cell>
        </row>
        <row r="1393">
          <cell r="B1393" t="str">
            <v>20230608012227</v>
          </cell>
          <cell r="C1393" t="str">
            <v>幼儿园</v>
          </cell>
          <cell r="D1393" t="str">
            <v>学前教育</v>
          </cell>
          <cell r="E1393">
            <v>49.5</v>
          </cell>
        </row>
        <row r="1394">
          <cell r="B1394" t="str">
            <v>20230608012228</v>
          </cell>
          <cell r="C1394" t="str">
            <v>幼儿园</v>
          </cell>
          <cell r="D1394" t="str">
            <v>学前教育</v>
          </cell>
          <cell r="E1394">
            <v>40.5</v>
          </cell>
        </row>
        <row r="1395">
          <cell r="B1395" t="str">
            <v>20230608012229</v>
          </cell>
          <cell r="C1395" t="str">
            <v>幼儿园</v>
          </cell>
          <cell r="D1395" t="str">
            <v>学前教育</v>
          </cell>
          <cell r="E1395">
            <v>62</v>
          </cell>
        </row>
        <row r="1396">
          <cell r="B1396" t="str">
            <v>20230608012230</v>
          </cell>
          <cell r="C1396" t="str">
            <v>幼儿园</v>
          </cell>
          <cell r="D1396" t="str">
            <v>学前教育</v>
          </cell>
          <cell r="E1396">
            <v>31</v>
          </cell>
        </row>
        <row r="1397">
          <cell r="B1397" t="str">
            <v>20230608014301</v>
          </cell>
          <cell r="C1397" t="str">
            <v>幼儿园</v>
          </cell>
          <cell r="D1397" t="str">
            <v>学前教育</v>
          </cell>
          <cell r="E1397">
            <v>72</v>
          </cell>
        </row>
        <row r="1398">
          <cell r="B1398" t="str">
            <v>20230608014302</v>
          </cell>
          <cell r="C1398" t="str">
            <v>幼儿园</v>
          </cell>
          <cell r="D1398" t="str">
            <v>学前教育</v>
          </cell>
          <cell r="E1398">
            <v>47.5</v>
          </cell>
        </row>
        <row r="1399">
          <cell r="B1399" t="str">
            <v>20230608014303</v>
          </cell>
          <cell r="C1399" t="str">
            <v>幼儿园</v>
          </cell>
          <cell r="D1399" t="str">
            <v>学前教育</v>
          </cell>
          <cell r="E1399">
            <v>58.5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926244789@qq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2926244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M799"/>
  <sheetViews>
    <sheetView workbookViewId="0">
      <selection activeCell="AM18" sqref="AM18"/>
    </sheetView>
  </sheetViews>
  <sheetFormatPr defaultColWidth="9" defaultRowHeight="13.5"/>
  <cols>
    <col min="1" max="1" width="4.55833333333333" style="5" customWidth="1"/>
    <col min="2" max="3" width="4" style="5" customWidth="1"/>
    <col min="4" max="4" width="16.1333333333333" style="5" customWidth="1"/>
    <col min="5" max="5" width="7.225" customWidth="1"/>
    <col min="6" max="6" width="4.10833333333333" customWidth="1"/>
    <col min="7" max="7" width="7.10833333333333" customWidth="1"/>
    <col min="8" max="8" width="20.225" customWidth="1"/>
    <col min="9" max="9" width="12" customWidth="1"/>
    <col min="10" max="10" width="5.66666666666667" customWidth="1"/>
    <col min="11" max="11" width="19.3333333333333" customWidth="1"/>
    <col min="12" max="12" width="13.1083333333333" customWidth="1"/>
    <col min="13" max="13" width="25.75" customWidth="1"/>
    <col min="14" max="14" width="10.1083333333333" customWidth="1"/>
    <col min="15" max="15" width="9" customWidth="1"/>
    <col min="16" max="16" width="5.55833333333333" customWidth="1"/>
    <col min="17" max="17" width="6.10833333333333" customWidth="1"/>
    <col min="18" max="18" width="12" customWidth="1"/>
    <col min="19" max="19" width="11.775" customWidth="1"/>
    <col min="20" max="22" width="12" customWidth="1"/>
    <col min="23" max="23" width="7.33333333333333" customWidth="1"/>
    <col min="24" max="24" width="9.33333333333333" customWidth="1"/>
    <col min="25" max="25" width="12" customWidth="1"/>
    <col min="26" max="26" width="5.10833333333333" customWidth="1"/>
    <col min="27" max="27" width="13.3333333333333" customWidth="1"/>
    <col min="28" max="31" width="12" customWidth="1"/>
    <col min="32" max="32" width="9" customWidth="1"/>
    <col min="34" max="34" width="11" customWidth="1"/>
    <col min="35" max="35" width="18.3833333333333" customWidth="1"/>
    <col min="36" max="36" width="10.1333333333333" customWidth="1"/>
  </cols>
  <sheetData>
    <row r="1" ht="105" customHeight="1" spans="1:37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7" t="s">
        <v>25</v>
      </c>
      <c r="AA1" s="27" t="s">
        <v>26</v>
      </c>
      <c r="AB1" s="27" t="s">
        <v>27</v>
      </c>
      <c r="AC1" s="27" t="s">
        <v>28</v>
      </c>
      <c r="AD1" s="33" t="s">
        <v>29</v>
      </c>
      <c r="AE1" s="33" t="s">
        <v>30</v>
      </c>
      <c r="AG1" t="s">
        <v>31</v>
      </c>
      <c r="AH1" t="s">
        <v>32</v>
      </c>
      <c r="AI1" t="s">
        <v>3</v>
      </c>
      <c r="AJ1" s="67" t="s">
        <v>33</v>
      </c>
      <c r="AK1" s="67" t="s">
        <v>34</v>
      </c>
    </row>
    <row r="2" s="11" customFormat="1" ht="17" customHeight="1" spans="1:38">
      <c r="A2" s="49">
        <v>523</v>
      </c>
      <c r="B2" s="49">
        <v>360</v>
      </c>
      <c r="C2" s="49">
        <v>1</v>
      </c>
      <c r="D2" s="71" t="s">
        <v>35</v>
      </c>
      <c r="E2" s="50" t="s">
        <v>36</v>
      </c>
      <c r="F2" s="50" t="s">
        <v>37</v>
      </c>
      <c r="G2" s="50" t="s">
        <v>38</v>
      </c>
      <c r="H2" s="50" t="s">
        <v>39</v>
      </c>
      <c r="I2" s="50" t="s">
        <v>40</v>
      </c>
      <c r="J2" s="50" t="s">
        <v>41</v>
      </c>
      <c r="K2" s="50" t="s">
        <v>42</v>
      </c>
      <c r="L2" s="50" t="s">
        <v>43</v>
      </c>
      <c r="M2" s="50" t="s">
        <v>44</v>
      </c>
      <c r="N2" s="52">
        <v>44732</v>
      </c>
      <c r="O2" s="50" t="s">
        <v>45</v>
      </c>
      <c r="P2" s="50" t="s">
        <v>46</v>
      </c>
      <c r="Q2" s="50" t="s">
        <v>47</v>
      </c>
      <c r="R2" s="50" t="s">
        <v>48</v>
      </c>
      <c r="S2" s="50" t="s">
        <v>49</v>
      </c>
      <c r="T2" s="50" t="s">
        <v>50</v>
      </c>
      <c r="U2" s="50" t="s">
        <v>51</v>
      </c>
      <c r="V2" s="50" t="s">
        <v>52</v>
      </c>
      <c r="W2" s="50" t="s">
        <v>53</v>
      </c>
      <c r="X2" s="50" t="s">
        <v>45</v>
      </c>
      <c r="Y2" s="50" t="s">
        <v>54</v>
      </c>
      <c r="Z2" s="50" t="s">
        <v>46</v>
      </c>
      <c r="AA2" s="50" t="s">
        <v>55</v>
      </c>
      <c r="AB2" s="50" t="s">
        <v>53</v>
      </c>
      <c r="AC2" s="50" t="s">
        <v>45</v>
      </c>
      <c r="AD2" s="50" t="s">
        <v>56</v>
      </c>
      <c r="AE2" s="50" t="s">
        <v>57</v>
      </c>
      <c r="AF2" s="2"/>
      <c r="AG2" s="2"/>
      <c r="AH2" s="2" t="s">
        <v>58</v>
      </c>
      <c r="AI2" s="72" t="s">
        <v>35</v>
      </c>
      <c r="AJ2" s="69">
        <v>1</v>
      </c>
      <c r="AK2" s="69">
        <v>1</v>
      </c>
      <c r="AL2" s="11" t="str">
        <f>AI2&amp;AJ2&amp;AK2</f>
        <v>2023060801010111</v>
      </c>
    </row>
    <row r="3" s="11" customFormat="1" ht="17" customHeight="1" spans="1:38">
      <c r="A3" s="49">
        <v>597</v>
      </c>
      <c r="B3" s="49">
        <v>381</v>
      </c>
      <c r="C3" s="49">
        <v>2</v>
      </c>
      <c r="D3" s="68"/>
      <c r="E3" s="50" t="s">
        <v>59</v>
      </c>
      <c r="F3" s="50" t="s">
        <v>37</v>
      </c>
      <c r="G3" s="50" t="s">
        <v>38</v>
      </c>
      <c r="H3" s="50" t="s">
        <v>60</v>
      </c>
      <c r="I3" s="50" t="s">
        <v>61</v>
      </c>
      <c r="J3" s="50" t="s">
        <v>62</v>
      </c>
      <c r="K3" s="50" t="s">
        <v>42</v>
      </c>
      <c r="L3" s="50" t="s">
        <v>43</v>
      </c>
      <c r="M3" s="50" t="s">
        <v>63</v>
      </c>
      <c r="N3" s="52">
        <v>44012</v>
      </c>
      <c r="O3" s="50" t="s">
        <v>45</v>
      </c>
      <c r="P3" s="50" t="s">
        <v>46</v>
      </c>
      <c r="Q3" s="50" t="s">
        <v>47</v>
      </c>
      <c r="R3" s="50" t="s">
        <v>64</v>
      </c>
      <c r="S3" s="50" t="s">
        <v>65</v>
      </c>
      <c r="T3" s="50" t="s">
        <v>66</v>
      </c>
      <c r="U3" s="50" t="s">
        <v>67</v>
      </c>
      <c r="V3" s="50" t="s">
        <v>52</v>
      </c>
      <c r="W3" s="50" t="s">
        <v>53</v>
      </c>
      <c r="X3" s="50" t="s">
        <v>45</v>
      </c>
      <c r="Y3" s="50" t="s">
        <v>54</v>
      </c>
      <c r="Z3" s="50" t="s">
        <v>46</v>
      </c>
      <c r="AA3" s="50" t="s">
        <v>55</v>
      </c>
      <c r="AB3" s="50" t="s">
        <v>53</v>
      </c>
      <c r="AC3" s="50" t="s">
        <v>45</v>
      </c>
      <c r="AD3" s="50" t="s">
        <v>56</v>
      </c>
      <c r="AE3" s="50" t="s">
        <v>57</v>
      </c>
      <c r="AF3" s="2"/>
      <c r="AG3" s="2"/>
      <c r="AH3" s="2" t="s">
        <v>58</v>
      </c>
      <c r="AI3" s="36"/>
      <c r="AJ3" s="69">
        <v>1</v>
      </c>
      <c r="AK3" s="69">
        <v>2</v>
      </c>
      <c r="AL3" s="11" t="str">
        <f>AI3&amp;AJ3&amp;AK3</f>
        <v>12</v>
      </c>
    </row>
    <row r="4" s="11" customFormat="1" ht="17" customHeight="1" spans="1:38">
      <c r="A4" s="49">
        <v>622</v>
      </c>
      <c r="B4" s="49">
        <v>389</v>
      </c>
      <c r="C4" s="49">
        <v>3</v>
      </c>
      <c r="D4" s="49"/>
      <c r="E4" s="50" t="s">
        <v>68</v>
      </c>
      <c r="F4" s="50" t="s">
        <v>37</v>
      </c>
      <c r="G4" s="50" t="s">
        <v>69</v>
      </c>
      <c r="H4" s="50" t="s">
        <v>70</v>
      </c>
      <c r="I4" s="50" t="s">
        <v>71</v>
      </c>
      <c r="J4" s="50" t="s">
        <v>62</v>
      </c>
      <c r="K4" s="50" t="s">
        <v>72</v>
      </c>
      <c r="L4" s="50" t="s">
        <v>43</v>
      </c>
      <c r="M4" s="50" t="s">
        <v>73</v>
      </c>
      <c r="N4" s="50" t="s">
        <v>74</v>
      </c>
      <c r="O4" s="50" t="s">
        <v>45</v>
      </c>
      <c r="P4" s="50" t="s">
        <v>46</v>
      </c>
      <c r="Q4" s="50" t="s">
        <v>47</v>
      </c>
      <c r="R4" s="50" t="s">
        <v>64</v>
      </c>
      <c r="S4" s="50" t="s">
        <v>75</v>
      </c>
      <c r="T4" s="50" t="s">
        <v>76</v>
      </c>
      <c r="U4" s="50" t="s">
        <v>77</v>
      </c>
      <c r="V4" s="50" t="s">
        <v>52</v>
      </c>
      <c r="W4" s="50" t="s">
        <v>53</v>
      </c>
      <c r="X4" s="50" t="s">
        <v>45</v>
      </c>
      <c r="Y4" s="50" t="s">
        <v>54</v>
      </c>
      <c r="Z4" s="50" t="s">
        <v>46</v>
      </c>
      <c r="AA4" s="50" t="s">
        <v>55</v>
      </c>
      <c r="AB4" s="50" t="s">
        <v>53</v>
      </c>
      <c r="AC4" s="50" t="s">
        <v>45</v>
      </c>
      <c r="AD4" s="50" t="s">
        <v>56</v>
      </c>
      <c r="AE4" s="50" t="s">
        <v>57</v>
      </c>
      <c r="AF4" s="2"/>
      <c r="AG4" s="2"/>
      <c r="AH4" s="2" t="s">
        <v>58</v>
      </c>
      <c r="AI4" s="72" t="s">
        <v>35</v>
      </c>
      <c r="AJ4" s="69">
        <v>1</v>
      </c>
      <c r="AK4" s="69">
        <v>3</v>
      </c>
      <c r="AL4" s="11" t="str">
        <f t="shared" ref="AL4:AL14" si="0">AI4&amp;AJ4&amp;AK4</f>
        <v>2023060801010113</v>
      </c>
    </row>
    <row r="5" s="11" customFormat="1" ht="17" customHeight="1" spans="1:38">
      <c r="A5" s="49">
        <v>322</v>
      </c>
      <c r="B5" s="49">
        <v>311</v>
      </c>
      <c r="C5" s="49">
        <v>4</v>
      </c>
      <c r="D5" s="49"/>
      <c r="E5" s="50" t="s">
        <v>78</v>
      </c>
      <c r="F5" s="50" t="s">
        <v>37</v>
      </c>
      <c r="G5" s="50" t="s">
        <v>69</v>
      </c>
      <c r="H5" s="50" t="s">
        <v>79</v>
      </c>
      <c r="I5" s="50" t="s">
        <v>80</v>
      </c>
      <c r="J5" s="50" t="s">
        <v>41</v>
      </c>
      <c r="K5" s="50" t="s">
        <v>42</v>
      </c>
      <c r="L5" s="50" t="s">
        <v>81</v>
      </c>
      <c r="M5" s="50" t="s">
        <v>82</v>
      </c>
      <c r="N5" s="50" t="s">
        <v>83</v>
      </c>
      <c r="O5" s="50" t="s">
        <v>45</v>
      </c>
      <c r="P5" s="50" t="s">
        <v>46</v>
      </c>
      <c r="Q5" s="50" t="s">
        <v>84</v>
      </c>
      <c r="R5" s="50" t="s">
        <v>64</v>
      </c>
      <c r="S5" s="50" t="s">
        <v>85</v>
      </c>
      <c r="T5" s="50" t="s">
        <v>86</v>
      </c>
      <c r="U5" s="50" t="s">
        <v>87</v>
      </c>
      <c r="V5" s="50" t="s">
        <v>52</v>
      </c>
      <c r="W5" s="50" t="s">
        <v>53</v>
      </c>
      <c r="X5" s="50" t="s">
        <v>45</v>
      </c>
      <c r="Y5" s="50" t="s">
        <v>54</v>
      </c>
      <c r="Z5" s="50" t="s">
        <v>46</v>
      </c>
      <c r="AA5" s="50" t="s">
        <v>55</v>
      </c>
      <c r="AB5" s="50" t="s">
        <v>53</v>
      </c>
      <c r="AC5" s="50" t="s">
        <v>45</v>
      </c>
      <c r="AD5" s="50" t="s">
        <v>56</v>
      </c>
      <c r="AE5" s="50" t="s">
        <v>57</v>
      </c>
      <c r="AF5" s="2"/>
      <c r="AG5" s="2"/>
      <c r="AH5" s="2" t="s">
        <v>58</v>
      </c>
      <c r="AI5" s="72" t="s">
        <v>35</v>
      </c>
      <c r="AJ5" s="69">
        <v>1</v>
      </c>
      <c r="AK5" s="69">
        <v>4</v>
      </c>
      <c r="AL5" s="11" t="str">
        <f t="shared" si="0"/>
        <v>2023060801010114</v>
      </c>
    </row>
    <row r="6" s="11" customFormat="1" ht="17" customHeight="1" spans="1:38">
      <c r="A6" s="49">
        <v>394</v>
      </c>
      <c r="B6" s="49">
        <v>327</v>
      </c>
      <c r="C6" s="49">
        <v>5</v>
      </c>
      <c r="D6" s="49"/>
      <c r="E6" s="50" t="s">
        <v>88</v>
      </c>
      <c r="F6" s="50" t="s">
        <v>37</v>
      </c>
      <c r="G6" s="50" t="s">
        <v>69</v>
      </c>
      <c r="H6" s="50" t="s">
        <v>89</v>
      </c>
      <c r="I6" s="50" t="s">
        <v>90</v>
      </c>
      <c r="J6" s="50" t="s">
        <v>41</v>
      </c>
      <c r="K6" s="50" t="s">
        <v>42</v>
      </c>
      <c r="L6" s="50" t="s">
        <v>81</v>
      </c>
      <c r="M6" s="50" t="s">
        <v>82</v>
      </c>
      <c r="N6" s="50" t="s">
        <v>91</v>
      </c>
      <c r="O6" s="50" t="s">
        <v>45</v>
      </c>
      <c r="P6" s="50" t="s">
        <v>46</v>
      </c>
      <c r="Q6" s="50" t="s">
        <v>47</v>
      </c>
      <c r="R6" s="50" t="s">
        <v>92</v>
      </c>
      <c r="S6" s="50" t="s">
        <v>92</v>
      </c>
      <c r="T6" s="50" t="s">
        <v>93</v>
      </c>
      <c r="U6" s="50" t="s">
        <v>94</v>
      </c>
      <c r="V6" s="50" t="s">
        <v>52</v>
      </c>
      <c r="W6" s="50" t="s">
        <v>53</v>
      </c>
      <c r="X6" s="50" t="s">
        <v>45</v>
      </c>
      <c r="Y6" s="50" t="s">
        <v>54</v>
      </c>
      <c r="Z6" s="50" t="s">
        <v>46</v>
      </c>
      <c r="AA6" s="50" t="s">
        <v>55</v>
      </c>
      <c r="AB6" s="50" t="s">
        <v>53</v>
      </c>
      <c r="AC6" s="50" t="s">
        <v>45</v>
      </c>
      <c r="AD6" s="50" t="s">
        <v>56</v>
      </c>
      <c r="AE6" s="50" t="s">
        <v>57</v>
      </c>
      <c r="AF6" s="2"/>
      <c r="AG6" s="2"/>
      <c r="AH6" s="2" t="s">
        <v>58</v>
      </c>
      <c r="AI6" s="72" t="s">
        <v>35</v>
      </c>
      <c r="AJ6" s="69">
        <v>1</v>
      </c>
      <c r="AK6" s="69">
        <v>5</v>
      </c>
      <c r="AL6" s="11" t="str">
        <f t="shared" si="0"/>
        <v>2023060801010115</v>
      </c>
    </row>
    <row r="7" s="11" customFormat="1" ht="17" customHeight="1" spans="1:38">
      <c r="A7" s="49">
        <v>680</v>
      </c>
      <c r="B7" s="49">
        <v>399</v>
      </c>
      <c r="C7" s="49">
        <v>6</v>
      </c>
      <c r="D7" s="49"/>
      <c r="E7" s="50" t="s">
        <v>95</v>
      </c>
      <c r="F7" s="50" t="s">
        <v>37</v>
      </c>
      <c r="G7" s="50" t="s">
        <v>38</v>
      </c>
      <c r="H7" s="50" t="s">
        <v>96</v>
      </c>
      <c r="I7" s="50" t="s">
        <v>97</v>
      </c>
      <c r="J7" s="50" t="s">
        <v>41</v>
      </c>
      <c r="K7" s="50" t="s">
        <v>72</v>
      </c>
      <c r="L7" s="50" t="s">
        <v>43</v>
      </c>
      <c r="M7" s="50" t="s">
        <v>98</v>
      </c>
      <c r="N7" s="50" t="s">
        <v>99</v>
      </c>
      <c r="O7" s="50" t="s">
        <v>45</v>
      </c>
      <c r="P7" s="50" t="s">
        <v>46</v>
      </c>
      <c r="Q7" s="50" t="s">
        <v>47</v>
      </c>
      <c r="R7" s="50" t="s">
        <v>100</v>
      </c>
      <c r="S7" s="50" t="s">
        <v>101</v>
      </c>
      <c r="T7" s="50" t="s">
        <v>102</v>
      </c>
      <c r="U7" s="50" t="s">
        <v>103</v>
      </c>
      <c r="V7" s="50" t="s">
        <v>52</v>
      </c>
      <c r="W7" s="50" t="s">
        <v>53</v>
      </c>
      <c r="X7" s="50" t="s">
        <v>53</v>
      </c>
      <c r="Y7" s="50" t="s">
        <v>54</v>
      </c>
      <c r="Z7" s="50" t="s">
        <v>46</v>
      </c>
      <c r="AA7" s="50" t="s">
        <v>55</v>
      </c>
      <c r="AB7" s="50" t="s">
        <v>53</v>
      </c>
      <c r="AC7" s="50" t="s">
        <v>45</v>
      </c>
      <c r="AD7" s="50" t="s">
        <v>56</v>
      </c>
      <c r="AE7" s="50" t="s">
        <v>57</v>
      </c>
      <c r="AF7" s="2"/>
      <c r="AG7" s="2"/>
      <c r="AH7" s="2" t="s">
        <v>58</v>
      </c>
      <c r="AI7" s="72" t="s">
        <v>35</v>
      </c>
      <c r="AJ7" s="69">
        <v>1</v>
      </c>
      <c r="AK7" s="69">
        <v>6</v>
      </c>
      <c r="AL7" s="11" t="str">
        <f t="shared" si="0"/>
        <v>2023060801010116</v>
      </c>
    </row>
    <row r="8" s="11" customFormat="1" ht="17" customHeight="1" spans="1:38">
      <c r="A8" s="49">
        <v>671</v>
      </c>
      <c r="B8" s="49">
        <v>396</v>
      </c>
      <c r="C8" s="49">
        <v>7</v>
      </c>
      <c r="D8" s="49"/>
      <c r="E8" s="50" t="s">
        <v>104</v>
      </c>
      <c r="F8" s="50" t="s">
        <v>37</v>
      </c>
      <c r="G8" s="50" t="s">
        <v>105</v>
      </c>
      <c r="H8" s="50" t="s">
        <v>106</v>
      </c>
      <c r="I8" s="50" t="s">
        <v>107</v>
      </c>
      <c r="J8" s="50" t="s">
        <v>62</v>
      </c>
      <c r="K8" s="50" t="s">
        <v>72</v>
      </c>
      <c r="L8" s="50" t="s">
        <v>43</v>
      </c>
      <c r="M8" s="50" t="s">
        <v>98</v>
      </c>
      <c r="N8" s="50" t="s">
        <v>108</v>
      </c>
      <c r="O8" s="50" t="s">
        <v>45</v>
      </c>
      <c r="P8" s="50" t="s">
        <v>46</v>
      </c>
      <c r="Q8" s="50" t="s">
        <v>47</v>
      </c>
      <c r="R8" s="50" t="s">
        <v>109</v>
      </c>
      <c r="S8" s="50" t="s">
        <v>109</v>
      </c>
      <c r="T8" s="50" t="s">
        <v>110</v>
      </c>
      <c r="U8" s="50" t="s">
        <v>111</v>
      </c>
      <c r="V8" s="50" t="s">
        <v>52</v>
      </c>
      <c r="W8" s="50" t="s">
        <v>53</v>
      </c>
      <c r="X8" s="50" t="s">
        <v>53</v>
      </c>
      <c r="Y8" s="50" t="s">
        <v>54</v>
      </c>
      <c r="Z8" s="50" t="s">
        <v>46</v>
      </c>
      <c r="AA8" s="50" t="s">
        <v>55</v>
      </c>
      <c r="AB8" s="50" t="s">
        <v>53</v>
      </c>
      <c r="AC8" s="50" t="s">
        <v>45</v>
      </c>
      <c r="AD8" s="50" t="s">
        <v>56</v>
      </c>
      <c r="AE8" s="50" t="s">
        <v>57</v>
      </c>
      <c r="AF8" s="2"/>
      <c r="AG8" s="2"/>
      <c r="AH8" s="2" t="s">
        <v>58</v>
      </c>
      <c r="AI8" s="72" t="s">
        <v>35</v>
      </c>
      <c r="AJ8" s="69">
        <v>1</v>
      </c>
      <c r="AK8" s="69">
        <v>7</v>
      </c>
      <c r="AL8" s="11" t="str">
        <f t="shared" si="0"/>
        <v>2023060801010117</v>
      </c>
    </row>
    <row r="9" s="11" customFormat="1" ht="17" customHeight="1" spans="1:38">
      <c r="A9" s="49">
        <v>609</v>
      </c>
      <c r="B9" s="49">
        <v>384</v>
      </c>
      <c r="C9" s="49">
        <v>8</v>
      </c>
      <c r="D9" s="49"/>
      <c r="E9" s="50" t="s">
        <v>112</v>
      </c>
      <c r="F9" s="50" t="s">
        <v>37</v>
      </c>
      <c r="G9" s="50" t="s">
        <v>105</v>
      </c>
      <c r="H9" s="50" t="s">
        <v>113</v>
      </c>
      <c r="I9" s="50" t="s">
        <v>114</v>
      </c>
      <c r="J9" s="50" t="s">
        <v>41</v>
      </c>
      <c r="K9" s="50" t="s">
        <v>72</v>
      </c>
      <c r="L9" s="50" t="s">
        <v>81</v>
      </c>
      <c r="M9" s="50" t="s">
        <v>115</v>
      </c>
      <c r="N9" s="50" t="s">
        <v>116</v>
      </c>
      <c r="O9" s="50" t="s">
        <v>45</v>
      </c>
      <c r="P9" s="50" t="s">
        <v>46</v>
      </c>
      <c r="Q9" s="50" t="s">
        <v>84</v>
      </c>
      <c r="R9" s="50" t="s">
        <v>48</v>
      </c>
      <c r="S9" s="50" t="s">
        <v>117</v>
      </c>
      <c r="T9" s="50" t="s">
        <v>118</v>
      </c>
      <c r="U9" s="50" t="s">
        <v>119</v>
      </c>
      <c r="V9" s="50" t="s">
        <v>52</v>
      </c>
      <c r="W9" s="50" t="s">
        <v>53</v>
      </c>
      <c r="X9" s="50" t="s">
        <v>45</v>
      </c>
      <c r="Y9" s="50" t="s">
        <v>54</v>
      </c>
      <c r="Z9" s="50" t="s">
        <v>46</v>
      </c>
      <c r="AA9" s="50" t="s">
        <v>55</v>
      </c>
      <c r="AB9" s="50" t="s">
        <v>53</v>
      </c>
      <c r="AC9" s="50" t="s">
        <v>45</v>
      </c>
      <c r="AD9" s="50" t="s">
        <v>56</v>
      </c>
      <c r="AE9" s="50" t="s">
        <v>57</v>
      </c>
      <c r="AF9" s="2"/>
      <c r="AG9" s="2"/>
      <c r="AH9" s="2" t="s">
        <v>58</v>
      </c>
      <c r="AI9" s="72" t="s">
        <v>35</v>
      </c>
      <c r="AJ9" s="69">
        <v>1</v>
      </c>
      <c r="AK9" s="69">
        <v>8</v>
      </c>
      <c r="AL9" s="11" t="str">
        <f t="shared" si="0"/>
        <v>2023060801010118</v>
      </c>
    </row>
    <row r="10" s="11" customFormat="1" ht="17" customHeight="1" spans="1:38">
      <c r="A10" s="49">
        <v>279</v>
      </c>
      <c r="B10" s="49">
        <v>298</v>
      </c>
      <c r="C10" s="49">
        <v>9</v>
      </c>
      <c r="D10" s="49"/>
      <c r="E10" s="50" t="s">
        <v>120</v>
      </c>
      <c r="F10" s="50" t="s">
        <v>37</v>
      </c>
      <c r="G10" s="50" t="s">
        <v>38</v>
      </c>
      <c r="H10" s="50" t="s">
        <v>121</v>
      </c>
      <c r="I10" s="50" t="s">
        <v>122</v>
      </c>
      <c r="J10" s="50" t="s">
        <v>41</v>
      </c>
      <c r="K10" s="50" t="s">
        <v>72</v>
      </c>
      <c r="L10" s="50" t="s">
        <v>43</v>
      </c>
      <c r="M10" s="50" t="s">
        <v>123</v>
      </c>
      <c r="N10" s="50" t="s">
        <v>124</v>
      </c>
      <c r="O10" s="50" t="s">
        <v>45</v>
      </c>
      <c r="P10" s="50" t="s">
        <v>46</v>
      </c>
      <c r="Q10" s="50" t="s">
        <v>47</v>
      </c>
      <c r="R10" s="50" t="s">
        <v>100</v>
      </c>
      <c r="S10" s="50" t="s">
        <v>125</v>
      </c>
      <c r="T10" s="50" t="s">
        <v>126</v>
      </c>
      <c r="U10" s="50" t="s">
        <v>127</v>
      </c>
      <c r="V10" s="50" t="s">
        <v>52</v>
      </c>
      <c r="W10" s="50" t="s">
        <v>53</v>
      </c>
      <c r="X10" s="50" t="s">
        <v>45</v>
      </c>
      <c r="Y10" s="50" t="s">
        <v>54</v>
      </c>
      <c r="Z10" s="50" t="s">
        <v>46</v>
      </c>
      <c r="AA10" s="50" t="s">
        <v>55</v>
      </c>
      <c r="AB10" s="50" t="s">
        <v>53</v>
      </c>
      <c r="AC10" s="50" t="s">
        <v>45</v>
      </c>
      <c r="AD10" s="50" t="s">
        <v>56</v>
      </c>
      <c r="AE10" s="50" t="s">
        <v>57</v>
      </c>
      <c r="AF10" s="2"/>
      <c r="AG10" s="2"/>
      <c r="AH10" s="2" t="s">
        <v>58</v>
      </c>
      <c r="AI10" s="72" t="s">
        <v>35</v>
      </c>
      <c r="AJ10" s="69">
        <v>1</v>
      </c>
      <c r="AK10" s="69">
        <v>9</v>
      </c>
      <c r="AL10" s="11" t="str">
        <f t="shared" si="0"/>
        <v>2023060801010119</v>
      </c>
    </row>
    <row r="11" s="11" customFormat="1" ht="17" customHeight="1" spans="1:38">
      <c r="A11" s="49">
        <v>386</v>
      </c>
      <c r="B11" s="49">
        <v>326</v>
      </c>
      <c r="C11" s="49">
        <v>10</v>
      </c>
      <c r="D11" s="49"/>
      <c r="E11" s="50" t="s">
        <v>128</v>
      </c>
      <c r="F11" s="50" t="s">
        <v>37</v>
      </c>
      <c r="G11" s="50" t="s">
        <v>69</v>
      </c>
      <c r="H11" s="50" t="s">
        <v>129</v>
      </c>
      <c r="I11" s="50" t="s">
        <v>130</v>
      </c>
      <c r="J11" s="50" t="s">
        <v>62</v>
      </c>
      <c r="K11" s="50" t="s">
        <v>72</v>
      </c>
      <c r="L11" s="50" t="s">
        <v>43</v>
      </c>
      <c r="M11" s="50" t="s">
        <v>73</v>
      </c>
      <c r="N11" s="50" t="s">
        <v>74</v>
      </c>
      <c r="O11" s="50" t="s">
        <v>45</v>
      </c>
      <c r="P11" s="50" t="s">
        <v>46</v>
      </c>
      <c r="Q11" s="50" t="s">
        <v>47</v>
      </c>
      <c r="R11" s="50" t="s">
        <v>131</v>
      </c>
      <c r="S11" s="50" t="s">
        <v>132</v>
      </c>
      <c r="T11" s="50" t="s">
        <v>133</v>
      </c>
      <c r="U11" s="50" t="s">
        <v>134</v>
      </c>
      <c r="V11" s="50" t="s">
        <v>52</v>
      </c>
      <c r="W11" s="50" t="s">
        <v>53</v>
      </c>
      <c r="X11" s="50" t="s">
        <v>45</v>
      </c>
      <c r="Y11" s="50" t="s">
        <v>54</v>
      </c>
      <c r="Z11" s="50" t="s">
        <v>46</v>
      </c>
      <c r="AA11" s="50" t="s">
        <v>55</v>
      </c>
      <c r="AB11" s="50" t="s">
        <v>53</v>
      </c>
      <c r="AC11" s="50" t="s">
        <v>45</v>
      </c>
      <c r="AD11" s="50" t="s">
        <v>56</v>
      </c>
      <c r="AE11" s="50" t="s">
        <v>57</v>
      </c>
      <c r="AF11" s="2"/>
      <c r="AG11" s="2"/>
      <c r="AH11" s="2" t="s">
        <v>58</v>
      </c>
      <c r="AI11" s="72" t="s">
        <v>35</v>
      </c>
      <c r="AJ11" s="69">
        <v>1</v>
      </c>
      <c r="AK11" s="69">
        <v>10</v>
      </c>
      <c r="AL11" s="11" t="str">
        <f t="shared" si="0"/>
        <v>20230608010101110</v>
      </c>
    </row>
    <row r="12" s="11" customFormat="1" ht="17" customHeight="1" spans="1:38">
      <c r="A12" s="49">
        <v>153</v>
      </c>
      <c r="B12" s="49">
        <v>437</v>
      </c>
      <c r="C12" s="49">
        <v>11</v>
      </c>
      <c r="D12" s="49"/>
      <c r="E12" s="50" t="s">
        <v>135</v>
      </c>
      <c r="F12" s="50" t="s">
        <v>37</v>
      </c>
      <c r="G12" s="50" t="s">
        <v>69</v>
      </c>
      <c r="H12" s="50" t="s">
        <v>136</v>
      </c>
      <c r="I12" s="50" t="s">
        <v>137</v>
      </c>
      <c r="J12" s="50" t="s">
        <v>41</v>
      </c>
      <c r="K12" s="50" t="s">
        <v>42</v>
      </c>
      <c r="L12" s="50" t="s">
        <v>43</v>
      </c>
      <c r="M12" s="50" t="s">
        <v>138</v>
      </c>
      <c r="N12" s="50" t="s">
        <v>91</v>
      </c>
      <c r="O12" s="50" t="s">
        <v>45</v>
      </c>
      <c r="P12" s="50" t="s">
        <v>46</v>
      </c>
      <c r="Q12" s="50" t="s">
        <v>47</v>
      </c>
      <c r="R12" s="50" t="s">
        <v>64</v>
      </c>
      <c r="S12" s="50" t="s">
        <v>139</v>
      </c>
      <c r="T12" s="50" t="s">
        <v>140</v>
      </c>
      <c r="U12" s="50" t="s">
        <v>141</v>
      </c>
      <c r="V12" s="50" t="s">
        <v>52</v>
      </c>
      <c r="W12" s="50" t="s">
        <v>53</v>
      </c>
      <c r="X12" s="50" t="s">
        <v>45</v>
      </c>
      <c r="Y12" s="50" t="s">
        <v>54</v>
      </c>
      <c r="Z12" s="50" t="s">
        <v>46</v>
      </c>
      <c r="AA12" s="50" t="s">
        <v>55</v>
      </c>
      <c r="AB12" s="50" t="s">
        <v>53</v>
      </c>
      <c r="AC12" s="50" t="s">
        <v>45</v>
      </c>
      <c r="AD12" s="50" t="s">
        <v>56</v>
      </c>
      <c r="AE12" s="50" t="s">
        <v>57</v>
      </c>
      <c r="AF12" s="2"/>
      <c r="AG12" s="2"/>
      <c r="AH12" s="2" t="s">
        <v>58</v>
      </c>
      <c r="AI12" s="72" t="s">
        <v>35</v>
      </c>
      <c r="AJ12" s="69">
        <v>1</v>
      </c>
      <c r="AK12" s="69">
        <v>11</v>
      </c>
      <c r="AL12" s="11" t="str">
        <f t="shared" si="0"/>
        <v>20230608010101111</v>
      </c>
    </row>
    <row r="13" s="11" customFormat="1" ht="17" customHeight="1" spans="1:38">
      <c r="A13" s="49">
        <v>104</v>
      </c>
      <c r="B13" s="49">
        <v>436</v>
      </c>
      <c r="C13" s="49">
        <v>12</v>
      </c>
      <c r="D13" s="49"/>
      <c r="E13" s="50" t="s">
        <v>142</v>
      </c>
      <c r="F13" s="50" t="s">
        <v>37</v>
      </c>
      <c r="G13" s="50" t="s">
        <v>69</v>
      </c>
      <c r="H13" s="50" t="s">
        <v>143</v>
      </c>
      <c r="I13" s="50" t="s">
        <v>144</v>
      </c>
      <c r="J13" s="50" t="s">
        <v>41</v>
      </c>
      <c r="K13" s="50" t="s">
        <v>72</v>
      </c>
      <c r="L13" s="50" t="s">
        <v>81</v>
      </c>
      <c r="M13" s="50" t="s">
        <v>82</v>
      </c>
      <c r="N13" s="52">
        <v>44378</v>
      </c>
      <c r="O13" s="50" t="s">
        <v>45</v>
      </c>
      <c r="P13" s="50" t="s">
        <v>46</v>
      </c>
      <c r="Q13" s="50" t="s">
        <v>47</v>
      </c>
      <c r="R13" s="50" t="s">
        <v>100</v>
      </c>
      <c r="S13" s="50" t="s">
        <v>145</v>
      </c>
      <c r="T13" s="50" t="s">
        <v>146</v>
      </c>
      <c r="U13" s="50" t="s">
        <v>147</v>
      </c>
      <c r="V13" s="50" t="s">
        <v>52</v>
      </c>
      <c r="W13" s="50" t="s">
        <v>53</v>
      </c>
      <c r="X13" s="50" t="s">
        <v>53</v>
      </c>
      <c r="Y13" s="50" t="s">
        <v>54</v>
      </c>
      <c r="Z13" s="50" t="s">
        <v>46</v>
      </c>
      <c r="AA13" s="50" t="s">
        <v>55</v>
      </c>
      <c r="AB13" s="50" t="s">
        <v>53</v>
      </c>
      <c r="AC13" s="50" t="s">
        <v>45</v>
      </c>
      <c r="AD13" s="50" t="s">
        <v>56</v>
      </c>
      <c r="AE13" s="50" t="s">
        <v>57</v>
      </c>
      <c r="AF13" s="2"/>
      <c r="AG13" s="2"/>
      <c r="AH13" s="2" t="s">
        <v>58</v>
      </c>
      <c r="AI13" s="72" t="s">
        <v>35</v>
      </c>
      <c r="AJ13" s="69">
        <v>1</v>
      </c>
      <c r="AK13" s="69">
        <v>12</v>
      </c>
      <c r="AL13" s="11" t="str">
        <f t="shared" si="0"/>
        <v>20230608010101112</v>
      </c>
    </row>
    <row r="14" s="11" customFormat="1" ht="17" customHeight="1" spans="1:38">
      <c r="A14" s="49">
        <v>648</v>
      </c>
      <c r="B14" s="49">
        <v>461</v>
      </c>
      <c r="C14" s="49">
        <v>13</v>
      </c>
      <c r="D14" s="49"/>
      <c r="E14" s="50" t="s">
        <v>148</v>
      </c>
      <c r="F14" s="50" t="s">
        <v>37</v>
      </c>
      <c r="G14" s="50" t="s">
        <v>105</v>
      </c>
      <c r="H14" s="50" t="s">
        <v>149</v>
      </c>
      <c r="I14" s="50" t="s">
        <v>150</v>
      </c>
      <c r="J14" s="50" t="s">
        <v>41</v>
      </c>
      <c r="K14" s="50" t="s">
        <v>72</v>
      </c>
      <c r="L14" s="50" t="s">
        <v>43</v>
      </c>
      <c r="M14" s="50" t="s">
        <v>73</v>
      </c>
      <c r="N14" s="52">
        <v>44743</v>
      </c>
      <c r="O14" s="50" t="s">
        <v>45</v>
      </c>
      <c r="P14" s="50" t="s">
        <v>46</v>
      </c>
      <c r="Q14" s="50" t="s">
        <v>47</v>
      </c>
      <c r="R14" s="50" t="s">
        <v>151</v>
      </c>
      <c r="S14" s="50" t="s">
        <v>152</v>
      </c>
      <c r="T14" s="50" t="s">
        <v>153</v>
      </c>
      <c r="U14" s="50" t="s">
        <v>154</v>
      </c>
      <c r="V14" s="50" t="s">
        <v>52</v>
      </c>
      <c r="W14" s="50" t="s">
        <v>53</v>
      </c>
      <c r="X14" s="50" t="s">
        <v>53</v>
      </c>
      <c r="Y14" s="50" t="s">
        <v>54</v>
      </c>
      <c r="Z14" s="50" t="s">
        <v>46</v>
      </c>
      <c r="AA14" s="50" t="s">
        <v>55</v>
      </c>
      <c r="AB14" s="50" t="s">
        <v>53</v>
      </c>
      <c r="AC14" s="50" t="s">
        <v>45</v>
      </c>
      <c r="AD14" s="50" t="s">
        <v>46</v>
      </c>
      <c r="AE14" s="50"/>
      <c r="AF14" s="2"/>
      <c r="AG14" s="2"/>
      <c r="AH14" s="2" t="s">
        <v>58</v>
      </c>
      <c r="AI14" s="72" t="s">
        <v>35</v>
      </c>
      <c r="AJ14" s="69">
        <v>1</v>
      </c>
      <c r="AK14" s="69">
        <v>13</v>
      </c>
      <c r="AL14" s="11" t="str">
        <f t="shared" si="0"/>
        <v>20230608010101113</v>
      </c>
    </row>
    <row r="15" s="11" customFormat="1" ht="17" customHeight="1" spans="1:37">
      <c r="A15" s="49">
        <v>201</v>
      </c>
      <c r="B15" s="49">
        <v>442</v>
      </c>
      <c r="C15" s="49">
        <v>14</v>
      </c>
      <c r="D15" s="49"/>
      <c r="E15" s="50" t="s">
        <v>155</v>
      </c>
      <c r="F15" s="50" t="s">
        <v>37</v>
      </c>
      <c r="G15" s="50" t="s">
        <v>69</v>
      </c>
      <c r="H15" s="50" t="s">
        <v>156</v>
      </c>
      <c r="I15" s="50" t="s">
        <v>157</v>
      </c>
      <c r="J15" s="50" t="s">
        <v>62</v>
      </c>
      <c r="K15" s="50" t="s">
        <v>72</v>
      </c>
      <c r="L15" s="50" t="s">
        <v>43</v>
      </c>
      <c r="M15" s="50" t="s">
        <v>73</v>
      </c>
      <c r="N15" s="50" t="s">
        <v>108</v>
      </c>
      <c r="O15" s="50" t="s">
        <v>45</v>
      </c>
      <c r="P15" s="50" t="s">
        <v>46</v>
      </c>
      <c r="Q15" s="50" t="s">
        <v>47</v>
      </c>
      <c r="R15" s="50" t="s">
        <v>64</v>
      </c>
      <c r="S15" s="50" t="s">
        <v>158</v>
      </c>
      <c r="T15" s="50" t="s">
        <v>57</v>
      </c>
      <c r="U15" s="50" t="s">
        <v>159</v>
      </c>
      <c r="V15" s="50" t="s">
        <v>52</v>
      </c>
      <c r="W15" s="50" t="s">
        <v>53</v>
      </c>
      <c r="X15" s="50" t="s">
        <v>53</v>
      </c>
      <c r="Y15" s="50" t="s">
        <v>54</v>
      </c>
      <c r="Z15" s="50" t="s">
        <v>46</v>
      </c>
      <c r="AA15" s="50" t="s">
        <v>55</v>
      </c>
      <c r="AB15" s="50" t="s">
        <v>53</v>
      </c>
      <c r="AC15" s="50" t="s">
        <v>45</v>
      </c>
      <c r="AD15" s="50" t="s">
        <v>56</v>
      </c>
      <c r="AE15" s="50" t="s">
        <v>57</v>
      </c>
      <c r="AF15" s="2"/>
      <c r="AG15" s="2"/>
      <c r="AH15" s="2" t="s">
        <v>58</v>
      </c>
      <c r="AI15" s="72" t="s">
        <v>35</v>
      </c>
      <c r="AJ15" s="69">
        <v>1</v>
      </c>
      <c r="AK15" s="69">
        <v>14</v>
      </c>
    </row>
    <row r="16" s="11" customFormat="1" ht="17" customHeight="1" spans="1:37">
      <c r="A16" s="49">
        <v>733</v>
      </c>
      <c r="B16" s="49">
        <v>464</v>
      </c>
      <c r="C16" s="49">
        <v>15</v>
      </c>
      <c r="D16" s="49"/>
      <c r="E16" s="50" t="s">
        <v>160</v>
      </c>
      <c r="F16" s="50" t="s">
        <v>37</v>
      </c>
      <c r="G16" s="50" t="s">
        <v>38</v>
      </c>
      <c r="H16" s="50" t="s">
        <v>161</v>
      </c>
      <c r="I16" s="50" t="s">
        <v>162</v>
      </c>
      <c r="J16" s="50" t="s">
        <v>41</v>
      </c>
      <c r="K16" s="50" t="s">
        <v>42</v>
      </c>
      <c r="L16" s="51" t="s">
        <v>43</v>
      </c>
      <c r="M16" s="50" t="s">
        <v>163</v>
      </c>
      <c r="N16" s="50" t="s">
        <v>83</v>
      </c>
      <c r="O16" s="50" t="s">
        <v>45</v>
      </c>
      <c r="P16" s="50" t="s">
        <v>46</v>
      </c>
      <c r="Q16" s="50" t="s">
        <v>84</v>
      </c>
      <c r="R16" s="50" t="s">
        <v>100</v>
      </c>
      <c r="S16" s="50" t="s">
        <v>164</v>
      </c>
      <c r="T16" s="50" t="s">
        <v>165</v>
      </c>
      <c r="U16" s="50" t="s">
        <v>166</v>
      </c>
      <c r="V16" s="50" t="s">
        <v>52</v>
      </c>
      <c r="W16" s="50" t="s">
        <v>53</v>
      </c>
      <c r="X16" s="50" t="s">
        <v>53</v>
      </c>
      <c r="Y16" s="50" t="s">
        <v>54</v>
      </c>
      <c r="Z16" s="50" t="s">
        <v>46</v>
      </c>
      <c r="AA16" s="50" t="s">
        <v>55</v>
      </c>
      <c r="AB16" s="50" t="s">
        <v>53</v>
      </c>
      <c r="AC16" s="50" t="s">
        <v>45</v>
      </c>
      <c r="AD16" s="50" t="s">
        <v>56</v>
      </c>
      <c r="AE16" s="50" t="s">
        <v>57</v>
      </c>
      <c r="AF16" s="2"/>
      <c r="AG16" s="2"/>
      <c r="AH16" s="2" t="s">
        <v>58</v>
      </c>
      <c r="AI16" s="72" t="s">
        <v>35</v>
      </c>
      <c r="AJ16" s="69">
        <v>1</v>
      </c>
      <c r="AK16" s="69">
        <v>15</v>
      </c>
    </row>
    <row r="17" s="11" customFormat="1" ht="17" customHeight="1" spans="1:37">
      <c r="A17" s="49">
        <v>655</v>
      </c>
      <c r="B17" s="49">
        <v>462</v>
      </c>
      <c r="C17" s="49">
        <v>16</v>
      </c>
      <c r="D17" s="49"/>
      <c r="E17" s="50" t="s">
        <v>167</v>
      </c>
      <c r="F17" s="50" t="s">
        <v>37</v>
      </c>
      <c r="G17" s="50" t="s">
        <v>38</v>
      </c>
      <c r="H17" s="50" t="s">
        <v>168</v>
      </c>
      <c r="I17" s="50" t="s">
        <v>169</v>
      </c>
      <c r="J17" s="50" t="s">
        <v>62</v>
      </c>
      <c r="K17" s="50" t="s">
        <v>72</v>
      </c>
      <c r="L17" s="50" t="s">
        <v>43</v>
      </c>
      <c r="M17" s="50" t="s">
        <v>73</v>
      </c>
      <c r="N17" s="50" t="s">
        <v>74</v>
      </c>
      <c r="O17" s="50" t="s">
        <v>45</v>
      </c>
      <c r="P17" s="50" t="s">
        <v>46</v>
      </c>
      <c r="Q17" s="50" t="s">
        <v>47</v>
      </c>
      <c r="R17" s="50" t="s">
        <v>48</v>
      </c>
      <c r="S17" s="50" t="s">
        <v>170</v>
      </c>
      <c r="T17" s="50" t="s">
        <v>171</v>
      </c>
      <c r="U17" s="50" t="s">
        <v>172</v>
      </c>
      <c r="V17" s="50" t="s">
        <v>52</v>
      </c>
      <c r="W17" s="50" t="s">
        <v>53</v>
      </c>
      <c r="X17" s="50" t="s">
        <v>173</v>
      </c>
      <c r="Y17" s="50" t="s">
        <v>54</v>
      </c>
      <c r="Z17" s="50" t="s">
        <v>46</v>
      </c>
      <c r="AA17" s="50" t="s">
        <v>55</v>
      </c>
      <c r="AB17" s="50" t="s">
        <v>53</v>
      </c>
      <c r="AC17" s="50" t="s">
        <v>45</v>
      </c>
      <c r="AD17" s="50" t="s">
        <v>56</v>
      </c>
      <c r="AE17" s="50" t="s">
        <v>57</v>
      </c>
      <c r="AF17" s="2"/>
      <c r="AG17" s="2"/>
      <c r="AH17" s="2" t="s">
        <v>58</v>
      </c>
      <c r="AI17" s="72" t="s">
        <v>35</v>
      </c>
      <c r="AJ17" s="69">
        <v>1</v>
      </c>
      <c r="AK17" s="69">
        <v>16</v>
      </c>
    </row>
    <row r="18" s="11" customFormat="1" ht="17" customHeight="1" spans="1:37">
      <c r="A18" s="49">
        <v>172</v>
      </c>
      <c r="B18" s="49">
        <v>440</v>
      </c>
      <c r="C18" s="49">
        <v>17</v>
      </c>
      <c r="D18" s="49"/>
      <c r="E18" s="50" t="s">
        <v>174</v>
      </c>
      <c r="F18" s="50" t="s">
        <v>37</v>
      </c>
      <c r="G18" s="50" t="s">
        <v>105</v>
      </c>
      <c r="H18" s="50" t="s">
        <v>175</v>
      </c>
      <c r="I18" s="50" t="s">
        <v>176</v>
      </c>
      <c r="J18" s="50" t="s">
        <v>62</v>
      </c>
      <c r="K18" s="50" t="s">
        <v>177</v>
      </c>
      <c r="L18" s="50" t="s">
        <v>43</v>
      </c>
      <c r="M18" s="50" t="s">
        <v>73</v>
      </c>
      <c r="N18" s="52">
        <v>43647</v>
      </c>
      <c r="O18" s="50" t="s">
        <v>45</v>
      </c>
      <c r="P18" s="50" t="s">
        <v>46</v>
      </c>
      <c r="Q18" s="50" t="s">
        <v>47</v>
      </c>
      <c r="R18" s="50" t="s">
        <v>178</v>
      </c>
      <c r="S18" s="50" t="s">
        <v>178</v>
      </c>
      <c r="T18" s="50" t="s">
        <v>57</v>
      </c>
      <c r="U18" s="50" t="s">
        <v>179</v>
      </c>
      <c r="V18" s="50" t="s">
        <v>52</v>
      </c>
      <c r="W18" s="50" t="s">
        <v>53</v>
      </c>
      <c r="X18" s="50" t="s">
        <v>45</v>
      </c>
      <c r="Y18" s="50" t="s">
        <v>54</v>
      </c>
      <c r="Z18" s="50" t="s">
        <v>46</v>
      </c>
      <c r="AA18" s="50" t="s">
        <v>55</v>
      </c>
      <c r="AB18" s="50" t="s">
        <v>53</v>
      </c>
      <c r="AC18" s="50" t="s">
        <v>45</v>
      </c>
      <c r="AD18" s="50" t="s">
        <v>46</v>
      </c>
      <c r="AE18" s="50" t="s">
        <v>180</v>
      </c>
      <c r="AF18" s="2"/>
      <c r="AG18" s="2"/>
      <c r="AH18" s="2" t="s">
        <v>58</v>
      </c>
      <c r="AJ18" s="69">
        <v>1</v>
      </c>
      <c r="AK18" s="69">
        <v>17</v>
      </c>
    </row>
    <row r="19" s="11" customFormat="1" ht="17" customHeight="1" spans="1:37">
      <c r="A19" s="49">
        <v>538</v>
      </c>
      <c r="B19" s="49">
        <v>455</v>
      </c>
      <c r="C19" s="49">
        <v>18</v>
      </c>
      <c r="D19" s="49"/>
      <c r="E19" s="50" t="s">
        <v>181</v>
      </c>
      <c r="F19" s="50" t="s">
        <v>37</v>
      </c>
      <c r="G19" s="50" t="s">
        <v>38</v>
      </c>
      <c r="H19" s="50" t="s">
        <v>182</v>
      </c>
      <c r="I19" s="50" t="s">
        <v>183</v>
      </c>
      <c r="J19" s="50" t="s">
        <v>41</v>
      </c>
      <c r="K19" s="50" t="s">
        <v>42</v>
      </c>
      <c r="L19" s="50" t="s">
        <v>81</v>
      </c>
      <c r="M19" s="50" t="s">
        <v>184</v>
      </c>
      <c r="N19" s="50" t="s">
        <v>99</v>
      </c>
      <c r="O19" s="50" t="s">
        <v>45</v>
      </c>
      <c r="P19" s="50" t="s">
        <v>46</v>
      </c>
      <c r="Q19" s="50" t="s">
        <v>47</v>
      </c>
      <c r="R19" s="50" t="s">
        <v>64</v>
      </c>
      <c r="S19" s="50" t="s">
        <v>185</v>
      </c>
      <c r="T19" s="50" t="s">
        <v>186</v>
      </c>
      <c r="U19" s="50" t="s">
        <v>187</v>
      </c>
      <c r="V19" s="50" t="s">
        <v>52</v>
      </c>
      <c r="W19" s="50" t="s">
        <v>53</v>
      </c>
      <c r="X19" s="50" t="s">
        <v>45</v>
      </c>
      <c r="Y19" s="50" t="s">
        <v>54</v>
      </c>
      <c r="Z19" s="50" t="s">
        <v>46</v>
      </c>
      <c r="AA19" s="50" t="s">
        <v>55</v>
      </c>
      <c r="AB19" s="50" t="s">
        <v>53</v>
      </c>
      <c r="AC19" s="50" t="s">
        <v>45</v>
      </c>
      <c r="AD19" s="50" t="s">
        <v>56</v>
      </c>
      <c r="AE19" s="50" t="s">
        <v>57</v>
      </c>
      <c r="AF19" s="2"/>
      <c r="AG19" s="2"/>
      <c r="AH19" s="2" t="s">
        <v>58</v>
      </c>
      <c r="AJ19" s="69">
        <v>1</v>
      </c>
      <c r="AK19" s="69">
        <v>18</v>
      </c>
    </row>
    <row r="20" s="11" customFormat="1" ht="17" customHeight="1" spans="1:37">
      <c r="A20" s="49">
        <v>767</v>
      </c>
      <c r="B20" s="49">
        <v>466</v>
      </c>
      <c r="C20" s="49">
        <v>19</v>
      </c>
      <c r="D20" s="49"/>
      <c r="E20" s="50" t="s">
        <v>188</v>
      </c>
      <c r="F20" s="50" t="s">
        <v>37</v>
      </c>
      <c r="G20" s="50" t="s">
        <v>69</v>
      </c>
      <c r="H20" s="50" t="s">
        <v>189</v>
      </c>
      <c r="I20" s="50" t="s">
        <v>190</v>
      </c>
      <c r="J20" s="50" t="s">
        <v>41</v>
      </c>
      <c r="K20" s="50" t="s">
        <v>72</v>
      </c>
      <c r="L20" s="50" t="s">
        <v>43</v>
      </c>
      <c r="M20" s="50" t="s">
        <v>191</v>
      </c>
      <c r="N20" s="50" t="s">
        <v>192</v>
      </c>
      <c r="O20" s="50" t="s">
        <v>45</v>
      </c>
      <c r="P20" s="50" t="s">
        <v>46</v>
      </c>
      <c r="Q20" s="50" t="s">
        <v>47</v>
      </c>
      <c r="R20" s="50" t="s">
        <v>193</v>
      </c>
      <c r="S20" s="50" t="s">
        <v>193</v>
      </c>
      <c r="T20" s="50" t="s">
        <v>194</v>
      </c>
      <c r="U20" s="50" t="s">
        <v>195</v>
      </c>
      <c r="V20" s="50" t="s">
        <v>52</v>
      </c>
      <c r="W20" s="50" t="s">
        <v>53</v>
      </c>
      <c r="X20" s="50" t="s">
        <v>53</v>
      </c>
      <c r="Y20" s="50" t="s">
        <v>54</v>
      </c>
      <c r="Z20" s="50" t="s">
        <v>46</v>
      </c>
      <c r="AA20" s="50" t="s">
        <v>55</v>
      </c>
      <c r="AB20" s="50" t="s">
        <v>53</v>
      </c>
      <c r="AC20" s="50" t="s">
        <v>45</v>
      </c>
      <c r="AD20" s="50" t="s">
        <v>56</v>
      </c>
      <c r="AE20" s="50" t="s">
        <v>57</v>
      </c>
      <c r="AF20" s="2"/>
      <c r="AG20" s="2"/>
      <c r="AH20" s="2" t="s">
        <v>58</v>
      </c>
      <c r="AJ20" s="69">
        <v>1</v>
      </c>
      <c r="AK20" s="69">
        <v>19</v>
      </c>
    </row>
    <row r="21" s="11" customFormat="1" ht="17" customHeight="1" spans="1:37">
      <c r="A21" s="49">
        <v>73</v>
      </c>
      <c r="B21" s="49">
        <v>432</v>
      </c>
      <c r="C21" s="49">
        <v>20</v>
      </c>
      <c r="D21" s="49"/>
      <c r="E21" s="50" t="s">
        <v>196</v>
      </c>
      <c r="F21" s="50" t="s">
        <v>37</v>
      </c>
      <c r="G21" s="50" t="s">
        <v>105</v>
      </c>
      <c r="H21" s="50" t="s">
        <v>197</v>
      </c>
      <c r="I21" s="50" t="s">
        <v>198</v>
      </c>
      <c r="J21" s="50" t="s">
        <v>41</v>
      </c>
      <c r="K21" s="50" t="s">
        <v>72</v>
      </c>
      <c r="L21" s="50" t="s">
        <v>43</v>
      </c>
      <c r="M21" s="50" t="s">
        <v>199</v>
      </c>
      <c r="N21" s="50" t="s">
        <v>91</v>
      </c>
      <c r="O21" s="50" t="s">
        <v>45</v>
      </c>
      <c r="P21" s="50" t="s">
        <v>56</v>
      </c>
      <c r="Q21" s="50" t="s">
        <v>47</v>
      </c>
      <c r="R21" s="50" t="s">
        <v>200</v>
      </c>
      <c r="S21" s="50" t="s">
        <v>201</v>
      </c>
      <c r="T21" s="50" t="s">
        <v>202</v>
      </c>
      <c r="U21" s="50" t="s">
        <v>203</v>
      </c>
      <c r="V21" s="50" t="s">
        <v>52</v>
      </c>
      <c r="W21" s="50" t="s">
        <v>53</v>
      </c>
      <c r="X21" s="50" t="s">
        <v>53</v>
      </c>
      <c r="Y21" s="50" t="s">
        <v>54</v>
      </c>
      <c r="Z21" s="50" t="s">
        <v>46</v>
      </c>
      <c r="AA21" s="50" t="s">
        <v>55</v>
      </c>
      <c r="AB21" s="50" t="s">
        <v>53</v>
      </c>
      <c r="AC21" s="50" t="s">
        <v>45</v>
      </c>
      <c r="AD21" s="50" t="s">
        <v>56</v>
      </c>
      <c r="AE21" s="50" t="s">
        <v>57</v>
      </c>
      <c r="AF21" s="2"/>
      <c r="AG21" s="2"/>
      <c r="AH21" s="2" t="s">
        <v>58</v>
      </c>
      <c r="AJ21" s="69">
        <v>1</v>
      </c>
      <c r="AK21" s="69">
        <v>20</v>
      </c>
    </row>
    <row r="22" s="11" customFormat="1" ht="17" customHeight="1" spans="1:37">
      <c r="A22" s="49">
        <v>165</v>
      </c>
      <c r="B22" s="49">
        <v>438</v>
      </c>
      <c r="C22" s="49">
        <v>21</v>
      </c>
      <c r="D22" s="49"/>
      <c r="E22" s="50" t="s">
        <v>204</v>
      </c>
      <c r="F22" s="50" t="s">
        <v>205</v>
      </c>
      <c r="G22" s="50" t="s">
        <v>69</v>
      </c>
      <c r="H22" s="50" t="s">
        <v>206</v>
      </c>
      <c r="I22" s="50" t="s">
        <v>207</v>
      </c>
      <c r="J22" s="50" t="s">
        <v>41</v>
      </c>
      <c r="K22" s="50" t="s">
        <v>72</v>
      </c>
      <c r="L22" s="50" t="s">
        <v>43</v>
      </c>
      <c r="M22" s="50" t="s">
        <v>98</v>
      </c>
      <c r="N22" s="52">
        <v>42550</v>
      </c>
      <c r="O22" s="50" t="s">
        <v>45</v>
      </c>
      <c r="P22" s="50" t="s">
        <v>46</v>
      </c>
      <c r="Q22" s="50" t="s">
        <v>47</v>
      </c>
      <c r="R22" s="50" t="s">
        <v>208</v>
      </c>
      <c r="S22" s="50" t="s">
        <v>209</v>
      </c>
      <c r="T22" s="50" t="s">
        <v>57</v>
      </c>
      <c r="U22" s="50" t="s">
        <v>210</v>
      </c>
      <c r="V22" s="50" t="s">
        <v>52</v>
      </c>
      <c r="W22" s="50" t="s">
        <v>53</v>
      </c>
      <c r="X22" s="50" t="s">
        <v>53</v>
      </c>
      <c r="Y22" s="50" t="s">
        <v>54</v>
      </c>
      <c r="Z22" s="50" t="s">
        <v>46</v>
      </c>
      <c r="AA22" s="50" t="s">
        <v>55</v>
      </c>
      <c r="AB22" s="50" t="s">
        <v>53</v>
      </c>
      <c r="AC22" s="50" t="s">
        <v>45</v>
      </c>
      <c r="AD22" s="50" t="s">
        <v>46</v>
      </c>
      <c r="AE22" s="50"/>
      <c r="AF22" s="2"/>
      <c r="AG22" s="2"/>
      <c r="AH22" s="2" t="s">
        <v>58</v>
      </c>
      <c r="AJ22" s="69">
        <v>1</v>
      </c>
      <c r="AK22" s="69">
        <v>21</v>
      </c>
    </row>
    <row r="23" s="11" customFormat="1" ht="17" customHeight="1" spans="1:37">
      <c r="A23" s="49">
        <v>89</v>
      </c>
      <c r="B23" s="49">
        <v>433</v>
      </c>
      <c r="C23" s="49">
        <v>22</v>
      </c>
      <c r="D23" s="49"/>
      <c r="E23" s="50" t="s">
        <v>211</v>
      </c>
      <c r="F23" s="50" t="s">
        <v>37</v>
      </c>
      <c r="G23" s="50" t="s">
        <v>69</v>
      </c>
      <c r="H23" s="50" t="s">
        <v>212</v>
      </c>
      <c r="I23" s="50" t="s">
        <v>213</v>
      </c>
      <c r="J23" s="50" t="s">
        <v>62</v>
      </c>
      <c r="K23" s="50" t="s">
        <v>72</v>
      </c>
      <c r="L23" s="51" t="s">
        <v>43</v>
      </c>
      <c r="M23" s="50" t="s">
        <v>98</v>
      </c>
      <c r="N23" s="50" t="s">
        <v>108</v>
      </c>
      <c r="O23" s="50" t="s">
        <v>45</v>
      </c>
      <c r="P23" s="50" t="s">
        <v>46</v>
      </c>
      <c r="Q23" s="50" t="s">
        <v>47</v>
      </c>
      <c r="R23" s="50" t="s">
        <v>100</v>
      </c>
      <c r="S23" s="50" t="s">
        <v>214</v>
      </c>
      <c r="T23" s="50" t="s">
        <v>215</v>
      </c>
      <c r="U23" s="50" t="s">
        <v>216</v>
      </c>
      <c r="V23" s="50" t="s">
        <v>52</v>
      </c>
      <c r="W23" s="50" t="s">
        <v>53</v>
      </c>
      <c r="X23" s="50" t="s">
        <v>53</v>
      </c>
      <c r="Y23" s="50" t="s">
        <v>54</v>
      </c>
      <c r="Z23" s="50" t="s">
        <v>46</v>
      </c>
      <c r="AA23" s="50" t="s">
        <v>55</v>
      </c>
      <c r="AB23" s="50" t="s">
        <v>53</v>
      </c>
      <c r="AC23" s="50" t="s">
        <v>45</v>
      </c>
      <c r="AD23" s="50" t="s">
        <v>56</v>
      </c>
      <c r="AE23" s="50" t="s">
        <v>57</v>
      </c>
      <c r="AF23" s="2"/>
      <c r="AG23" s="2"/>
      <c r="AH23" s="2" t="s">
        <v>58</v>
      </c>
      <c r="AJ23" s="69">
        <v>1</v>
      </c>
      <c r="AK23" s="69">
        <v>22</v>
      </c>
    </row>
    <row r="24" s="11" customFormat="1" ht="17" customHeight="1" spans="1:37">
      <c r="A24" s="49">
        <v>241</v>
      </c>
      <c r="B24" s="49">
        <v>288</v>
      </c>
      <c r="C24" s="49">
        <v>23</v>
      </c>
      <c r="D24" s="49"/>
      <c r="E24" s="50" t="s">
        <v>217</v>
      </c>
      <c r="F24" s="50" t="s">
        <v>37</v>
      </c>
      <c r="G24" s="50" t="s">
        <v>105</v>
      </c>
      <c r="H24" s="50" t="s">
        <v>218</v>
      </c>
      <c r="I24" s="50" t="s">
        <v>219</v>
      </c>
      <c r="J24" s="50" t="s">
        <v>41</v>
      </c>
      <c r="K24" s="50" t="s">
        <v>42</v>
      </c>
      <c r="L24" s="50" t="s">
        <v>81</v>
      </c>
      <c r="M24" s="50" t="s">
        <v>220</v>
      </c>
      <c r="N24" s="50" t="s">
        <v>124</v>
      </c>
      <c r="O24" s="50" t="s">
        <v>45</v>
      </c>
      <c r="P24" s="50" t="s">
        <v>46</v>
      </c>
      <c r="Q24" s="50" t="s">
        <v>47</v>
      </c>
      <c r="R24" s="50" t="s">
        <v>221</v>
      </c>
      <c r="S24" s="50" t="s">
        <v>221</v>
      </c>
      <c r="T24" s="50" t="s">
        <v>222</v>
      </c>
      <c r="U24" s="50" t="s">
        <v>223</v>
      </c>
      <c r="V24" s="50" t="s">
        <v>52</v>
      </c>
      <c r="W24" s="50" t="s">
        <v>53</v>
      </c>
      <c r="X24" s="50" t="s">
        <v>45</v>
      </c>
      <c r="Y24" s="50" t="s">
        <v>54</v>
      </c>
      <c r="Z24" s="50" t="s">
        <v>46</v>
      </c>
      <c r="AA24" s="50" t="s">
        <v>55</v>
      </c>
      <c r="AB24" s="50" t="s">
        <v>53</v>
      </c>
      <c r="AC24" s="50" t="s">
        <v>45</v>
      </c>
      <c r="AD24" s="50" t="s">
        <v>56</v>
      </c>
      <c r="AE24" s="50" t="s">
        <v>57</v>
      </c>
      <c r="AF24" s="2"/>
      <c r="AG24" s="2"/>
      <c r="AH24" s="2" t="s">
        <v>58</v>
      </c>
      <c r="AJ24" s="69">
        <v>1</v>
      </c>
      <c r="AK24" s="69">
        <v>23</v>
      </c>
    </row>
    <row r="25" s="11" customFormat="1" ht="17" customHeight="1" spans="1:37">
      <c r="A25" s="49">
        <v>423</v>
      </c>
      <c r="B25" s="49">
        <v>337</v>
      </c>
      <c r="C25" s="49">
        <v>24</v>
      </c>
      <c r="D25" s="49"/>
      <c r="E25" s="50" t="s">
        <v>224</v>
      </c>
      <c r="F25" s="50" t="s">
        <v>37</v>
      </c>
      <c r="G25" s="50" t="s">
        <v>105</v>
      </c>
      <c r="H25" s="50" t="s">
        <v>225</v>
      </c>
      <c r="I25" s="50" t="s">
        <v>226</v>
      </c>
      <c r="J25" s="50" t="s">
        <v>41</v>
      </c>
      <c r="K25" s="50" t="s">
        <v>42</v>
      </c>
      <c r="L25" s="50" t="s">
        <v>43</v>
      </c>
      <c r="M25" s="50" t="s">
        <v>98</v>
      </c>
      <c r="N25" s="50" t="s">
        <v>227</v>
      </c>
      <c r="O25" s="50" t="s">
        <v>45</v>
      </c>
      <c r="P25" s="50" t="s">
        <v>46</v>
      </c>
      <c r="Q25" s="50" t="s">
        <v>47</v>
      </c>
      <c r="R25" s="50" t="s">
        <v>64</v>
      </c>
      <c r="S25" s="50" t="s">
        <v>228</v>
      </c>
      <c r="T25" s="50" t="s">
        <v>229</v>
      </c>
      <c r="U25" s="50" t="s">
        <v>230</v>
      </c>
      <c r="V25" s="50" t="s">
        <v>52</v>
      </c>
      <c r="W25" s="50" t="s">
        <v>53</v>
      </c>
      <c r="X25" s="50" t="s">
        <v>45</v>
      </c>
      <c r="Y25" s="50" t="s">
        <v>54</v>
      </c>
      <c r="Z25" s="50" t="s">
        <v>46</v>
      </c>
      <c r="AA25" s="50" t="s">
        <v>55</v>
      </c>
      <c r="AB25" s="50" t="s">
        <v>53</v>
      </c>
      <c r="AC25" s="50" t="s">
        <v>45</v>
      </c>
      <c r="AD25" s="50" t="s">
        <v>56</v>
      </c>
      <c r="AE25" s="50" t="s">
        <v>57</v>
      </c>
      <c r="AF25" s="2"/>
      <c r="AG25" s="2"/>
      <c r="AH25" s="2" t="s">
        <v>58</v>
      </c>
      <c r="AJ25" s="69">
        <v>1</v>
      </c>
      <c r="AK25" s="69">
        <v>24</v>
      </c>
    </row>
    <row r="26" s="11" customFormat="1" ht="17" customHeight="1" spans="1:37">
      <c r="A26" s="49">
        <v>482</v>
      </c>
      <c r="B26" s="49">
        <v>349</v>
      </c>
      <c r="C26" s="49">
        <v>25</v>
      </c>
      <c r="D26" s="49"/>
      <c r="E26" s="50" t="s">
        <v>231</v>
      </c>
      <c r="F26" s="50" t="s">
        <v>37</v>
      </c>
      <c r="G26" s="50" t="s">
        <v>38</v>
      </c>
      <c r="H26" s="50" t="s">
        <v>232</v>
      </c>
      <c r="I26" s="50" t="s">
        <v>233</v>
      </c>
      <c r="J26" s="50" t="s">
        <v>41</v>
      </c>
      <c r="K26" s="50" t="s">
        <v>72</v>
      </c>
      <c r="L26" s="50" t="s">
        <v>43</v>
      </c>
      <c r="M26" s="50" t="s">
        <v>73</v>
      </c>
      <c r="N26" s="50" t="s">
        <v>227</v>
      </c>
      <c r="O26" s="50" t="s">
        <v>45</v>
      </c>
      <c r="P26" s="50" t="s">
        <v>46</v>
      </c>
      <c r="Q26" s="50" t="s">
        <v>47</v>
      </c>
      <c r="R26" s="50" t="s">
        <v>234</v>
      </c>
      <c r="S26" s="50" t="s">
        <v>234</v>
      </c>
      <c r="T26" s="50" t="s">
        <v>235</v>
      </c>
      <c r="U26" s="50" t="s">
        <v>236</v>
      </c>
      <c r="V26" s="50" t="s">
        <v>52</v>
      </c>
      <c r="W26" s="50" t="s">
        <v>53</v>
      </c>
      <c r="X26" s="50" t="s">
        <v>45</v>
      </c>
      <c r="Y26" s="50" t="s">
        <v>54</v>
      </c>
      <c r="Z26" s="50" t="s">
        <v>46</v>
      </c>
      <c r="AA26" s="50" t="s">
        <v>55</v>
      </c>
      <c r="AB26" s="50" t="s">
        <v>53</v>
      </c>
      <c r="AC26" s="50" t="s">
        <v>45</v>
      </c>
      <c r="AD26" s="50" t="s">
        <v>56</v>
      </c>
      <c r="AE26" s="50" t="s">
        <v>57</v>
      </c>
      <c r="AF26" s="2"/>
      <c r="AG26" s="2"/>
      <c r="AH26" s="2" t="s">
        <v>58</v>
      </c>
      <c r="AJ26" s="69">
        <v>1</v>
      </c>
      <c r="AK26" s="69">
        <v>25</v>
      </c>
    </row>
    <row r="27" s="11" customFormat="1" ht="17" customHeight="1" spans="1:37">
      <c r="A27" s="49">
        <v>419</v>
      </c>
      <c r="B27" s="49">
        <v>335</v>
      </c>
      <c r="C27" s="49">
        <v>26</v>
      </c>
      <c r="D27" s="49"/>
      <c r="E27" s="50" t="s">
        <v>237</v>
      </c>
      <c r="F27" s="50" t="s">
        <v>37</v>
      </c>
      <c r="G27" s="50" t="s">
        <v>105</v>
      </c>
      <c r="H27" s="50" t="s">
        <v>238</v>
      </c>
      <c r="I27" s="50" t="s">
        <v>239</v>
      </c>
      <c r="J27" s="50" t="s">
        <v>41</v>
      </c>
      <c r="K27" s="50" t="s">
        <v>42</v>
      </c>
      <c r="L27" s="50" t="s">
        <v>43</v>
      </c>
      <c r="M27" s="50" t="s">
        <v>73</v>
      </c>
      <c r="N27" s="50" t="s">
        <v>91</v>
      </c>
      <c r="O27" s="50" t="s">
        <v>45</v>
      </c>
      <c r="P27" s="50" t="s">
        <v>46</v>
      </c>
      <c r="Q27" s="50" t="s">
        <v>47</v>
      </c>
      <c r="R27" s="50" t="s">
        <v>240</v>
      </c>
      <c r="S27" s="50" t="s">
        <v>241</v>
      </c>
      <c r="T27" s="50" t="s">
        <v>242</v>
      </c>
      <c r="U27" s="50" t="s">
        <v>243</v>
      </c>
      <c r="V27" s="50" t="s">
        <v>52</v>
      </c>
      <c r="W27" s="50" t="s">
        <v>53</v>
      </c>
      <c r="X27" s="50" t="s">
        <v>45</v>
      </c>
      <c r="Y27" s="50" t="s">
        <v>54</v>
      </c>
      <c r="Z27" s="50" t="s">
        <v>46</v>
      </c>
      <c r="AA27" s="50" t="s">
        <v>55</v>
      </c>
      <c r="AB27" s="50" t="s">
        <v>53</v>
      </c>
      <c r="AC27" s="50" t="s">
        <v>45</v>
      </c>
      <c r="AD27" s="50" t="s">
        <v>56</v>
      </c>
      <c r="AE27" s="50" t="s">
        <v>57</v>
      </c>
      <c r="AF27" s="2"/>
      <c r="AG27" s="2"/>
      <c r="AH27" s="2" t="s">
        <v>58</v>
      </c>
      <c r="AJ27" s="69">
        <v>1</v>
      </c>
      <c r="AK27" s="69">
        <v>26</v>
      </c>
    </row>
    <row r="28" s="11" customFormat="1" ht="17" customHeight="1" spans="1:37">
      <c r="A28" s="49">
        <v>672</v>
      </c>
      <c r="B28" s="49">
        <v>397</v>
      </c>
      <c r="C28" s="49">
        <v>27</v>
      </c>
      <c r="D28" s="49"/>
      <c r="E28" s="50" t="s">
        <v>244</v>
      </c>
      <c r="F28" s="50" t="s">
        <v>37</v>
      </c>
      <c r="G28" s="50" t="s">
        <v>105</v>
      </c>
      <c r="H28" s="50" t="s">
        <v>245</v>
      </c>
      <c r="I28" s="50" t="s">
        <v>246</v>
      </c>
      <c r="J28" s="50" t="s">
        <v>41</v>
      </c>
      <c r="K28" s="50" t="s">
        <v>42</v>
      </c>
      <c r="L28" s="50" t="s">
        <v>43</v>
      </c>
      <c r="M28" s="50" t="s">
        <v>73</v>
      </c>
      <c r="N28" s="52">
        <v>45108</v>
      </c>
      <c r="O28" s="50" t="s">
        <v>45</v>
      </c>
      <c r="P28" s="50" t="s">
        <v>46</v>
      </c>
      <c r="Q28" s="50" t="s">
        <v>84</v>
      </c>
      <c r="R28" s="50" t="s">
        <v>247</v>
      </c>
      <c r="S28" s="50" t="s">
        <v>247</v>
      </c>
      <c r="T28" s="50" t="s">
        <v>248</v>
      </c>
      <c r="U28" s="50" t="s">
        <v>249</v>
      </c>
      <c r="V28" s="50" t="s">
        <v>52</v>
      </c>
      <c r="W28" s="50" t="s">
        <v>53</v>
      </c>
      <c r="X28" s="50" t="s">
        <v>250</v>
      </c>
      <c r="Y28" s="50" t="s">
        <v>54</v>
      </c>
      <c r="Z28" s="50" t="s">
        <v>46</v>
      </c>
      <c r="AA28" s="50" t="s">
        <v>55</v>
      </c>
      <c r="AB28" s="50" t="s">
        <v>53</v>
      </c>
      <c r="AC28" s="50" t="s">
        <v>45</v>
      </c>
      <c r="AD28" s="50" t="s">
        <v>56</v>
      </c>
      <c r="AE28" s="50" t="s">
        <v>57</v>
      </c>
      <c r="AF28" s="2"/>
      <c r="AG28" s="2"/>
      <c r="AH28" s="2" t="s">
        <v>58</v>
      </c>
      <c r="AJ28" s="69">
        <v>1</v>
      </c>
      <c r="AK28" s="69">
        <v>27</v>
      </c>
    </row>
    <row r="29" s="11" customFormat="1" ht="17" customHeight="1" spans="1:37">
      <c r="A29" s="49">
        <v>277</v>
      </c>
      <c r="B29" s="49">
        <v>297</v>
      </c>
      <c r="C29" s="49">
        <v>28</v>
      </c>
      <c r="D29" s="49"/>
      <c r="E29" s="50" t="s">
        <v>251</v>
      </c>
      <c r="F29" s="50" t="s">
        <v>37</v>
      </c>
      <c r="G29" s="50" t="s">
        <v>38</v>
      </c>
      <c r="H29" s="50" t="s">
        <v>252</v>
      </c>
      <c r="I29" s="50" t="s">
        <v>253</v>
      </c>
      <c r="J29" s="50" t="s">
        <v>62</v>
      </c>
      <c r="K29" s="50" t="s">
        <v>72</v>
      </c>
      <c r="L29" s="50" t="s">
        <v>43</v>
      </c>
      <c r="M29" s="50" t="s">
        <v>254</v>
      </c>
      <c r="N29" s="50" t="s">
        <v>255</v>
      </c>
      <c r="O29" s="50" t="s">
        <v>45</v>
      </c>
      <c r="P29" s="50" t="s">
        <v>46</v>
      </c>
      <c r="Q29" s="50" t="s">
        <v>47</v>
      </c>
      <c r="R29" s="50" t="s">
        <v>256</v>
      </c>
      <c r="S29" s="50" t="s">
        <v>256</v>
      </c>
      <c r="T29" s="50" t="s">
        <v>57</v>
      </c>
      <c r="U29" s="50" t="s">
        <v>257</v>
      </c>
      <c r="V29" s="50" t="s">
        <v>52</v>
      </c>
      <c r="W29" s="50" t="s">
        <v>53</v>
      </c>
      <c r="X29" s="50" t="s">
        <v>45</v>
      </c>
      <c r="Y29" s="50" t="s">
        <v>54</v>
      </c>
      <c r="Z29" s="50" t="s">
        <v>46</v>
      </c>
      <c r="AA29" s="50" t="s">
        <v>55</v>
      </c>
      <c r="AB29" s="50" t="s">
        <v>53</v>
      </c>
      <c r="AC29" s="50" t="s">
        <v>45</v>
      </c>
      <c r="AD29" s="50" t="s">
        <v>56</v>
      </c>
      <c r="AE29" s="50" t="s">
        <v>57</v>
      </c>
      <c r="AF29" s="2"/>
      <c r="AG29" s="2"/>
      <c r="AH29" s="2" t="s">
        <v>58</v>
      </c>
      <c r="AJ29" s="69">
        <v>1</v>
      </c>
      <c r="AK29" s="69">
        <v>28</v>
      </c>
    </row>
    <row r="30" s="11" customFormat="1" ht="17" customHeight="1" spans="1:37">
      <c r="A30" s="49">
        <v>307</v>
      </c>
      <c r="B30" s="49">
        <v>308</v>
      </c>
      <c r="C30" s="49">
        <v>29</v>
      </c>
      <c r="D30" s="49"/>
      <c r="E30" s="50" t="s">
        <v>258</v>
      </c>
      <c r="F30" s="50" t="s">
        <v>37</v>
      </c>
      <c r="G30" s="50" t="s">
        <v>105</v>
      </c>
      <c r="H30" s="50" t="s">
        <v>259</v>
      </c>
      <c r="I30" s="50" t="s">
        <v>260</v>
      </c>
      <c r="J30" s="50" t="s">
        <v>41</v>
      </c>
      <c r="K30" s="50" t="s">
        <v>42</v>
      </c>
      <c r="L30" s="50" t="s">
        <v>43</v>
      </c>
      <c r="M30" s="50" t="s">
        <v>163</v>
      </c>
      <c r="N30" s="50" t="s">
        <v>91</v>
      </c>
      <c r="O30" s="50" t="s">
        <v>45</v>
      </c>
      <c r="P30" s="50" t="s">
        <v>46</v>
      </c>
      <c r="Q30" s="50" t="s">
        <v>47</v>
      </c>
      <c r="R30" s="50" t="s">
        <v>261</v>
      </c>
      <c r="S30" s="50" t="s">
        <v>261</v>
      </c>
      <c r="T30" s="50" t="s">
        <v>262</v>
      </c>
      <c r="U30" s="50" t="s">
        <v>263</v>
      </c>
      <c r="V30" s="50" t="s">
        <v>52</v>
      </c>
      <c r="W30" s="50" t="s">
        <v>53</v>
      </c>
      <c r="X30" s="50" t="s">
        <v>45</v>
      </c>
      <c r="Y30" s="50" t="s">
        <v>54</v>
      </c>
      <c r="Z30" s="50" t="s">
        <v>46</v>
      </c>
      <c r="AA30" s="50" t="s">
        <v>55</v>
      </c>
      <c r="AB30" s="50" t="s">
        <v>53</v>
      </c>
      <c r="AC30" s="50" t="s">
        <v>45</v>
      </c>
      <c r="AD30" s="50" t="s">
        <v>56</v>
      </c>
      <c r="AE30" s="50" t="s">
        <v>57</v>
      </c>
      <c r="AF30" s="2"/>
      <c r="AG30" s="2"/>
      <c r="AH30" s="2" t="s">
        <v>58</v>
      </c>
      <c r="AJ30" s="69">
        <v>1</v>
      </c>
      <c r="AK30" s="69">
        <v>29</v>
      </c>
    </row>
    <row r="31" s="11" customFormat="1" ht="17" customHeight="1" spans="1:37">
      <c r="A31" s="49">
        <v>484</v>
      </c>
      <c r="B31" s="49">
        <v>350</v>
      </c>
      <c r="C31" s="49">
        <v>30</v>
      </c>
      <c r="D31" s="49"/>
      <c r="E31" s="50" t="s">
        <v>264</v>
      </c>
      <c r="F31" s="50" t="s">
        <v>37</v>
      </c>
      <c r="G31" s="50" t="s">
        <v>69</v>
      </c>
      <c r="H31" s="50" t="s">
        <v>265</v>
      </c>
      <c r="I31" s="50" t="s">
        <v>266</v>
      </c>
      <c r="J31" s="50" t="s">
        <v>41</v>
      </c>
      <c r="K31" s="50" t="s">
        <v>42</v>
      </c>
      <c r="L31" s="50" t="s">
        <v>43</v>
      </c>
      <c r="M31" s="50" t="s">
        <v>73</v>
      </c>
      <c r="N31" s="50" t="s">
        <v>267</v>
      </c>
      <c r="O31" s="50" t="s">
        <v>45</v>
      </c>
      <c r="P31" s="50" t="s">
        <v>46</v>
      </c>
      <c r="Q31" s="50" t="s">
        <v>47</v>
      </c>
      <c r="R31" s="50" t="s">
        <v>268</v>
      </c>
      <c r="S31" s="50" t="s">
        <v>269</v>
      </c>
      <c r="T31" s="50" t="s">
        <v>270</v>
      </c>
      <c r="U31" s="50" t="s">
        <v>271</v>
      </c>
      <c r="V31" s="50" t="s">
        <v>52</v>
      </c>
      <c r="W31" s="50" t="s">
        <v>53</v>
      </c>
      <c r="X31" s="51" t="s">
        <v>45</v>
      </c>
      <c r="Y31" s="50" t="s">
        <v>54</v>
      </c>
      <c r="Z31" s="50" t="s">
        <v>46</v>
      </c>
      <c r="AA31" s="50" t="s">
        <v>55</v>
      </c>
      <c r="AB31" s="50" t="s">
        <v>53</v>
      </c>
      <c r="AC31" s="50" t="s">
        <v>45</v>
      </c>
      <c r="AD31" s="50" t="s">
        <v>56</v>
      </c>
      <c r="AE31" s="50" t="s">
        <v>57</v>
      </c>
      <c r="AF31" s="2"/>
      <c r="AG31" s="2"/>
      <c r="AH31" s="2" t="s">
        <v>58</v>
      </c>
      <c r="AJ31" s="69">
        <v>1</v>
      </c>
      <c r="AK31" s="69">
        <v>30</v>
      </c>
    </row>
    <row r="32" s="11" customFormat="1" ht="17" customHeight="1" spans="1:37">
      <c r="A32" s="49">
        <v>416</v>
      </c>
      <c r="B32" s="49">
        <v>333</v>
      </c>
      <c r="C32" s="49">
        <v>31</v>
      </c>
      <c r="D32" s="49"/>
      <c r="E32" s="50" t="s">
        <v>272</v>
      </c>
      <c r="F32" s="50" t="s">
        <v>37</v>
      </c>
      <c r="G32" s="50" t="s">
        <v>105</v>
      </c>
      <c r="H32" s="50" t="s">
        <v>273</v>
      </c>
      <c r="I32" s="50" t="s">
        <v>274</v>
      </c>
      <c r="J32" s="50" t="s">
        <v>41</v>
      </c>
      <c r="K32" s="50" t="s">
        <v>72</v>
      </c>
      <c r="L32" s="50" t="s">
        <v>81</v>
      </c>
      <c r="M32" s="50" t="s">
        <v>275</v>
      </c>
      <c r="N32" s="50" t="s">
        <v>276</v>
      </c>
      <c r="O32" s="50" t="s">
        <v>45</v>
      </c>
      <c r="P32" s="50" t="s">
        <v>46</v>
      </c>
      <c r="Q32" s="50" t="s">
        <v>47</v>
      </c>
      <c r="R32" s="50" t="s">
        <v>100</v>
      </c>
      <c r="S32" s="50" t="s">
        <v>277</v>
      </c>
      <c r="T32" s="50" t="s">
        <v>278</v>
      </c>
      <c r="U32" s="50" t="s">
        <v>279</v>
      </c>
      <c r="V32" s="50" t="s">
        <v>52</v>
      </c>
      <c r="W32" s="50" t="s">
        <v>53</v>
      </c>
      <c r="X32" s="50" t="s">
        <v>45</v>
      </c>
      <c r="Y32" s="50" t="s">
        <v>54</v>
      </c>
      <c r="Z32" s="50" t="s">
        <v>46</v>
      </c>
      <c r="AA32" s="50" t="s">
        <v>55</v>
      </c>
      <c r="AB32" s="50" t="s">
        <v>53</v>
      </c>
      <c r="AC32" s="50" t="s">
        <v>45</v>
      </c>
      <c r="AD32" s="50" t="s">
        <v>56</v>
      </c>
      <c r="AE32" s="50" t="s">
        <v>57</v>
      </c>
      <c r="AF32" s="2"/>
      <c r="AG32" s="2"/>
      <c r="AH32" s="2" t="s">
        <v>280</v>
      </c>
      <c r="AK32" s="69">
        <v>1</v>
      </c>
    </row>
    <row r="33" s="11" customFormat="1" ht="17" customHeight="1" spans="1:37">
      <c r="A33" s="49">
        <v>563</v>
      </c>
      <c r="B33" s="49">
        <v>372</v>
      </c>
      <c r="C33" s="49">
        <v>32</v>
      </c>
      <c r="D33" s="49"/>
      <c r="E33" s="50" t="s">
        <v>281</v>
      </c>
      <c r="F33" s="50" t="s">
        <v>205</v>
      </c>
      <c r="G33" s="50" t="s">
        <v>38</v>
      </c>
      <c r="H33" s="50" t="s">
        <v>282</v>
      </c>
      <c r="I33" s="50" t="s">
        <v>283</v>
      </c>
      <c r="J33" s="50" t="s">
        <v>62</v>
      </c>
      <c r="K33" s="50" t="s">
        <v>72</v>
      </c>
      <c r="L33" s="50" t="s">
        <v>43</v>
      </c>
      <c r="M33" s="50" t="s">
        <v>73</v>
      </c>
      <c r="N33" s="50" t="s">
        <v>227</v>
      </c>
      <c r="O33" s="50" t="s">
        <v>45</v>
      </c>
      <c r="P33" s="50" t="s">
        <v>46</v>
      </c>
      <c r="Q33" s="50" t="s">
        <v>47</v>
      </c>
      <c r="R33" s="50" t="s">
        <v>268</v>
      </c>
      <c r="S33" s="50" t="s">
        <v>284</v>
      </c>
      <c r="T33" s="50" t="s">
        <v>285</v>
      </c>
      <c r="U33" s="50" t="s">
        <v>286</v>
      </c>
      <c r="V33" s="50" t="s">
        <v>52</v>
      </c>
      <c r="W33" s="50" t="s">
        <v>53</v>
      </c>
      <c r="X33" s="50" t="s">
        <v>45</v>
      </c>
      <c r="Y33" s="50" t="s">
        <v>54</v>
      </c>
      <c r="Z33" s="50" t="s">
        <v>46</v>
      </c>
      <c r="AA33" s="50" t="s">
        <v>55</v>
      </c>
      <c r="AB33" s="50" t="s">
        <v>53</v>
      </c>
      <c r="AC33" s="50" t="s">
        <v>45</v>
      </c>
      <c r="AD33" s="50" t="s">
        <v>56</v>
      </c>
      <c r="AE33" s="50" t="s">
        <v>57</v>
      </c>
      <c r="AF33" s="2"/>
      <c r="AG33" s="2"/>
      <c r="AH33" s="2" t="s">
        <v>280</v>
      </c>
      <c r="AK33" s="69">
        <v>2</v>
      </c>
    </row>
    <row r="34" s="11" customFormat="1" ht="17" customHeight="1" spans="1:37">
      <c r="A34" s="49">
        <v>572</v>
      </c>
      <c r="B34" s="49">
        <v>375</v>
      </c>
      <c r="C34" s="49">
        <v>33</v>
      </c>
      <c r="D34" s="49"/>
      <c r="E34" s="50" t="s">
        <v>287</v>
      </c>
      <c r="F34" s="50" t="s">
        <v>37</v>
      </c>
      <c r="G34" s="50" t="s">
        <v>105</v>
      </c>
      <c r="H34" s="50" t="s">
        <v>288</v>
      </c>
      <c r="I34" s="50" t="s">
        <v>289</v>
      </c>
      <c r="J34" s="50" t="s">
        <v>62</v>
      </c>
      <c r="K34" s="50" t="s">
        <v>72</v>
      </c>
      <c r="L34" s="50" t="s">
        <v>43</v>
      </c>
      <c r="M34" s="50" t="s">
        <v>73</v>
      </c>
      <c r="N34" s="50" t="s">
        <v>227</v>
      </c>
      <c r="O34" s="50" t="s">
        <v>45</v>
      </c>
      <c r="P34" s="50" t="s">
        <v>46</v>
      </c>
      <c r="Q34" s="50" t="s">
        <v>47</v>
      </c>
      <c r="R34" s="50" t="s">
        <v>268</v>
      </c>
      <c r="S34" s="50" t="s">
        <v>290</v>
      </c>
      <c r="T34" s="50" t="s">
        <v>291</v>
      </c>
      <c r="U34" s="50" t="s">
        <v>292</v>
      </c>
      <c r="V34" s="50" t="s">
        <v>52</v>
      </c>
      <c r="W34" s="50" t="s">
        <v>53</v>
      </c>
      <c r="X34" s="50" t="s">
        <v>45</v>
      </c>
      <c r="Y34" s="50" t="s">
        <v>54</v>
      </c>
      <c r="Z34" s="50" t="s">
        <v>46</v>
      </c>
      <c r="AA34" s="50" t="s">
        <v>55</v>
      </c>
      <c r="AB34" s="50" t="s">
        <v>53</v>
      </c>
      <c r="AC34" s="50" t="s">
        <v>45</v>
      </c>
      <c r="AD34" s="50" t="s">
        <v>56</v>
      </c>
      <c r="AE34" s="50" t="s">
        <v>57</v>
      </c>
      <c r="AF34" s="2"/>
      <c r="AG34" s="2"/>
      <c r="AH34" s="2" t="s">
        <v>280</v>
      </c>
      <c r="AK34" s="69">
        <v>3</v>
      </c>
    </row>
    <row r="35" s="11" customFormat="1" ht="17" customHeight="1" spans="1:37">
      <c r="A35" s="49">
        <v>709</v>
      </c>
      <c r="B35" s="49">
        <v>491</v>
      </c>
      <c r="C35" s="49">
        <v>34</v>
      </c>
      <c r="D35" s="49"/>
      <c r="E35" s="50" t="s">
        <v>293</v>
      </c>
      <c r="F35" s="50" t="s">
        <v>37</v>
      </c>
      <c r="G35" s="50" t="s">
        <v>105</v>
      </c>
      <c r="H35" s="50" t="s">
        <v>294</v>
      </c>
      <c r="I35" s="50" t="s">
        <v>295</v>
      </c>
      <c r="J35" s="50" t="s">
        <v>41</v>
      </c>
      <c r="K35" s="50" t="s">
        <v>42</v>
      </c>
      <c r="L35" s="50" t="s">
        <v>43</v>
      </c>
      <c r="M35" s="50" t="s">
        <v>296</v>
      </c>
      <c r="N35" s="50" t="s">
        <v>74</v>
      </c>
      <c r="O35" s="50" t="s">
        <v>45</v>
      </c>
      <c r="P35" s="50" t="s">
        <v>46</v>
      </c>
      <c r="Q35" s="50" t="s">
        <v>47</v>
      </c>
      <c r="R35" s="50" t="s">
        <v>64</v>
      </c>
      <c r="S35" s="50" t="s">
        <v>297</v>
      </c>
      <c r="T35" s="50" t="s">
        <v>298</v>
      </c>
      <c r="U35" s="50" t="s">
        <v>299</v>
      </c>
      <c r="V35" s="50" t="s">
        <v>52</v>
      </c>
      <c r="W35" s="50" t="s">
        <v>53</v>
      </c>
      <c r="X35" s="50" t="s">
        <v>53</v>
      </c>
      <c r="Y35" s="50" t="s">
        <v>54</v>
      </c>
      <c r="Z35" s="50" t="s">
        <v>46</v>
      </c>
      <c r="AA35" s="50" t="s">
        <v>55</v>
      </c>
      <c r="AB35" s="50" t="s">
        <v>53</v>
      </c>
      <c r="AC35" s="50" t="s">
        <v>45</v>
      </c>
      <c r="AD35" s="50" t="s">
        <v>56</v>
      </c>
      <c r="AE35" s="50" t="s">
        <v>57</v>
      </c>
      <c r="AF35" s="2"/>
      <c r="AG35" s="2"/>
      <c r="AH35" s="2" t="s">
        <v>280</v>
      </c>
      <c r="AK35" s="69">
        <v>4</v>
      </c>
    </row>
    <row r="36" s="11" customFormat="1" ht="17" customHeight="1" spans="1:37">
      <c r="A36" s="49">
        <v>53</v>
      </c>
      <c r="B36" s="49">
        <v>471</v>
      </c>
      <c r="C36" s="49">
        <v>35</v>
      </c>
      <c r="D36" s="49"/>
      <c r="E36" s="50" t="s">
        <v>300</v>
      </c>
      <c r="F36" s="50" t="s">
        <v>37</v>
      </c>
      <c r="G36" s="50" t="s">
        <v>69</v>
      </c>
      <c r="H36" s="50" t="s">
        <v>301</v>
      </c>
      <c r="I36" s="50" t="s">
        <v>302</v>
      </c>
      <c r="J36" s="50" t="s">
        <v>41</v>
      </c>
      <c r="K36" s="50" t="s">
        <v>42</v>
      </c>
      <c r="L36" s="50" t="s">
        <v>43</v>
      </c>
      <c r="M36" s="50" t="s">
        <v>98</v>
      </c>
      <c r="N36" s="50" t="s">
        <v>227</v>
      </c>
      <c r="O36" s="50" t="s">
        <v>45</v>
      </c>
      <c r="P36" s="50" t="s">
        <v>46</v>
      </c>
      <c r="Q36" s="50" t="s">
        <v>47</v>
      </c>
      <c r="R36" s="50" t="s">
        <v>303</v>
      </c>
      <c r="S36" s="50" t="s">
        <v>304</v>
      </c>
      <c r="T36" s="50" t="s">
        <v>305</v>
      </c>
      <c r="U36" s="50" t="s">
        <v>306</v>
      </c>
      <c r="V36" s="50" t="s">
        <v>307</v>
      </c>
      <c r="W36" s="50" t="s">
        <v>53</v>
      </c>
      <c r="X36" s="50" t="s">
        <v>45</v>
      </c>
      <c r="Y36" s="50" t="s">
        <v>54</v>
      </c>
      <c r="Z36" s="50" t="s">
        <v>46</v>
      </c>
      <c r="AA36" s="50" t="s">
        <v>55</v>
      </c>
      <c r="AB36" s="50" t="s">
        <v>53</v>
      </c>
      <c r="AC36" s="50" t="s">
        <v>45</v>
      </c>
      <c r="AD36" s="50" t="s">
        <v>56</v>
      </c>
      <c r="AE36" s="50" t="s">
        <v>57</v>
      </c>
      <c r="AF36" s="2"/>
      <c r="AG36" s="2"/>
      <c r="AH36" s="2" t="s">
        <v>280</v>
      </c>
      <c r="AK36" s="69">
        <v>5</v>
      </c>
    </row>
    <row r="37" s="11" customFormat="1" ht="17" customHeight="1" spans="1:37">
      <c r="A37" s="49">
        <v>398</v>
      </c>
      <c r="B37" s="49">
        <v>478</v>
      </c>
      <c r="C37" s="49">
        <v>36</v>
      </c>
      <c r="D37" s="49"/>
      <c r="E37" s="50" t="s">
        <v>308</v>
      </c>
      <c r="F37" s="50" t="s">
        <v>37</v>
      </c>
      <c r="G37" s="50" t="s">
        <v>38</v>
      </c>
      <c r="H37" s="50" t="s">
        <v>309</v>
      </c>
      <c r="I37" s="50" t="s">
        <v>310</v>
      </c>
      <c r="J37" s="50" t="s">
        <v>41</v>
      </c>
      <c r="K37" s="50" t="s">
        <v>72</v>
      </c>
      <c r="L37" s="50" t="s">
        <v>43</v>
      </c>
      <c r="M37" s="50" t="s">
        <v>73</v>
      </c>
      <c r="N37" s="50" t="s">
        <v>74</v>
      </c>
      <c r="O37" s="50" t="s">
        <v>45</v>
      </c>
      <c r="P37" s="50" t="s">
        <v>46</v>
      </c>
      <c r="Q37" s="50" t="s">
        <v>47</v>
      </c>
      <c r="R37" s="50" t="s">
        <v>100</v>
      </c>
      <c r="S37" s="50" t="s">
        <v>311</v>
      </c>
      <c r="T37" s="50" t="s">
        <v>312</v>
      </c>
      <c r="U37" s="50" t="s">
        <v>313</v>
      </c>
      <c r="V37" s="50" t="s">
        <v>52</v>
      </c>
      <c r="W37" s="50" t="s">
        <v>53</v>
      </c>
      <c r="X37" s="50" t="s">
        <v>314</v>
      </c>
      <c r="Y37" s="50" t="s">
        <v>54</v>
      </c>
      <c r="Z37" s="50" t="s">
        <v>46</v>
      </c>
      <c r="AA37" s="50" t="s">
        <v>55</v>
      </c>
      <c r="AB37" s="50" t="s">
        <v>53</v>
      </c>
      <c r="AC37" s="50" t="s">
        <v>45</v>
      </c>
      <c r="AD37" s="50" t="s">
        <v>56</v>
      </c>
      <c r="AE37" s="50" t="s">
        <v>57</v>
      </c>
      <c r="AF37" s="2"/>
      <c r="AG37" s="2"/>
      <c r="AH37" s="2" t="s">
        <v>280</v>
      </c>
      <c r="AK37" s="69">
        <v>6</v>
      </c>
    </row>
    <row r="38" s="11" customFormat="1" ht="17" customHeight="1" spans="1:37">
      <c r="A38" s="49">
        <v>712</v>
      </c>
      <c r="B38" s="49">
        <v>405</v>
      </c>
      <c r="C38" s="49">
        <v>37</v>
      </c>
      <c r="D38" s="49"/>
      <c r="E38" s="50" t="s">
        <v>315</v>
      </c>
      <c r="F38" s="50" t="s">
        <v>37</v>
      </c>
      <c r="G38" s="50" t="s">
        <v>105</v>
      </c>
      <c r="H38" s="50" t="s">
        <v>316</v>
      </c>
      <c r="I38" s="50" t="s">
        <v>317</v>
      </c>
      <c r="J38" s="50" t="s">
        <v>41</v>
      </c>
      <c r="K38" s="50" t="s">
        <v>72</v>
      </c>
      <c r="L38" s="50" t="s">
        <v>43</v>
      </c>
      <c r="M38" s="50" t="s">
        <v>73</v>
      </c>
      <c r="N38" s="50" t="s">
        <v>74</v>
      </c>
      <c r="O38" s="50" t="s">
        <v>45</v>
      </c>
      <c r="P38" s="50" t="s">
        <v>46</v>
      </c>
      <c r="Q38" s="50" t="s">
        <v>47</v>
      </c>
      <c r="R38" s="50" t="s">
        <v>64</v>
      </c>
      <c r="S38" s="50" t="s">
        <v>318</v>
      </c>
      <c r="T38" s="50" t="s">
        <v>57</v>
      </c>
      <c r="U38" s="50" t="s">
        <v>319</v>
      </c>
      <c r="V38" s="50" t="s">
        <v>52</v>
      </c>
      <c r="W38" s="50" t="s">
        <v>53</v>
      </c>
      <c r="X38" s="50" t="s">
        <v>45</v>
      </c>
      <c r="Y38" s="50" t="s">
        <v>54</v>
      </c>
      <c r="Z38" s="50" t="s">
        <v>46</v>
      </c>
      <c r="AA38" s="50" t="s">
        <v>55</v>
      </c>
      <c r="AB38" s="50" t="s">
        <v>53</v>
      </c>
      <c r="AC38" s="50" t="s">
        <v>45</v>
      </c>
      <c r="AD38" s="50" t="s">
        <v>56</v>
      </c>
      <c r="AE38" s="50" t="s">
        <v>57</v>
      </c>
      <c r="AF38" s="2"/>
      <c r="AG38" s="2"/>
      <c r="AH38" s="2" t="s">
        <v>280</v>
      </c>
      <c r="AK38" s="69">
        <v>7</v>
      </c>
    </row>
    <row r="39" s="11" customFormat="1" ht="17" customHeight="1" spans="1:37">
      <c r="A39" s="49">
        <v>54</v>
      </c>
      <c r="B39" s="49">
        <v>250</v>
      </c>
      <c r="C39" s="49">
        <v>38</v>
      </c>
      <c r="D39" s="49"/>
      <c r="E39" s="50" t="s">
        <v>320</v>
      </c>
      <c r="F39" s="50" t="s">
        <v>37</v>
      </c>
      <c r="G39" s="50" t="s">
        <v>38</v>
      </c>
      <c r="H39" s="50" t="s">
        <v>321</v>
      </c>
      <c r="I39" s="50" t="s">
        <v>322</v>
      </c>
      <c r="J39" s="50" t="s">
        <v>62</v>
      </c>
      <c r="K39" s="50" t="s">
        <v>42</v>
      </c>
      <c r="L39" s="50" t="s">
        <v>43</v>
      </c>
      <c r="M39" s="50" t="s">
        <v>73</v>
      </c>
      <c r="N39" s="50" t="s">
        <v>267</v>
      </c>
      <c r="O39" s="50" t="s">
        <v>45</v>
      </c>
      <c r="P39" s="50" t="s">
        <v>46</v>
      </c>
      <c r="Q39" s="50" t="s">
        <v>47</v>
      </c>
      <c r="R39" s="50" t="s">
        <v>100</v>
      </c>
      <c r="S39" s="50" t="s">
        <v>323</v>
      </c>
      <c r="T39" s="50" t="s">
        <v>324</v>
      </c>
      <c r="U39" s="50" t="s">
        <v>325</v>
      </c>
      <c r="V39" s="50" t="s">
        <v>52</v>
      </c>
      <c r="W39" s="50" t="s">
        <v>53</v>
      </c>
      <c r="X39" s="50" t="s">
        <v>45</v>
      </c>
      <c r="Y39" s="50" t="s">
        <v>54</v>
      </c>
      <c r="Z39" s="50" t="s">
        <v>46</v>
      </c>
      <c r="AA39" s="50" t="s">
        <v>55</v>
      </c>
      <c r="AB39" s="50" t="s">
        <v>53</v>
      </c>
      <c r="AC39" s="50" t="s">
        <v>45</v>
      </c>
      <c r="AD39" s="50" t="s">
        <v>46</v>
      </c>
      <c r="AE39" s="50" t="s">
        <v>326</v>
      </c>
      <c r="AF39" s="2"/>
      <c r="AG39" s="2"/>
      <c r="AH39" s="2" t="s">
        <v>280</v>
      </c>
      <c r="AK39" s="69">
        <v>8</v>
      </c>
    </row>
    <row r="40" s="11" customFormat="1" ht="17" customHeight="1" spans="1:37">
      <c r="A40" s="49">
        <v>670</v>
      </c>
      <c r="B40" s="49">
        <v>395</v>
      </c>
      <c r="C40" s="49">
        <v>39</v>
      </c>
      <c r="D40" s="49"/>
      <c r="E40" s="50" t="s">
        <v>327</v>
      </c>
      <c r="F40" s="50" t="s">
        <v>37</v>
      </c>
      <c r="G40" s="50" t="s">
        <v>69</v>
      </c>
      <c r="H40" s="50" t="s">
        <v>328</v>
      </c>
      <c r="I40" s="50" t="s">
        <v>329</v>
      </c>
      <c r="J40" s="50" t="s">
        <v>41</v>
      </c>
      <c r="K40" s="50" t="s">
        <v>42</v>
      </c>
      <c r="L40" s="50" t="s">
        <v>43</v>
      </c>
      <c r="M40" s="50" t="s">
        <v>330</v>
      </c>
      <c r="N40" s="50" t="s">
        <v>331</v>
      </c>
      <c r="O40" s="50" t="s">
        <v>45</v>
      </c>
      <c r="P40" s="50" t="s">
        <v>46</v>
      </c>
      <c r="Q40" s="50" t="s">
        <v>47</v>
      </c>
      <c r="R40" s="50" t="s">
        <v>332</v>
      </c>
      <c r="S40" s="50" t="s">
        <v>333</v>
      </c>
      <c r="T40" s="50" t="s">
        <v>334</v>
      </c>
      <c r="U40" s="50" t="s">
        <v>335</v>
      </c>
      <c r="V40" s="50" t="s">
        <v>52</v>
      </c>
      <c r="W40" s="50" t="s">
        <v>53</v>
      </c>
      <c r="X40" s="50" t="s">
        <v>45</v>
      </c>
      <c r="Y40" s="50" t="s">
        <v>54</v>
      </c>
      <c r="Z40" s="50" t="s">
        <v>46</v>
      </c>
      <c r="AA40" s="50" t="s">
        <v>55</v>
      </c>
      <c r="AB40" s="50" t="s">
        <v>53</v>
      </c>
      <c r="AC40" s="50" t="s">
        <v>45</v>
      </c>
      <c r="AD40" s="50" t="s">
        <v>56</v>
      </c>
      <c r="AE40" s="50" t="s">
        <v>57</v>
      </c>
      <c r="AF40" s="2"/>
      <c r="AG40" s="2"/>
      <c r="AH40" s="2" t="s">
        <v>280</v>
      </c>
      <c r="AK40" s="69">
        <v>9</v>
      </c>
    </row>
    <row r="41" s="11" customFormat="1" ht="17" customHeight="1" spans="1:37">
      <c r="A41" s="49">
        <v>691</v>
      </c>
      <c r="B41" s="49">
        <v>403</v>
      </c>
      <c r="C41" s="49">
        <v>40</v>
      </c>
      <c r="D41" s="49"/>
      <c r="E41" s="50" t="s">
        <v>336</v>
      </c>
      <c r="F41" s="50" t="s">
        <v>37</v>
      </c>
      <c r="G41" s="50" t="s">
        <v>337</v>
      </c>
      <c r="H41" s="50" t="s">
        <v>338</v>
      </c>
      <c r="I41" s="50" t="s">
        <v>339</v>
      </c>
      <c r="J41" s="50" t="s">
        <v>41</v>
      </c>
      <c r="K41" s="50" t="s">
        <v>42</v>
      </c>
      <c r="L41" s="50" t="s">
        <v>43</v>
      </c>
      <c r="M41" s="51" t="s">
        <v>340</v>
      </c>
      <c r="N41" s="52">
        <v>44013</v>
      </c>
      <c r="O41" s="50" t="s">
        <v>45</v>
      </c>
      <c r="P41" s="50" t="s">
        <v>46</v>
      </c>
      <c r="Q41" s="50" t="s">
        <v>47</v>
      </c>
      <c r="R41" s="50" t="s">
        <v>100</v>
      </c>
      <c r="S41" s="50" t="s">
        <v>341</v>
      </c>
      <c r="T41" s="50" t="s">
        <v>57</v>
      </c>
      <c r="U41" s="50" t="s">
        <v>342</v>
      </c>
      <c r="V41" s="50" t="s">
        <v>52</v>
      </c>
      <c r="W41" s="50" t="s">
        <v>53</v>
      </c>
      <c r="X41" s="50" t="s">
        <v>45</v>
      </c>
      <c r="Y41" s="50" t="s">
        <v>54</v>
      </c>
      <c r="Z41" s="50" t="s">
        <v>46</v>
      </c>
      <c r="AA41" s="50" t="s">
        <v>55</v>
      </c>
      <c r="AB41" s="50" t="s">
        <v>53</v>
      </c>
      <c r="AC41" s="50" t="s">
        <v>45</v>
      </c>
      <c r="AD41" s="50" t="s">
        <v>56</v>
      </c>
      <c r="AE41" s="50" t="s">
        <v>57</v>
      </c>
      <c r="AF41" s="2"/>
      <c r="AG41" s="2"/>
      <c r="AH41" s="2" t="s">
        <v>280</v>
      </c>
      <c r="AK41" s="69">
        <v>10</v>
      </c>
    </row>
    <row r="42" s="11" customFormat="1" ht="17" customHeight="1" spans="1:37">
      <c r="A42" s="49">
        <v>411</v>
      </c>
      <c r="B42" s="49">
        <v>332</v>
      </c>
      <c r="C42" s="49">
        <v>41</v>
      </c>
      <c r="D42" s="49"/>
      <c r="E42" s="50" t="s">
        <v>343</v>
      </c>
      <c r="F42" s="50" t="s">
        <v>37</v>
      </c>
      <c r="G42" s="50" t="s">
        <v>69</v>
      </c>
      <c r="H42" s="50" t="s">
        <v>344</v>
      </c>
      <c r="I42" s="50" t="s">
        <v>345</v>
      </c>
      <c r="J42" s="50" t="s">
        <v>41</v>
      </c>
      <c r="K42" s="50" t="s">
        <v>42</v>
      </c>
      <c r="L42" s="50" t="s">
        <v>81</v>
      </c>
      <c r="M42" s="50" t="s">
        <v>220</v>
      </c>
      <c r="N42" s="50" t="s">
        <v>91</v>
      </c>
      <c r="O42" s="50" t="s">
        <v>45</v>
      </c>
      <c r="P42" s="50" t="s">
        <v>46</v>
      </c>
      <c r="Q42" s="50" t="s">
        <v>47</v>
      </c>
      <c r="R42" s="50" t="s">
        <v>346</v>
      </c>
      <c r="S42" s="50" t="s">
        <v>347</v>
      </c>
      <c r="T42" s="50" t="s">
        <v>348</v>
      </c>
      <c r="U42" s="50" t="s">
        <v>349</v>
      </c>
      <c r="V42" s="50" t="s">
        <v>52</v>
      </c>
      <c r="W42" s="50" t="s">
        <v>53</v>
      </c>
      <c r="X42" s="50" t="s">
        <v>53</v>
      </c>
      <c r="Y42" s="50" t="s">
        <v>54</v>
      </c>
      <c r="Z42" s="50" t="s">
        <v>46</v>
      </c>
      <c r="AA42" s="50" t="s">
        <v>55</v>
      </c>
      <c r="AB42" s="50" t="s">
        <v>53</v>
      </c>
      <c r="AC42" s="50" t="s">
        <v>45</v>
      </c>
      <c r="AD42" s="50" t="s">
        <v>46</v>
      </c>
      <c r="AE42" s="50" t="s">
        <v>180</v>
      </c>
      <c r="AF42" s="2"/>
      <c r="AG42" s="2"/>
      <c r="AH42" s="2" t="s">
        <v>280</v>
      </c>
      <c r="AK42" s="69">
        <v>11</v>
      </c>
    </row>
    <row r="43" s="11" customFormat="1" ht="17" customHeight="1" spans="1:37">
      <c r="A43" s="49">
        <v>122</v>
      </c>
      <c r="B43" s="49">
        <v>495</v>
      </c>
      <c r="C43" s="49">
        <v>42</v>
      </c>
      <c r="D43" s="49"/>
      <c r="E43" s="50" t="s">
        <v>350</v>
      </c>
      <c r="F43" s="50" t="s">
        <v>37</v>
      </c>
      <c r="G43" s="50" t="s">
        <v>105</v>
      </c>
      <c r="H43" s="50" t="s">
        <v>351</v>
      </c>
      <c r="I43" s="50" t="s">
        <v>352</v>
      </c>
      <c r="J43" s="50" t="s">
        <v>41</v>
      </c>
      <c r="K43" s="50" t="s">
        <v>72</v>
      </c>
      <c r="L43" s="50" t="s">
        <v>81</v>
      </c>
      <c r="M43" s="50" t="s">
        <v>353</v>
      </c>
      <c r="N43" s="50" t="s">
        <v>227</v>
      </c>
      <c r="O43" s="50" t="s">
        <v>45</v>
      </c>
      <c r="P43" s="50" t="s">
        <v>46</v>
      </c>
      <c r="Q43" s="50" t="s">
        <v>47</v>
      </c>
      <c r="R43" s="50" t="s">
        <v>354</v>
      </c>
      <c r="S43" s="50" t="s">
        <v>355</v>
      </c>
      <c r="T43" s="50" t="s">
        <v>356</v>
      </c>
      <c r="U43" s="50" t="s">
        <v>357</v>
      </c>
      <c r="V43" s="50" t="s">
        <v>52</v>
      </c>
      <c r="W43" s="50" t="s">
        <v>53</v>
      </c>
      <c r="X43" s="50" t="s">
        <v>358</v>
      </c>
      <c r="Y43" s="50" t="s">
        <v>54</v>
      </c>
      <c r="Z43" s="50" t="s">
        <v>46</v>
      </c>
      <c r="AA43" s="50" t="s">
        <v>55</v>
      </c>
      <c r="AB43" s="50" t="s">
        <v>53</v>
      </c>
      <c r="AC43" s="50" t="s">
        <v>45</v>
      </c>
      <c r="AD43" s="50" t="s">
        <v>56</v>
      </c>
      <c r="AE43" s="50" t="s">
        <v>57</v>
      </c>
      <c r="AF43" s="2"/>
      <c r="AG43" s="2"/>
      <c r="AH43" s="2" t="s">
        <v>280</v>
      </c>
      <c r="AK43" s="69">
        <v>12</v>
      </c>
    </row>
    <row r="44" s="11" customFormat="1" ht="17" customHeight="1" spans="1:37">
      <c r="A44" s="49">
        <v>125</v>
      </c>
      <c r="B44" s="49">
        <v>496</v>
      </c>
      <c r="C44" s="49">
        <v>43</v>
      </c>
      <c r="D44" s="49"/>
      <c r="E44" s="50" t="s">
        <v>359</v>
      </c>
      <c r="F44" s="50" t="s">
        <v>205</v>
      </c>
      <c r="G44" s="50" t="s">
        <v>69</v>
      </c>
      <c r="H44" s="50" t="s">
        <v>360</v>
      </c>
      <c r="I44" s="50" t="s">
        <v>361</v>
      </c>
      <c r="J44" s="50" t="s">
        <v>41</v>
      </c>
      <c r="K44" s="50" t="s">
        <v>42</v>
      </c>
      <c r="L44" s="50" t="s">
        <v>43</v>
      </c>
      <c r="M44" s="50" t="s">
        <v>199</v>
      </c>
      <c r="N44" s="50" t="s">
        <v>91</v>
      </c>
      <c r="O44" s="50" t="s">
        <v>45</v>
      </c>
      <c r="P44" s="50" t="s">
        <v>46</v>
      </c>
      <c r="Q44" s="50" t="s">
        <v>47</v>
      </c>
      <c r="R44" s="50" t="s">
        <v>48</v>
      </c>
      <c r="S44" s="50" t="s">
        <v>362</v>
      </c>
      <c r="T44" s="50" t="s">
        <v>57</v>
      </c>
      <c r="U44" s="50" t="s">
        <v>363</v>
      </c>
      <c r="V44" s="50" t="s">
        <v>52</v>
      </c>
      <c r="W44" s="50" t="s">
        <v>53</v>
      </c>
      <c r="X44" s="50" t="s">
        <v>45</v>
      </c>
      <c r="Y44" s="50" t="s">
        <v>54</v>
      </c>
      <c r="Z44" s="50" t="s">
        <v>46</v>
      </c>
      <c r="AA44" s="50" t="s">
        <v>55</v>
      </c>
      <c r="AB44" s="50" t="s">
        <v>53</v>
      </c>
      <c r="AC44" s="50" t="s">
        <v>45</v>
      </c>
      <c r="AD44" s="50" t="s">
        <v>56</v>
      </c>
      <c r="AE44" s="50" t="s">
        <v>57</v>
      </c>
      <c r="AF44" s="2"/>
      <c r="AG44" s="2"/>
      <c r="AH44" s="2" t="s">
        <v>280</v>
      </c>
      <c r="AK44" s="69">
        <v>13</v>
      </c>
    </row>
    <row r="45" s="11" customFormat="1" ht="17" customHeight="1" spans="1:37">
      <c r="A45" s="49">
        <v>369</v>
      </c>
      <c r="B45" s="49">
        <v>322</v>
      </c>
      <c r="C45" s="49">
        <v>44</v>
      </c>
      <c r="D45" s="49"/>
      <c r="E45" s="50" t="s">
        <v>364</v>
      </c>
      <c r="F45" s="50" t="s">
        <v>37</v>
      </c>
      <c r="G45" s="50" t="s">
        <v>69</v>
      </c>
      <c r="H45" s="50" t="s">
        <v>365</v>
      </c>
      <c r="I45" s="50" t="s">
        <v>366</v>
      </c>
      <c r="J45" s="50" t="s">
        <v>41</v>
      </c>
      <c r="K45" s="50" t="s">
        <v>42</v>
      </c>
      <c r="L45" s="50" t="s">
        <v>43</v>
      </c>
      <c r="M45" s="50" t="s">
        <v>367</v>
      </c>
      <c r="N45" s="50" t="s">
        <v>227</v>
      </c>
      <c r="O45" s="50" t="s">
        <v>45</v>
      </c>
      <c r="P45" s="50" t="s">
        <v>46</v>
      </c>
      <c r="Q45" s="50" t="s">
        <v>47</v>
      </c>
      <c r="R45" s="50" t="s">
        <v>268</v>
      </c>
      <c r="S45" s="50" t="s">
        <v>368</v>
      </c>
      <c r="T45" s="50" t="s">
        <v>369</v>
      </c>
      <c r="U45" s="50" t="s">
        <v>370</v>
      </c>
      <c r="V45" s="50" t="s">
        <v>52</v>
      </c>
      <c r="W45" s="50" t="s">
        <v>53</v>
      </c>
      <c r="X45" s="50" t="s">
        <v>45</v>
      </c>
      <c r="Y45" s="50" t="s">
        <v>54</v>
      </c>
      <c r="Z45" s="50" t="s">
        <v>56</v>
      </c>
      <c r="AA45" s="50" t="s">
        <v>55</v>
      </c>
      <c r="AB45" s="50" t="s">
        <v>53</v>
      </c>
      <c r="AC45" s="50" t="s">
        <v>45</v>
      </c>
      <c r="AD45" s="50" t="s">
        <v>56</v>
      </c>
      <c r="AE45" s="50" t="s">
        <v>57</v>
      </c>
      <c r="AF45" s="2"/>
      <c r="AG45" s="2"/>
      <c r="AH45" s="2" t="s">
        <v>280</v>
      </c>
      <c r="AK45" s="69">
        <v>14</v>
      </c>
    </row>
    <row r="46" s="11" customFormat="1" ht="17" customHeight="1" spans="1:37">
      <c r="A46" s="49">
        <v>283</v>
      </c>
      <c r="B46" s="49">
        <v>300</v>
      </c>
      <c r="C46" s="49">
        <v>45</v>
      </c>
      <c r="D46" s="49"/>
      <c r="E46" s="50" t="s">
        <v>371</v>
      </c>
      <c r="F46" s="50" t="s">
        <v>37</v>
      </c>
      <c r="G46" s="51" t="s">
        <v>372</v>
      </c>
      <c r="H46" s="50" t="s">
        <v>373</v>
      </c>
      <c r="I46" s="50" t="s">
        <v>374</v>
      </c>
      <c r="J46" s="50" t="s">
        <v>62</v>
      </c>
      <c r="K46" s="50" t="s">
        <v>72</v>
      </c>
      <c r="L46" s="50" t="s">
        <v>43</v>
      </c>
      <c r="M46" s="50" t="s">
        <v>73</v>
      </c>
      <c r="N46" s="50" t="s">
        <v>74</v>
      </c>
      <c r="O46" s="50" t="s">
        <v>45</v>
      </c>
      <c r="P46" s="50" t="s">
        <v>46</v>
      </c>
      <c r="Q46" s="50" t="s">
        <v>47</v>
      </c>
      <c r="R46" s="50" t="s">
        <v>375</v>
      </c>
      <c r="S46" s="50" t="s">
        <v>376</v>
      </c>
      <c r="T46" s="50" t="s">
        <v>377</v>
      </c>
      <c r="U46" s="50" t="s">
        <v>378</v>
      </c>
      <c r="V46" s="50" t="s">
        <v>52</v>
      </c>
      <c r="W46" s="50" t="s">
        <v>53</v>
      </c>
      <c r="X46" s="50" t="s">
        <v>45</v>
      </c>
      <c r="Y46" s="50" t="s">
        <v>54</v>
      </c>
      <c r="Z46" s="50" t="s">
        <v>46</v>
      </c>
      <c r="AA46" s="50" t="s">
        <v>55</v>
      </c>
      <c r="AB46" s="50" t="s">
        <v>53</v>
      </c>
      <c r="AC46" s="50" t="s">
        <v>45</v>
      </c>
      <c r="AD46" s="50" t="s">
        <v>56</v>
      </c>
      <c r="AE46" s="50" t="s">
        <v>57</v>
      </c>
      <c r="AF46" s="2"/>
      <c r="AG46" s="2"/>
      <c r="AH46" s="2" t="s">
        <v>280</v>
      </c>
      <c r="AK46" s="69">
        <v>15</v>
      </c>
    </row>
    <row r="47" s="11" customFormat="1" ht="17" customHeight="1" spans="1:37">
      <c r="A47" s="49">
        <v>565</v>
      </c>
      <c r="B47" s="49">
        <v>373</v>
      </c>
      <c r="C47" s="49">
        <v>46</v>
      </c>
      <c r="D47" s="49"/>
      <c r="E47" s="50" t="s">
        <v>379</v>
      </c>
      <c r="F47" s="50" t="s">
        <v>37</v>
      </c>
      <c r="G47" s="50" t="s">
        <v>69</v>
      </c>
      <c r="H47" s="50" t="s">
        <v>380</v>
      </c>
      <c r="I47" s="50" t="s">
        <v>381</v>
      </c>
      <c r="J47" s="50" t="s">
        <v>41</v>
      </c>
      <c r="K47" s="50" t="s">
        <v>72</v>
      </c>
      <c r="L47" s="50" t="s">
        <v>43</v>
      </c>
      <c r="M47" s="50" t="s">
        <v>330</v>
      </c>
      <c r="N47" s="50" t="s">
        <v>124</v>
      </c>
      <c r="O47" s="50" t="s">
        <v>45</v>
      </c>
      <c r="P47" s="50" t="s">
        <v>56</v>
      </c>
      <c r="Q47" s="50" t="s">
        <v>47</v>
      </c>
      <c r="R47" s="50" t="s">
        <v>64</v>
      </c>
      <c r="S47" s="50" t="s">
        <v>382</v>
      </c>
      <c r="T47" s="50" t="s">
        <v>383</v>
      </c>
      <c r="U47" s="50" t="s">
        <v>384</v>
      </c>
      <c r="V47" s="50" t="s">
        <v>52</v>
      </c>
      <c r="W47" s="50" t="s">
        <v>53</v>
      </c>
      <c r="X47" s="50" t="s">
        <v>45</v>
      </c>
      <c r="Y47" s="50" t="s">
        <v>54</v>
      </c>
      <c r="Z47" s="50" t="s">
        <v>46</v>
      </c>
      <c r="AA47" s="50" t="s">
        <v>55</v>
      </c>
      <c r="AB47" s="50" t="s">
        <v>53</v>
      </c>
      <c r="AC47" s="50" t="s">
        <v>45</v>
      </c>
      <c r="AD47" s="50" t="s">
        <v>56</v>
      </c>
      <c r="AE47" s="50" t="s">
        <v>57</v>
      </c>
      <c r="AF47" s="2"/>
      <c r="AG47" s="2"/>
      <c r="AH47" s="2" t="s">
        <v>280</v>
      </c>
      <c r="AK47" s="69">
        <v>16</v>
      </c>
    </row>
    <row r="48" s="11" customFormat="1" ht="17" customHeight="1" spans="1:37">
      <c r="A48" s="49">
        <v>338</v>
      </c>
      <c r="B48" s="49">
        <v>316</v>
      </c>
      <c r="C48" s="49">
        <v>47</v>
      </c>
      <c r="D48" s="49"/>
      <c r="E48" s="50" t="s">
        <v>385</v>
      </c>
      <c r="F48" s="50" t="s">
        <v>37</v>
      </c>
      <c r="G48" s="50" t="s">
        <v>69</v>
      </c>
      <c r="H48" s="50" t="s">
        <v>386</v>
      </c>
      <c r="I48" s="50" t="s">
        <v>387</v>
      </c>
      <c r="J48" s="50" t="s">
        <v>62</v>
      </c>
      <c r="K48" s="50" t="s">
        <v>72</v>
      </c>
      <c r="L48" s="50" t="s">
        <v>43</v>
      </c>
      <c r="M48" s="50" t="s">
        <v>220</v>
      </c>
      <c r="N48" s="50" t="s">
        <v>388</v>
      </c>
      <c r="O48" s="50" t="s">
        <v>45</v>
      </c>
      <c r="P48" s="50" t="s">
        <v>46</v>
      </c>
      <c r="Q48" s="50" t="s">
        <v>47</v>
      </c>
      <c r="R48" s="50" t="s">
        <v>64</v>
      </c>
      <c r="S48" s="50" t="s">
        <v>269</v>
      </c>
      <c r="T48" s="50" t="s">
        <v>389</v>
      </c>
      <c r="U48" s="50" t="s">
        <v>390</v>
      </c>
      <c r="V48" s="50" t="s">
        <v>52</v>
      </c>
      <c r="W48" s="50" t="s">
        <v>53</v>
      </c>
      <c r="X48" s="50" t="s">
        <v>45</v>
      </c>
      <c r="Y48" s="50" t="s">
        <v>54</v>
      </c>
      <c r="Z48" s="50" t="s">
        <v>46</v>
      </c>
      <c r="AA48" s="50" t="s">
        <v>55</v>
      </c>
      <c r="AB48" s="50" t="s">
        <v>53</v>
      </c>
      <c r="AC48" s="50" t="s">
        <v>45</v>
      </c>
      <c r="AD48" s="50" t="s">
        <v>56</v>
      </c>
      <c r="AE48" s="50" t="s">
        <v>57</v>
      </c>
      <c r="AF48" s="2"/>
      <c r="AG48" s="2"/>
      <c r="AH48" s="2" t="s">
        <v>280</v>
      </c>
      <c r="AK48" s="69">
        <v>17</v>
      </c>
    </row>
    <row r="49" s="11" customFormat="1" ht="17" customHeight="1" spans="1:37">
      <c r="A49" s="49">
        <v>737</v>
      </c>
      <c r="B49" s="49">
        <v>415</v>
      </c>
      <c r="C49" s="49">
        <v>48</v>
      </c>
      <c r="D49" s="49"/>
      <c r="E49" s="50" t="s">
        <v>391</v>
      </c>
      <c r="F49" s="50" t="s">
        <v>37</v>
      </c>
      <c r="G49" s="50" t="s">
        <v>69</v>
      </c>
      <c r="H49" s="50" t="s">
        <v>392</v>
      </c>
      <c r="I49" s="50" t="s">
        <v>393</v>
      </c>
      <c r="J49" s="50" t="s">
        <v>41</v>
      </c>
      <c r="K49" s="50" t="s">
        <v>42</v>
      </c>
      <c r="L49" s="50" t="s">
        <v>43</v>
      </c>
      <c r="M49" s="50" t="s">
        <v>394</v>
      </c>
      <c r="N49" s="50" t="s">
        <v>91</v>
      </c>
      <c r="O49" s="50" t="s">
        <v>395</v>
      </c>
      <c r="P49" s="50" t="s">
        <v>46</v>
      </c>
      <c r="Q49" s="50" t="s">
        <v>47</v>
      </c>
      <c r="R49" s="50" t="s">
        <v>396</v>
      </c>
      <c r="S49" s="50" t="s">
        <v>397</v>
      </c>
      <c r="T49" s="50" t="s">
        <v>398</v>
      </c>
      <c r="U49" s="50" t="s">
        <v>399</v>
      </c>
      <c r="V49" s="50" t="s">
        <v>52</v>
      </c>
      <c r="W49" s="50" t="s">
        <v>53</v>
      </c>
      <c r="X49" s="50" t="s">
        <v>45</v>
      </c>
      <c r="Y49" s="50" t="s">
        <v>54</v>
      </c>
      <c r="Z49" s="50" t="s">
        <v>56</v>
      </c>
      <c r="AA49" s="50" t="s">
        <v>55</v>
      </c>
      <c r="AB49" s="50" t="s">
        <v>53</v>
      </c>
      <c r="AC49" s="50" t="s">
        <v>45</v>
      </c>
      <c r="AD49" s="50" t="s">
        <v>56</v>
      </c>
      <c r="AE49" s="50" t="s">
        <v>57</v>
      </c>
      <c r="AF49" s="2"/>
      <c r="AG49" s="2"/>
      <c r="AH49" s="2" t="s">
        <v>280</v>
      </c>
      <c r="AK49" s="69">
        <v>18</v>
      </c>
    </row>
    <row r="50" s="11" customFormat="1" ht="17" customHeight="1" spans="1:37">
      <c r="A50" s="49">
        <v>511</v>
      </c>
      <c r="B50" s="49">
        <v>357</v>
      </c>
      <c r="C50" s="49">
        <v>49</v>
      </c>
      <c r="D50" s="49"/>
      <c r="E50" s="50" t="s">
        <v>400</v>
      </c>
      <c r="F50" s="50" t="s">
        <v>37</v>
      </c>
      <c r="G50" s="50" t="s">
        <v>69</v>
      </c>
      <c r="H50" s="50" t="s">
        <v>401</v>
      </c>
      <c r="I50" s="50" t="s">
        <v>402</v>
      </c>
      <c r="J50" s="50" t="s">
        <v>41</v>
      </c>
      <c r="K50" s="50" t="s">
        <v>42</v>
      </c>
      <c r="L50" s="50" t="s">
        <v>81</v>
      </c>
      <c r="M50" s="50" t="s">
        <v>82</v>
      </c>
      <c r="N50" s="50" t="s">
        <v>227</v>
      </c>
      <c r="O50" s="50" t="s">
        <v>45</v>
      </c>
      <c r="P50" s="50" t="s">
        <v>46</v>
      </c>
      <c r="Q50" s="50" t="s">
        <v>47</v>
      </c>
      <c r="R50" s="50" t="s">
        <v>64</v>
      </c>
      <c r="S50" s="50" t="s">
        <v>403</v>
      </c>
      <c r="T50" s="50" t="s">
        <v>404</v>
      </c>
      <c r="U50" s="50" t="s">
        <v>405</v>
      </c>
      <c r="V50" s="50" t="s">
        <v>52</v>
      </c>
      <c r="W50" s="50" t="s">
        <v>53</v>
      </c>
      <c r="X50" s="50" t="s">
        <v>45</v>
      </c>
      <c r="Y50" s="50" t="s">
        <v>54</v>
      </c>
      <c r="Z50" s="50" t="s">
        <v>46</v>
      </c>
      <c r="AA50" s="50" t="s">
        <v>55</v>
      </c>
      <c r="AB50" s="50" t="s">
        <v>53</v>
      </c>
      <c r="AC50" s="50" t="s">
        <v>45</v>
      </c>
      <c r="AD50" s="50" t="s">
        <v>56</v>
      </c>
      <c r="AE50" s="50" t="s">
        <v>57</v>
      </c>
      <c r="AF50" s="2"/>
      <c r="AG50" s="2"/>
      <c r="AH50" s="2" t="s">
        <v>280</v>
      </c>
      <c r="AK50" s="69">
        <v>19</v>
      </c>
    </row>
    <row r="51" s="11" customFormat="1" ht="17" customHeight="1" spans="1:37">
      <c r="A51" s="49">
        <v>39</v>
      </c>
      <c r="B51" s="49">
        <v>427</v>
      </c>
      <c r="C51" s="49">
        <v>50</v>
      </c>
      <c r="D51" s="49"/>
      <c r="E51" s="50" t="s">
        <v>406</v>
      </c>
      <c r="F51" s="50" t="s">
        <v>37</v>
      </c>
      <c r="G51" s="50" t="s">
        <v>38</v>
      </c>
      <c r="H51" s="50" t="s">
        <v>407</v>
      </c>
      <c r="I51" s="50" t="s">
        <v>408</v>
      </c>
      <c r="J51" s="50" t="s">
        <v>41</v>
      </c>
      <c r="K51" s="50" t="s">
        <v>72</v>
      </c>
      <c r="L51" s="50" t="s">
        <v>43</v>
      </c>
      <c r="M51" s="50" t="s">
        <v>73</v>
      </c>
      <c r="N51" s="50" t="s">
        <v>108</v>
      </c>
      <c r="O51" s="50" t="s">
        <v>45</v>
      </c>
      <c r="P51" s="50" t="s">
        <v>46</v>
      </c>
      <c r="Q51" s="50" t="s">
        <v>47</v>
      </c>
      <c r="R51" s="50" t="s">
        <v>100</v>
      </c>
      <c r="S51" s="50" t="s">
        <v>409</v>
      </c>
      <c r="T51" s="50" t="s">
        <v>410</v>
      </c>
      <c r="U51" s="50" t="s">
        <v>411</v>
      </c>
      <c r="V51" s="50" t="s">
        <v>52</v>
      </c>
      <c r="W51" s="50" t="s">
        <v>53</v>
      </c>
      <c r="X51" s="50" t="s">
        <v>45</v>
      </c>
      <c r="Y51" s="50" t="s">
        <v>54</v>
      </c>
      <c r="Z51" s="50" t="s">
        <v>46</v>
      </c>
      <c r="AA51" s="50" t="s">
        <v>55</v>
      </c>
      <c r="AB51" s="50" t="s">
        <v>53</v>
      </c>
      <c r="AC51" s="50" t="s">
        <v>45</v>
      </c>
      <c r="AD51" s="50" t="s">
        <v>56</v>
      </c>
      <c r="AE51" s="50" t="s">
        <v>57</v>
      </c>
      <c r="AF51" s="2"/>
      <c r="AG51" s="2"/>
      <c r="AH51" s="2" t="s">
        <v>280</v>
      </c>
      <c r="AK51" s="69">
        <v>20</v>
      </c>
    </row>
    <row r="52" s="11" customFormat="1" ht="17" customHeight="1" spans="1:37">
      <c r="A52" s="41">
        <v>657</v>
      </c>
      <c r="B52" s="49">
        <v>575</v>
      </c>
      <c r="C52" s="49">
        <v>51</v>
      </c>
      <c r="D52" s="49"/>
      <c r="E52" s="42" t="s">
        <v>412</v>
      </c>
      <c r="F52" s="42" t="s">
        <v>37</v>
      </c>
      <c r="G52" s="42" t="s">
        <v>69</v>
      </c>
      <c r="H52" s="42" t="s">
        <v>413</v>
      </c>
      <c r="I52" s="42" t="s">
        <v>414</v>
      </c>
      <c r="J52" s="42" t="s">
        <v>41</v>
      </c>
      <c r="K52" s="29" t="s">
        <v>177</v>
      </c>
      <c r="L52" s="42" t="s">
        <v>43</v>
      </c>
      <c r="M52" s="42" t="s">
        <v>73</v>
      </c>
      <c r="N52" s="46">
        <v>43647</v>
      </c>
      <c r="O52" s="42" t="s">
        <v>45</v>
      </c>
      <c r="P52" s="42" t="s">
        <v>46</v>
      </c>
      <c r="Q52" s="42" t="s">
        <v>47</v>
      </c>
      <c r="R52" s="42" t="s">
        <v>100</v>
      </c>
      <c r="S52" s="42" t="s">
        <v>415</v>
      </c>
      <c r="T52" s="42" t="s">
        <v>57</v>
      </c>
      <c r="U52" s="42" t="s">
        <v>416</v>
      </c>
      <c r="V52" s="42" t="s">
        <v>52</v>
      </c>
      <c r="W52" s="42" t="s">
        <v>53</v>
      </c>
      <c r="X52" s="42" t="s">
        <v>53</v>
      </c>
      <c r="Y52" s="42" t="s">
        <v>54</v>
      </c>
      <c r="Z52" s="42" t="s">
        <v>46</v>
      </c>
      <c r="AA52" s="42" t="s">
        <v>55</v>
      </c>
      <c r="AB52" s="42" t="s">
        <v>53</v>
      </c>
      <c r="AC52" s="42" t="s">
        <v>45</v>
      </c>
      <c r="AD52" s="42" t="s">
        <v>46</v>
      </c>
      <c r="AE52" s="42" t="s">
        <v>180</v>
      </c>
      <c r="AF52" s="4"/>
      <c r="AG52" s="4"/>
      <c r="AH52" s="2" t="s">
        <v>280</v>
      </c>
      <c r="AK52" s="69">
        <v>21</v>
      </c>
    </row>
    <row r="53" s="11" customFormat="1" ht="17" customHeight="1" spans="1:37">
      <c r="A53" s="41">
        <v>485</v>
      </c>
      <c r="B53" s="49">
        <v>552</v>
      </c>
      <c r="C53" s="49">
        <v>52</v>
      </c>
      <c r="D53" s="49"/>
      <c r="E53" s="42" t="s">
        <v>417</v>
      </c>
      <c r="F53" s="42" t="s">
        <v>37</v>
      </c>
      <c r="G53" s="42" t="s">
        <v>38</v>
      </c>
      <c r="H53" s="42" t="s">
        <v>418</v>
      </c>
      <c r="I53" s="42" t="s">
        <v>419</v>
      </c>
      <c r="J53" s="42" t="s">
        <v>41</v>
      </c>
      <c r="K53" s="29" t="s">
        <v>72</v>
      </c>
      <c r="L53" s="42" t="s">
        <v>81</v>
      </c>
      <c r="M53" s="42" t="s">
        <v>254</v>
      </c>
      <c r="N53" s="46">
        <v>43281</v>
      </c>
      <c r="O53" s="42" t="s">
        <v>45</v>
      </c>
      <c r="P53" s="42" t="s">
        <v>46</v>
      </c>
      <c r="Q53" s="42" t="s">
        <v>47</v>
      </c>
      <c r="R53" s="42" t="s">
        <v>64</v>
      </c>
      <c r="S53" s="42" t="s">
        <v>420</v>
      </c>
      <c r="T53" s="42" t="s">
        <v>57</v>
      </c>
      <c r="U53" s="42" t="s">
        <v>421</v>
      </c>
      <c r="V53" s="42" t="s">
        <v>52</v>
      </c>
      <c r="W53" s="42" t="s">
        <v>53</v>
      </c>
      <c r="X53" s="42" t="s">
        <v>45</v>
      </c>
      <c r="Y53" s="42" t="s">
        <v>54</v>
      </c>
      <c r="Z53" s="42" t="s">
        <v>46</v>
      </c>
      <c r="AA53" s="42" t="s">
        <v>55</v>
      </c>
      <c r="AB53" s="42" t="s">
        <v>53</v>
      </c>
      <c r="AC53" s="42" t="s">
        <v>45</v>
      </c>
      <c r="AD53" s="42" t="s">
        <v>56</v>
      </c>
      <c r="AE53" s="42" t="s">
        <v>57</v>
      </c>
      <c r="AF53" s="4"/>
      <c r="AG53" s="4"/>
      <c r="AH53" s="2" t="s">
        <v>280</v>
      </c>
      <c r="AK53" s="69">
        <v>22</v>
      </c>
    </row>
    <row r="54" s="11" customFormat="1" ht="17" customHeight="1" spans="1:37">
      <c r="A54" s="41">
        <v>75</v>
      </c>
      <c r="B54" s="49">
        <v>510</v>
      </c>
      <c r="C54" s="49">
        <v>53</v>
      </c>
      <c r="D54" s="49"/>
      <c r="E54" s="42" t="s">
        <v>422</v>
      </c>
      <c r="F54" s="42" t="s">
        <v>37</v>
      </c>
      <c r="G54" s="42" t="s">
        <v>105</v>
      </c>
      <c r="H54" s="42" t="s">
        <v>423</v>
      </c>
      <c r="I54" s="42" t="s">
        <v>424</v>
      </c>
      <c r="J54" s="48" t="s">
        <v>62</v>
      </c>
      <c r="K54" s="29" t="s">
        <v>72</v>
      </c>
      <c r="L54" s="42" t="s">
        <v>43</v>
      </c>
      <c r="M54" s="42" t="s">
        <v>254</v>
      </c>
      <c r="N54" s="42" t="s">
        <v>425</v>
      </c>
      <c r="O54" s="42" t="s">
        <v>45</v>
      </c>
      <c r="P54" s="42" t="s">
        <v>46</v>
      </c>
      <c r="Q54" s="42" t="s">
        <v>47</v>
      </c>
      <c r="R54" s="42" t="s">
        <v>426</v>
      </c>
      <c r="S54" s="42" t="s">
        <v>426</v>
      </c>
      <c r="T54" s="42" t="s">
        <v>57</v>
      </c>
      <c r="U54" s="42" t="s">
        <v>427</v>
      </c>
      <c r="V54" s="42" t="s">
        <v>52</v>
      </c>
      <c r="W54" s="42" t="s">
        <v>53</v>
      </c>
      <c r="X54" s="42" t="s">
        <v>45</v>
      </c>
      <c r="Y54" s="42" t="s">
        <v>54</v>
      </c>
      <c r="Z54" s="42" t="s">
        <v>46</v>
      </c>
      <c r="AA54" s="42" t="s">
        <v>55</v>
      </c>
      <c r="AB54" s="42" t="s">
        <v>53</v>
      </c>
      <c r="AC54" s="42" t="s">
        <v>45</v>
      </c>
      <c r="AD54" s="42" t="s">
        <v>56</v>
      </c>
      <c r="AE54" s="42" t="s">
        <v>57</v>
      </c>
      <c r="AF54" s="4"/>
      <c r="AG54" s="4"/>
      <c r="AH54" s="2" t="s">
        <v>280</v>
      </c>
      <c r="AK54" s="69">
        <v>23</v>
      </c>
    </row>
    <row r="55" s="11" customFormat="1" ht="17" customHeight="1" spans="1:37">
      <c r="A55" s="41">
        <v>756</v>
      </c>
      <c r="B55" s="49">
        <v>591</v>
      </c>
      <c r="C55" s="49">
        <v>54</v>
      </c>
      <c r="D55" s="49"/>
      <c r="E55" s="42" t="s">
        <v>428</v>
      </c>
      <c r="F55" s="42" t="s">
        <v>37</v>
      </c>
      <c r="G55" s="42" t="s">
        <v>38</v>
      </c>
      <c r="H55" s="42" t="s">
        <v>429</v>
      </c>
      <c r="I55" s="42" t="s">
        <v>430</v>
      </c>
      <c r="J55" s="42" t="s">
        <v>41</v>
      </c>
      <c r="K55" s="29" t="s">
        <v>42</v>
      </c>
      <c r="L55" s="42" t="s">
        <v>43</v>
      </c>
      <c r="M55" s="42" t="s">
        <v>73</v>
      </c>
      <c r="N55" s="42" t="s">
        <v>227</v>
      </c>
      <c r="O55" s="42" t="s">
        <v>45</v>
      </c>
      <c r="P55" s="42" t="s">
        <v>46</v>
      </c>
      <c r="Q55" s="42" t="s">
        <v>47</v>
      </c>
      <c r="R55" s="42" t="s">
        <v>431</v>
      </c>
      <c r="S55" s="42" t="s">
        <v>432</v>
      </c>
      <c r="T55" s="42" t="s">
        <v>433</v>
      </c>
      <c r="U55" s="42" t="s">
        <v>434</v>
      </c>
      <c r="V55" s="42" t="s">
        <v>52</v>
      </c>
      <c r="W55" s="42" t="s">
        <v>53</v>
      </c>
      <c r="X55" s="42" t="s">
        <v>45</v>
      </c>
      <c r="Y55" s="42" t="s">
        <v>54</v>
      </c>
      <c r="Z55" s="42" t="s">
        <v>46</v>
      </c>
      <c r="AA55" s="42" t="s">
        <v>55</v>
      </c>
      <c r="AB55" s="42" t="s">
        <v>53</v>
      </c>
      <c r="AC55" s="42" t="s">
        <v>45</v>
      </c>
      <c r="AD55" s="42" t="s">
        <v>56</v>
      </c>
      <c r="AE55" s="42" t="s">
        <v>57</v>
      </c>
      <c r="AF55" s="4"/>
      <c r="AG55" s="4"/>
      <c r="AH55" s="2" t="s">
        <v>280</v>
      </c>
      <c r="AK55" s="69">
        <v>24</v>
      </c>
    </row>
    <row r="56" s="11" customFormat="1" ht="17" customHeight="1" spans="1:37">
      <c r="A56" s="41">
        <v>228</v>
      </c>
      <c r="B56" s="49">
        <v>526</v>
      </c>
      <c r="C56" s="49">
        <v>55</v>
      </c>
      <c r="D56" s="49"/>
      <c r="E56" s="42" t="s">
        <v>435</v>
      </c>
      <c r="F56" s="42" t="s">
        <v>37</v>
      </c>
      <c r="G56" s="42" t="s">
        <v>69</v>
      </c>
      <c r="H56" s="42" t="s">
        <v>436</v>
      </c>
      <c r="I56" s="42" t="s">
        <v>437</v>
      </c>
      <c r="J56" s="42" t="s">
        <v>41</v>
      </c>
      <c r="K56" s="29" t="s">
        <v>42</v>
      </c>
      <c r="L56" s="42" t="s">
        <v>43</v>
      </c>
      <c r="M56" s="42" t="s">
        <v>73</v>
      </c>
      <c r="N56" s="42" t="s">
        <v>108</v>
      </c>
      <c r="O56" s="42" t="s">
        <v>45</v>
      </c>
      <c r="P56" s="42" t="s">
        <v>46</v>
      </c>
      <c r="Q56" s="42" t="s">
        <v>47</v>
      </c>
      <c r="R56" s="42" t="s">
        <v>438</v>
      </c>
      <c r="S56" s="42" t="s">
        <v>439</v>
      </c>
      <c r="T56" s="42" t="s">
        <v>440</v>
      </c>
      <c r="U56" s="42" t="s">
        <v>441</v>
      </c>
      <c r="V56" s="42" t="s">
        <v>52</v>
      </c>
      <c r="W56" s="42" t="s">
        <v>53</v>
      </c>
      <c r="X56" s="42" t="s">
        <v>45</v>
      </c>
      <c r="Y56" s="42" t="s">
        <v>54</v>
      </c>
      <c r="Z56" s="42" t="s">
        <v>56</v>
      </c>
      <c r="AA56" s="42" t="s">
        <v>55</v>
      </c>
      <c r="AB56" s="42" t="s">
        <v>53</v>
      </c>
      <c r="AC56" s="42" t="s">
        <v>45</v>
      </c>
      <c r="AD56" s="42" t="s">
        <v>56</v>
      </c>
      <c r="AE56" s="42" t="s">
        <v>57</v>
      </c>
      <c r="AF56" s="4"/>
      <c r="AG56" s="4"/>
      <c r="AH56" s="2" t="s">
        <v>280</v>
      </c>
      <c r="AK56" s="69">
        <v>25</v>
      </c>
    </row>
    <row r="57" s="11" customFormat="1" ht="17" customHeight="1" spans="1:37">
      <c r="A57" s="41">
        <v>706</v>
      </c>
      <c r="B57" s="49">
        <v>582</v>
      </c>
      <c r="C57" s="49">
        <v>56</v>
      </c>
      <c r="D57" s="49"/>
      <c r="E57" s="42" t="s">
        <v>442</v>
      </c>
      <c r="F57" s="42" t="s">
        <v>37</v>
      </c>
      <c r="G57" s="42" t="s">
        <v>105</v>
      </c>
      <c r="H57" s="42" t="s">
        <v>443</v>
      </c>
      <c r="I57" s="42" t="s">
        <v>444</v>
      </c>
      <c r="J57" s="42" t="s">
        <v>41</v>
      </c>
      <c r="K57" s="29" t="s">
        <v>72</v>
      </c>
      <c r="L57" s="42" t="s">
        <v>43</v>
      </c>
      <c r="M57" s="48" t="s">
        <v>98</v>
      </c>
      <c r="N57" s="42" t="s">
        <v>445</v>
      </c>
      <c r="O57" s="42" t="s">
        <v>45</v>
      </c>
      <c r="P57" s="42" t="s">
        <v>46</v>
      </c>
      <c r="Q57" s="42" t="s">
        <v>47</v>
      </c>
      <c r="R57" s="42" t="s">
        <v>446</v>
      </c>
      <c r="S57" s="42" t="s">
        <v>446</v>
      </c>
      <c r="T57" s="42" t="s">
        <v>447</v>
      </c>
      <c r="U57" s="42" t="s">
        <v>448</v>
      </c>
      <c r="V57" s="42" t="s">
        <v>52</v>
      </c>
      <c r="W57" s="42" t="s">
        <v>53</v>
      </c>
      <c r="X57" s="42" t="s">
        <v>53</v>
      </c>
      <c r="Y57" s="42" t="s">
        <v>54</v>
      </c>
      <c r="Z57" s="42" t="s">
        <v>46</v>
      </c>
      <c r="AA57" s="42" t="s">
        <v>55</v>
      </c>
      <c r="AB57" s="42" t="s">
        <v>53</v>
      </c>
      <c r="AC57" s="42" t="s">
        <v>45</v>
      </c>
      <c r="AD57" s="42"/>
      <c r="AE57" s="42"/>
      <c r="AF57" s="4"/>
      <c r="AG57" s="4"/>
      <c r="AH57" s="2" t="s">
        <v>280</v>
      </c>
      <c r="AK57" s="69">
        <v>26</v>
      </c>
    </row>
    <row r="58" s="11" customFormat="1" ht="17" customHeight="1" spans="1:37">
      <c r="A58" s="41">
        <v>103</v>
      </c>
      <c r="B58" s="49">
        <v>515</v>
      </c>
      <c r="C58" s="49">
        <v>57</v>
      </c>
      <c r="D58" s="49"/>
      <c r="E58" s="42" t="s">
        <v>449</v>
      </c>
      <c r="F58" s="42" t="s">
        <v>37</v>
      </c>
      <c r="G58" s="42" t="s">
        <v>105</v>
      </c>
      <c r="H58" s="42" t="s">
        <v>450</v>
      </c>
      <c r="I58" s="42" t="s">
        <v>451</v>
      </c>
      <c r="J58" s="42" t="s">
        <v>62</v>
      </c>
      <c r="K58" s="29" t="s">
        <v>72</v>
      </c>
      <c r="L58" s="42" t="s">
        <v>43</v>
      </c>
      <c r="M58" s="42" t="s">
        <v>98</v>
      </c>
      <c r="N58" s="42" t="s">
        <v>445</v>
      </c>
      <c r="O58" s="42" t="s">
        <v>45</v>
      </c>
      <c r="P58" s="42" t="s">
        <v>46</v>
      </c>
      <c r="Q58" s="42" t="s">
        <v>47</v>
      </c>
      <c r="R58" s="42" t="s">
        <v>452</v>
      </c>
      <c r="S58" s="42" t="s">
        <v>452</v>
      </c>
      <c r="T58" s="42" t="s">
        <v>453</v>
      </c>
      <c r="U58" s="42" t="s">
        <v>454</v>
      </c>
      <c r="V58" s="42" t="s">
        <v>52</v>
      </c>
      <c r="W58" s="42" t="s">
        <v>53</v>
      </c>
      <c r="X58" s="42" t="s">
        <v>53</v>
      </c>
      <c r="Y58" s="42" t="s">
        <v>54</v>
      </c>
      <c r="Z58" s="42" t="s">
        <v>46</v>
      </c>
      <c r="AA58" s="42" t="s">
        <v>55</v>
      </c>
      <c r="AB58" s="42" t="s">
        <v>53</v>
      </c>
      <c r="AC58" s="42" t="s">
        <v>45</v>
      </c>
      <c r="AD58" s="42" t="s">
        <v>56</v>
      </c>
      <c r="AE58" s="42" t="s">
        <v>57</v>
      </c>
      <c r="AF58" s="4"/>
      <c r="AG58" s="4"/>
      <c r="AH58" s="2" t="s">
        <v>280</v>
      </c>
      <c r="AK58" s="69">
        <v>27</v>
      </c>
    </row>
    <row r="59" s="11" customFormat="1" ht="17" customHeight="1" spans="1:37">
      <c r="A59" s="41">
        <v>551</v>
      </c>
      <c r="B59" s="49">
        <v>561</v>
      </c>
      <c r="C59" s="49">
        <v>58</v>
      </c>
      <c r="D59" s="49"/>
      <c r="E59" s="42" t="s">
        <v>455</v>
      </c>
      <c r="F59" s="42" t="s">
        <v>37</v>
      </c>
      <c r="G59" s="42" t="s">
        <v>38</v>
      </c>
      <c r="H59" s="42" t="s">
        <v>456</v>
      </c>
      <c r="I59" s="42" t="s">
        <v>457</v>
      </c>
      <c r="J59" s="42" t="s">
        <v>41</v>
      </c>
      <c r="K59" s="29" t="s">
        <v>42</v>
      </c>
      <c r="L59" s="42" t="s">
        <v>43</v>
      </c>
      <c r="M59" s="42" t="s">
        <v>163</v>
      </c>
      <c r="N59" s="42" t="s">
        <v>91</v>
      </c>
      <c r="O59" s="42" t="s">
        <v>45</v>
      </c>
      <c r="P59" s="42" t="s">
        <v>46</v>
      </c>
      <c r="Q59" s="42" t="s">
        <v>47</v>
      </c>
      <c r="R59" s="42" t="s">
        <v>458</v>
      </c>
      <c r="S59" s="42" t="s">
        <v>458</v>
      </c>
      <c r="T59" s="42" t="s">
        <v>459</v>
      </c>
      <c r="U59" s="42" t="s">
        <v>460</v>
      </c>
      <c r="V59" s="42" t="s">
        <v>52</v>
      </c>
      <c r="W59" s="42" t="s">
        <v>53</v>
      </c>
      <c r="X59" s="42" t="s">
        <v>45</v>
      </c>
      <c r="Y59" s="42" t="s">
        <v>54</v>
      </c>
      <c r="Z59" s="42" t="s">
        <v>46</v>
      </c>
      <c r="AA59" s="42" t="s">
        <v>55</v>
      </c>
      <c r="AB59" s="42" t="s">
        <v>53</v>
      </c>
      <c r="AC59" s="42" t="s">
        <v>45</v>
      </c>
      <c r="AD59" s="42" t="s">
        <v>56</v>
      </c>
      <c r="AE59" s="42" t="s">
        <v>57</v>
      </c>
      <c r="AF59" s="4"/>
      <c r="AG59" s="4"/>
      <c r="AH59" s="2" t="s">
        <v>280</v>
      </c>
      <c r="AK59" s="69">
        <v>28</v>
      </c>
    </row>
    <row r="60" s="11" customFormat="1" ht="17" customHeight="1" spans="1:37">
      <c r="A60" s="41">
        <v>548</v>
      </c>
      <c r="B60" s="49">
        <v>559</v>
      </c>
      <c r="C60" s="49">
        <v>59</v>
      </c>
      <c r="D60" s="49"/>
      <c r="E60" s="42" t="s">
        <v>461</v>
      </c>
      <c r="F60" s="42" t="s">
        <v>37</v>
      </c>
      <c r="G60" s="42" t="s">
        <v>105</v>
      </c>
      <c r="H60" s="42" t="s">
        <v>462</v>
      </c>
      <c r="I60" s="42" t="s">
        <v>463</v>
      </c>
      <c r="J60" s="42" t="s">
        <v>62</v>
      </c>
      <c r="K60" s="29" t="s">
        <v>72</v>
      </c>
      <c r="L60" s="42" t="s">
        <v>43</v>
      </c>
      <c r="M60" s="42" t="s">
        <v>98</v>
      </c>
      <c r="N60" s="42" t="s">
        <v>74</v>
      </c>
      <c r="O60" s="42" t="s">
        <v>45</v>
      </c>
      <c r="P60" s="42" t="s">
        <v>46</v>
      </c>
      <c r="Q60" s="42" t="s">
        <v>47</v>
      </c>
      <c r="R60" s="42" t="s">
        <v>464</v>
      </c>
      <c r="S60" s="42" t="s">
        <v>464</v>
      </c>
      <c r="T60" s="42" t="s">
        <v>465</v>
      </c>
      <c r="U60" s="42" t="s">
        <v>466</v>
      </c>
      <c r="V60" s="42" t="s">
        <v>52</v>
      </c>
      <c r="W60" s="42" t="s">
        <v>53</v>
      </c>
      <c r="X60" s="42" t="s">
        <v>53</v>
      </c>
      <c r="Y60" s="42" t="s">
        <v>54</v>
      </c>
      <c r="Z60" s="42" t="s">
        <v>46</v>
      </c>
      <c r="AA60" s="42" t="s">
        <v>55</v>
      </c>
      <c r="AB60" s="42" t="s">
        <v>53</v>
      </c>
      <c r="AC60" s="42" t="s">
        <v>45</v>
      </c>
      <c r="AD60" s="42" t="s">
        <v>56</v>
      </c>
      <c r="AE60" s="42" t="s">
        <v>57</v>
      </c>
      <c r="AF60" s="4"/>
      <c r="AG60" s="4"/>
      <c r="AH60" s="2" t="s">
        <v>280</v>
      </c>
      <c r="AK60" s="69">
        <v>29</v>
      </c>
    </row>
    <row r="61" s="11" customFormat="1" ht="17" customHeight="1" spans="1:37">
      <c r="A61" s="41">
        <v>638</v>
      </c>
      <c r="B61" s="49">
        <v>571</v>
      </c>
      <c r="C61" s="49">
        <v>60</v>
      </c>
      <c r="D61" s="49"/>
      <c r="E61" s="42" t="s">
        <v>467</v>
      </c>
      <c r="F61" s="42" t="s">
        <v>37</v>
      </c>
      <c r="G61" s="42" t="s">
        <v>105</v>
      </c>
      <c r="H61" s="42" t="s">
        <v>468</v>
      </c>
      <c r="I61" s="42" t="s">
        <v>469</v>
      </c>
      <c r="J61" s="42" t="s">
        <v>41</v>
      </c>
      <c r="K61" s="29" t="s">
        <v>42</v>
      </c>
      <c r="L61" s="42" t="s">
        <v>43</v>
      </c>
      <c r="M61" s="42" t="s">
        <v>73</v>
      </c>
      <c r="N61" s="46">
        <v>45108</v>
      </c>
      <c r="O61" s="42" t="s">
        <v>45</v>
      </c>
      <c r="P61" s="42" t="s">
        <v>46</v>
      </c>
      <c r="Q61" s="42" t="s">
        <v>84</v>
      </c>
      <c r="R61" s="42" t="s">
        <v>470</v>
      </c>
      <c r="S61" s="42" t="s">
        <v>471</v>
      </c>
      <c r="T61" s="42" t="s">
        <v>472</v>
      </c>
      <c r="U61" s="42" t="s">
        <v>473</v>
      </c>
      <c r="V61" s="42" t="s">
        <v>307</v>
      </c>
      <c r="W61" s="42" t="s">
        <v>53</v>
      </c>
      <c r="X61" s="42" t="s">
        <v>45</v>
      </c>
      <c r="Y61" s="42" t="s">
        <v>54</v>
      </c>
      <c r="Z61" s="42" t="s">
        <v>46</v>
      </c>
      <c r="AA61" s="42" t="s">
        <v>55</v>
      </c>
      <c r="AB61" s="42" t="s">
        <v>53</v>
      </c>
      <c r="AC61" s="42" t="s">
        <v>45</v>
      </c>
      <c r="AD61" s="42" t="s">
        <v>56</v>
      </c>
      <c r="AE61" s="42" t="s">
        <v>57</v>
      </c>
      <c r="AF61" s="4"/>
      <c r="AG61" s="4"/>
      <c r="AH61" s="2" t="s">
        <v>280</v>
      </c>
      <c r="AK61" s="69">
        <v>30</v>
      </c>
    </row>
    <row r="62" s="11" customFormat="1" ht="17" customHeight="1" spans="1:37">
      <c r="A62" s="41">
        <v>742</v>
      </c>
      <c r="B62" s="49">
        <v>587</v>
      </c>
      <c r="C62" s="49">
        <v>61</v>
      </c>
      <c r="D62" s="49"/>
      <c r="E62" s="42" t="s">
        <v>474</v>
      </c>
      <c r="F62" s="42" t="s">
        <v>37</v>
      </c>
      <c r="G62" s="42" t="s">
        <v>69</v>
      </c>
      <c r="H62" s="42" t="s">
        <v>475</v>
      </c>
      <c r="I62" s="42" t="s">
        <v>476</v>
      </c>
      <c r="J62" s="42" t="s">
        <v>41</v>
      </c>
      <c r="K62" s="29" t="s">
        <v>42</v>
      </c>
      <c r="L62" s="42" t="s">
        <v>81</v>
      </c>
      <c r="M62" s="42" t="s">
        <v>477</v>
      </c>
      <c r="N62" s="42" t="s">
        <v>91</v>
      </c>
      <c r="O62" s="42" t="s">
        <v>45</v>
      </c>
      <c r="P62" s="42" t="s">
        <v>56</v>
      </c>
      <c r="Q62" s="42" t="s">
        <v>47</v>
      </c>
      <c r="R62" s="42" t="s">
        <v>64</v>
      </c>
      <c r="S62" s="42" t="s">
        <v>478</v>
      </c>
      <c r="T62" s="42" t="s">
        <v>479</v>
      </c>
      <c r="U62" s="42" t="s">
        <v>480</v>
      </c>
      <c r="V62" s="42" t="s">
        <v>52</v>
      </c>
      <c r="W62" s="42" t="s">
        <v>53</v>
      </c>
      <c r="X62" s="42" t="s">
        <v>45</v>
      </c>
      <c r="Y62" s="42" t="s">
        <v>54</v>
      </c>
      <c r="Z62" s="42" t="s">
        <v>46</v>
      </c>
      <c r="AA62" s="42" t="s">
        <v>55</v>
      </c>
      <c r="AB62" s="42" t="s">
        <v>53</v>
      </c>
      <c r="AC62" s="42" t="s">
        <v>45</v>
      </c>
      <c r="AD62" s="42" t="s">
        <v>56</v>
      </c>
      <c r="AE62" s="42" t="s">
        <v>57</v>
      </c>
      <c r="AF62" s="4"/>
      <c r="AG62" s="4"/>
      <c r="AH62" s="2" t="s">
        <v>481</v>
      </c>
      <c r="AK62" s="69">
        <v>1</v>
      </c>
    </row>
    <row r="63" s="11" customFormat="1" ht="17" customHeight="1" spans="1:37">
      <c r="A63" s="41">
        <v>288</v>
      </c>
      <c r="B63" s="49">
        <v>531</v>
      </c>
      <c r="C63" s="49">
        <v>62</v>
      </c>
      <c r="D63" s="49"/>
      <c r="E63" s="42" t="s">
        <v>482</v>
      </c>
      <c r="F63" s="42" t="s">
        <v>37</v>
      </c>
      <c r="G63" s="42" t="s">
        <v>69</v>
      </c>
      <c r="H63" s="42" t="s">
        <v>483</v>
      </c>
      <c r="I63" s="42" t="s">
        <v>484</v>
      </c>
      <c r="J63" s="42" t="s">
        <v>41</v>
      </c>
      <c r="K63" s="29" t="s">
        <v>42</v>
      </c>
      <c r="L63" s="42" t="s">
        <v>81</v>
      </c>
      <c r="M63" s="42" t="s">
        <v>353</v>
      </c>
      <c r="N63" s="46">
        <v>45113</v>
      </c>
      <c r="O63" s="42" t="s">
        <v>45</v>
      </c>
      <c r="P63" s="42" t="s">
        <v>46</v>
      </c>
      <c r="Q63" s="42" t="s">
        <v>84</v>
      </c>
      <c r="R63" s="42" t="s">
        <v>485</v>
      </c>
      <c r="S63" s="42" t="s">
        <v>486</v>
      </c>
      <c r="T63" s="42" t="s">
        <v>487</v>
      </c>
      <c r="U63" s="42" t="s">
        <v>488</v>
      </c>
      <c r="V63" s="42" t="s">
        <v>52</v>
      </c>
      <c r="W63" s="42" t="s">
        <v>53</v>
      </c>
      <c r="X63" s="42" t="s">
        <v>53</v>
      </c>
      <c r="Y63" s="42" t="s">
        <v>54</v>
      </c>
      <c r="Z63" s="42" t="s">
        <v>46</v>
      </c>
      <c r="AA63" s="42" t="s">
        <v>55</v>
      </c>
      <c r="AB63" s="42" t="s">
        <v>53</v>
      </c>
      <c r="AC63" s="42" t="s">
        <v>45</v>
      </c>
      <c r="AD63" s="42" t="s">
        <v>56</v>
      </c>
      <c r="AE63" s="42" t="s">
        <v>57</v>
      </c>
      <c r="AF63" s="4"/>
      <c r="AG63" s="4"/>
      <c r="AH63" s="2" t="s">
        <v>481</v>
      </c>
      <c r="AK63" s="69">
        <v>2</v>
      </c>
    </row>
    <row r="64" s="11" customFormat="1" ht="17" customHeight="1" spans="1:37">
      <c r="A64" s="41">
        <v>82</v>
      </c>
      <c r="B64" s="49">
        <v>512</v>
      </c>
      <c r="C64" s="49">
        <v>63</v>
      </c>
      <c r="D64" s="49"/>
      <c r="E64" s="42" t="s">
        <v>489</v>
      </c>
      <c r="F64" s="42" t="s">
        <v>37</v>
      </c>
      <c r="G64" s="42" t="s">
        <v>69</v>
      </c>
      <c r="H64" s="42" t="s">
        <v>490</v>
      </c>
      <c r="I64" s="42" t="s">
        <v>491</v>
      </c>
      <c r="J64" s="42" t="s">
        <v>62</v>
      </c>
      <c r="K64" s="29" t="s">
        <v>72</v>
      </c>
      <c r="L64" s="48" t="s">
        <v>43</v>
      </c>
      <c r="M64" s="42" t="s">
        <v>220</v>
      </c>
      <c r="N64" s="42" t="s">
        <v>492</v>
      </c>
      <c r="O64" s="42" t="s">
        <v>45</v>
      </c>
      <c r="P64" s="42" t="s">
        <v>46</v>
      </c>
      <c r="Q64" s="42" t="s">
        <v>47</v>
      </c>
      <c r="R64" s="42" t="s">
        <v>100</v>
      </c>
      <c r="S64" s="42" t="s">
        <v>493</v>
      </c>
      <c r="T64" s="42" t="s">
        <v>494</v>
      </c>
      <c r="U64" s="42" t="s">
        <v>495</v>
      </c>
      <c r="V64" s="42" t="s">
        <v>52</v>
      </c>
      <c r="W64" s="42" t="s">
        <v>53</v>
      </c>
      <c r="X64" s="42" t="s">
        <v>53</v>
      </c>
      <c r="Y64" s="42" t="s">
        <v>54</v>
      </c>
      <c r="Z64" s="42" t="s">
        <v>46</v>
      </c>
      <c r="AA64" s="42" t="s">
        <v>55</v>
      </c>
      <c r="AB64" s="42" t="s">
        <v>53</v>
      </c>
      <c r="AC64" s="42" t="s">
        <v>45</v>
      </c>
      <c r="AD64" s="42"/>
      <c r="AE64" s="42"/>
      <c r="AF64" s="4"/>
      <c r="AG64" s="4"/>
      <c r="AH64" s="2" t="s">
        <v>481</v>
      </c>
      <c r="AK64" s="69">
        <v>3</v>
      </c>
    </row>
    <row r="65" s="11" customFormat="1" ht="17" customHeight="1" spans="1:37">
      <c r="A65" s="41">
        <v>193</v>
      </c>
      <c r="B65" s="49">
        <v>521</v>
      </c>
      <c r="C65" s="49">
        <v>64</v>
      </c>
      <c r="D65" s="49"/>
      <c r="E65" s="42" t="s">
        <v>496</v>
      </c>
      <c r="F65" s="42" t="s">
        <v>37</v>
      </c>
      <c r="G65" s="42" t="s">
        <v>69</v>
      </c>
      <c r="H65" s="42" t="s">
        <v>497</v>
      </c>
      <c r="I65" s="42" t="s">
        <v>498</v>
      </c>
      <c r="J65" s="42" t="s">
        <v>41</v>
      </c>
      <c r="K65" s="29" t="s">
        <v>72</v>
      </c>
      <c r="L65" s="42" t="s">
        <v>43</v>
      </c>
      <c r="M65" s="42" t="s">
        <v>73</v>
      </c>
      <c r="N65" s="42" t="s">
        <v>91</v>
      </c>
      <c r="O65" s="42" t="s">
        <v>45</v>
      </c>
      <c r="P65" s="42" t="s">
        <v>46</v>
      </c>
      <c r="Q65" s="42" t="s">
        <v>84</v>
      </c>
      <c r="R65" s="42" t="s">
        <v>499</v>
      </c>
      <c r="S65" s="42" t="s">
        <v>499</v>
      </c>
      <c r="T65" s="42" t="s">
        <v>500</v>
      </c>
      <c r="U65" s="42" t="s">
        <v>501</v>
      </c>
      <c r="V65" s="42" t="s">
        <v>307</v>
      </c>
      <c r="W65" s="42" t="s">
        <v>53</v>
      </c>
      <c r="X65" s="42" t="s">
        <v>53</v>
      </c>
      <c r="Y65" s="42" t="s">
        <v>54</v>
      </c>
      <c r="Z65" s="42" t="s">
        <v>46</v>
      </c>
      <c r="AA65" s="42" t="s">
        <v>55</v>
      </c>
      <c r="AB65" s="42" t="s">
        <v>53</v>
      </c>
      <c r="AC65" s="42" t="s">
        <v>45</v>
      </c>
      <c r="AD65" s="42" t="s">
        <v>56</v>
      </c>
      <c r="AE65" s="42" t="s">
        <v>57</v>
      </c>
      <c r="AF65" s="4"/>
      <c r="AG65" s="4"/>
      <c r="AH65" s="2" t="s">
        <v>481</v>
      </c>
      <c r="AK65" s="69">
        <v>4</v>
      </c>
    </row>
    <row r="66" s="11" customFormat="1" ht="17" customHeight="1" spans="1:37">
      <c r="A66" s="49">
        <v>160</v>
      </c>
      <c r="B66" s="49">
        <v>271</v>
      </c>
      <c r="C66" s="49">
        <v>65</v>
      </c>
      <c r="D66" s="49"/>
      <c r="E66" s="50" t="s">
        <v>502</v>
      </c>
      <c r="F66" s="50" t="s">
        <v>37</v>
      </c>
      <c r="G66" s="50" t="s">
        <v>503</v>
      </c>
      <c r="H66" s="50" t="s">
        <v>504</v>
      </c>
      <c r="I66" s="50" t="s">
        <v>505</v>
      </c>
      <c r="J66" s="50" t="s">
        <v>41</v>
      </c>
      <c r="K66" s="50" t="s">
        <v>42</v>
      </c>
      <c r="L66" s="50" t="s">
        <v>81</v>
      </c>
      <c r="M66" s="50" t="s">
        <v>506</v>
      </c>
      <c r="N66" s="50" t="s">
        <v>227</v>
      </c>
      <c r="O66" s="50" t="s">
        <v>45</v>
      </c>
      <c r="P66" s="50" t="s">
        <v>46</v>
      </c>
      <c r="Q66" s="50" t="s">
        <v>47</v>
      </c>
      <c r="R66" s="50" t="s">
        <v>64</v>
      </c>
      <c r="S66" s="50" t="s">
        <v>507</v>
      </c>
      <c r="T66" s="50" t="s">
        <v>508</v>
      </c>
      <c r="U66" s="50" t="s">
        <v>509</v>
      </c>
      <c r="V66" s="50" t="s">
        <v>52</v>
      </c>
      <c r="W66" s="50" t="s">
        <v>53</v>
      </c>
      <c r="X66" s="50" t="s">
        <v>45</v>
      </c>
      <c r="Y66" s="50" t="s">
        <v>54</v>
      </c>
      <c r="Z66" s="50" t="s">
        <v>56</v>
      </c>
      <c r="AA66" s="50" t="s">
        <v>55</v>
      </c>
      <c r="AB66" s="50" t="s">
        <v>53</v>
      </c>
      <c r="AC66" s="50" t="s">
        <v>45</v>
      </c>
      <c r="AD66" s="50" t="s">
        <v>56</v>
      </c>
      <c r="AE66" s="50" t="s">
        <v>57</v>
      </c>
      <c r="AF66" s="2"/>
      <c r="AG66" s="2"/>
      <c r="AH66" s="2" t="s">
        <v>481</v>
      </c>
      <c r="AK66" s="69">
        <v>5</v>
      </c>
    </row>
    <row r="67" s="11" customFormat="1" ht="17" customHeight="1" spans="1:37">
      <c r="A67" s="49">
        <v>753</v>
      </c>
      <c r="B67" s="49">
        <v>418</v>
      </c>
      <c r="C67" s="49">
        <v>66</v>
      </c>
      <c r="D67" s="49"/>
      <c r="E67" s="50" t="s">
        <v>510</v>
      </c>
      <c r="F67" s="50" t="s">
        <v>37</v>
      </c>
      <c r="G67" s="50" t="s">
        <v>38</v>
      </c>
      <c r="H67" s="50" t="s">
        <v>511</v>
      </c>
      <c r="I67" s="50" t="s">
        <v>512</v>
      </c>
      <c r="J67" s="50" t="s">
        <v>41</v>
      </c>
      <c r="K67" s="50" t="s">
        <v>42</v>
      </c>
      <c r="L67" s="50" t="s">
        <v>43</v>
      </c>
      <c r="M67" s="50" t="s">
        <v>513</v>
      </c>
      <c r="N67" s="50" t="s">
        <v>514</v>
      </c>
      <c r="O67" s="50" t="s">
        <v>45</v>
      </c>
      <c r="P67" s="50" t="s">
        <v>46</v>
      </c>
      <c r="Q67" s="50" t="s">
        <v>47</v>
      </c>
      <c r="R67" s="50" t="s">
        <v>396</v>
      </c>
      <c r="S67" s="50" t="s">
        <v>515</v>
      </c>
      <c r="T67" s="50" t="s">
        <v>516</v>
      </c>
      <c r="U67" s="50" t="s">
        <v>517</v>
      </c>
      <c r="V67" s="50" t="s">
        <v>52</v>
      </c>
      <c r="W67" s="50" t="s">
        <v>53</v>
      </c>
      <c r="X67" s="50" t="s">
        <v>45</v>
      </c>
      <c r="Y67" s="50" t="s">
        <v>54</v>
      </c>
      <c r="Z67" s="50" t="s">
        <v>56</v>
      </c>
      <c r="AA67" s="50" t="s">
        <v>55</v>
      </c>
      <c r="AB67" s="50" t="s">
        <v>53</v>
      </c>
      <c r="AC67" s="50" t="s">
        <v>45</v>
      </c>
      <c r="AD67" s="50" t="s">
        <v>56</v>
      </c>
      <c r="AE67" s="50" t="s">
        <v>57</v>
      </c>
      <c r="AF67" s="2"/>
      <c r="AG67" s="2"/>
      <c r="AH67" s="2" t="s">
        <v>481</v>
      </c>
      <c r="AK67" s="69">
        <v>6</v>
      </c>
    </row>
    <row r="68" s="11" customFormat="1" ht="17" customHeight="1" spans="1:37">
      <c r="A68" s="49">
        <v>232</v>
      </c>
      <c r="B68" s="49">
        <v>286</v>
      </c>
      <c r="C68" s="49">
        <v>67</v>
      </c>
      <c r="D68" s="49"/>
      <c r="E68" s="50" t="s">
        <v>518</v>
      </c>
      <c r="F68" s="50" t="s">
        <v>37</v>
      </c>
      <c r="G68" s="50" t="s">
        <v>69</v>
      </c>
      <c r="H68" s="50" t="s">
        <v>519</v>
      </c>
      <c r="I68" s="50" t="s">
        <v>520</v>
      </c>
      <c r="J68" s="50" t="s">
        <v>41</v>
      </c>
      <c r="K68" s="50" t="s">
        <v>72</v>
      </c>
      <c r="L68" s="50" t="s">
        <v>81</v>
      </c>
      <c r="M68" s="50" t="s">
        <v>521</v>
      </c>
      <c r="N68" s="52">
        <v>45107</v>
      </c>
      <c r="O68" s="50" t="s">
        <v>45</v>
      </c>
      <c r="P68" s="50" t="s">
        <v>46</v>
      </c>
      <c r="Q68" s="50" t="s">
        <v>84</v>
      </c>
      <c r="R68" s="50" t="s">
        <v>100</v>
      </c>
      <c r="S68" s="50" t="s">
        <v>522</v>
      </c>
      <c r="T68" s="50" t="s">
        <v>57</v>
      </c>
      <c r="U68" s="50" t="s">
        <v>523</v>
      </c>
      <c r="V68" s="50" t="s">
        <v>52</v>
      </c>
      <c r="W68" s="50" t="s">
        <v>53</v>
      </c>
      <c r="X68" s="50" t="s">
        <v>45</v>
      </c>
      <c r="Y68" s="50" t="s">
        <v>54</v>
      </c>
      <c r="Z68" s="50" t="s">
        <v>46</v>
      </c>
      <c r="AA68" s="50" t="s">
        <v>55</v>
      </c>
      <c r="AB68" s="50" t="s">
        <v>53</v>
      </c>
      <c r="AC68" s="50" t="s">
        <v>45</v>
      </c>
      <c r="AD68" s="50" t="s">
        <v>56</v>
      </c>
      <c r="AE68" s="50" t="s">
        <v>57</v>
      </c>
      <c r="AF68" s="2"/>
      <c r="AG68" s="2"/>
      <c r="AH68" s="2" t="s">
        <v>481</v>
      </c>
      <c r="AK68" s="69">
        <v>7</v>
      </c>
    </row>
    <row r="69" s="11" customFormat="1" ht="17" customHeight="1" spans="1:37">
      <c r="A69" s="49">
        <v>210</v>
      </c>
      <c r="B69" s="49">
        <v>282</v>
      </c>
      <c r="C69" s="49">
        <v>68</v>
      </c>
      <c r="D69" s="49"/>
      <c r="E69" s="50" t="s">
        <v>524</v>
      </c>
      <c r="F69" s="50" t="s">
        <v>37</v>
      </c>
      <c r="G69" s="50" t="s">
        <v>69</v>
      </c>
      <c r="H69" s="50" t="s">
        <v>525</v>
      </c>
      <c r="I69" s="50" t="s">
        <v>526</v>
      </c>
      <c r="J69" s="50" t="s">
        <v>41</v>
      </c>
      <c r="K69" s="50" t="s">
        <v>72</v>
      </c>
      <c r="L69" s="50" t="s">
        <v>43</v>
      </c>
      <c r="M69" s="50" t="s">
        <v>73</v>
      </c>
      <c r="N69" s="52">
        <v>44743</v>
      </c>
      <c r="O69" s="50" t="s">
        <v>45</v>
      </c>
      <c r="P69" s="50" t="s">
        <v>46</v>
      </c>
      <c r="Q69" s="50" t="s">
        <v>47</v>
      </c>
      <c r="R69" s="50" t="s">
        <v>48</v>
      </c>
      <c r="S69" s="50" t="s">
        <v>527</v>
      </c>
      <c r="T69" s="50" t="s">
        <v>528</v>
      </c>
      <c r="U69" s="50" t="s">
        <v>529</v>
      </c>
      <c r="V69" s="50" t="s">
        <v>52</v>
      </c>
      <c r="W69" s="50" t="s">
        <v>53</v>
      </c>
      <c r="X69" s="50" t="s">
        <v>45</v>
      </c>
      <c r="Y69" s="50" t="s">
        <v>54</v>
      </c>
      <c r="Z69" s="50" t="s">
        <v>46</v>
      </c>
      <c r="AA69" s="50" t="s">
        <v>55</v>
      </c>
      <c r="AB69" s="50" t="s">
        <v>53</v>
      </c>
      <c r="AC69" s="50" t="s">
        <v>45</v>
      </c>
      <c r="AD69" s="50" t="s">
        <v>46</v>
      </c>
      <c r="AE69" s="50" t="s">
        <v>326</v>
      </c>
      <c r="AF69" s="2"/>
      <c r="AG69" s="2"/>
      <c r="AH69" s="2" t="s">
        <v>481</v>
      </c>
      <c r="AK69" s="69">
        <v>8</v>
      </c>
    </row>
    <row r="70" s="11" customFormat="1" ht="17" customHeight="1" spans="1:37">
      <c r="A70" s="49">
        <v>496</v>
      </c>
      <c r="B70" s="49">
        <v>352</v>
      </c>
      <c r="C70" s="49">
        <v>69</v>
      </c>
      <c r="D70" s="49"/>
      <c r="E70" s="50" t="s">
        <v>530</v>
      </c>
      <c r="F70" s="50" t="s">
        <v>37</v>
      </c>
      <c r="G70" s="50" t="s">
        <v>69</v>
      </c>
      <c r="H70" s="50" t="s">
        <v>531</v>
      </c>
      <c r="I70" s="50" t="s">
        <v>532</v>
      </c>
      <c r="J70" s="50" t="s">
        <v>41</v>
      </c>
      <c r="K70" s="50" t="s">
        <v>42</v>
      </c>
      <c r="L70" s="50" t="s">
        <v>81</v>
      </c>
      <c r="M70" s="50" t="s">
        <v>533</v>
      </c>
      <c r="N70" s="50" t="s">
        <v>534</v>
      </c>
      <c r="O70" s="50" t="s">
        <v>45</v>
      </c>
      <c r="P70" s="50" t="s">
        <v>46</v>
      </c>
      <c r="Q70" s="51" t="s">
        <v>47</v>
      </c>
      <c r="R70" s="50" t="s">
        <v>396</v>
      </c>
      <c r="S70" s="50" t="s">
        <v>535</v>
      </c>
      <c r="T70" s="50" t="s">
        <v>536</v>
      </c>
      <c r="U70" s="50" t="s">
        <v>537</v>
      </c>
      <c r="V70" s="50" t="s">
        <v>52</v>
      </c>
      <c r="W70" s="50" t="s">
        <v>53</v>
      </c>
      <c r="X70" s="50" t="s">
        <v>45</v>
      </c>
      <c r="Y70" s="50" t="s">
        <v>54</v>
      </c>
      <c r="Z70" s="50" t="s">
        <v>46</v>
      </c>
      <c r="AA70" s="50" t="s">
        <v>55</v>
      </c>
      <c r="AB70" s="50" t="s">
        <v>53</v>
      </c>
      <c r="AC70" s="50" t="s">
        <v>45</v>
      </c>
      <c r="AD70" s="50" t="s">
        <v>56</v>
      </c>
      <c r="AE70" s="50" t="s">
        <v>57</v>
      </c>
      <c r="AF70" s="2"/>
      <c r="AG70" s="2"/>
      <c r="AH70" s="2" t="s">
        <v>481</v>
      </c>
      <c r="AK70" s="69">
        <v>9</v>
      </c>
    </row>
    <row r="71" s="11" customFormat="1" ht="17" customHeight="1" spans="1:37">
      <c r="A71" s="49">
        <v>579</v>
      </c>
      <c r="B71" s="49">
        <v>377</v>
      </c>
      <c r="C71" s="49">
        <v>70</v>
      </c>
      <c r="D71" s="49"/>
      <c r="E71" s="50" t="s">
        <v>538</v>
      </c>
      <c r="F71" s="50" t="s">
        <v>37</v>
      </c>
      <c r="G71" s="50" t="s">
        <v>105</v>
      </c>
      <c r="H71" s="50" t="s">
        <v>539</v>
      </c>
      <c r="I71" s="50" t="s">
        <v>540</v>
      </c>
      <c r="J71" s="50" t="s">
        <v>41</v>
      </c>
      <c r="K71" s="50" t="s">
        <v>72</v>
      </c>
      <c r="L71" s="50" t="s">
        <v>43</v>
      </c>
      <c r="M71" s="50" t="s">
        <v>541</v>
      </c>
      <c r="N71" s="50" t="s">
        <v>542</v>
      </c>
      <c r="O71" s="50" t="s">
        <v>45</v>
      </c>
      <c r="P71" s="50" t="s">
        <v>46</v>
      </c>
      <c r="Q71" s="50" t="s">
        <v>84</v>
      </c>
      <c r="R71" s="50" t="s">
        <v>221</v>
      </c>
      <c r="S71" s="50" t="s">
        <v>543</v>
      </c>
      <c r="T71" s="50" t="s">
        <v>57</v>
      </c>
      <c r="U71" s="50" t="s">
        <v>544</v>
      </c>
      <c r="V71" s="50" t="s">
        <v>307</v>
      </c>
      <c r="W71" s="50" t="s">
        <v>53</v>
      </c>
      <c r="X71" s="50" t="s">
        <v>45</v>
      </c>
      <c r="Y71" s="50" t="s">
        <v>54</v>
      </c>
      <c r="Z71" s="50" t="s">
        <v>46</v>
      </c>
      <c r="AA71" s="50" t="s">
        <v>55</v>
      </c>
      <c r="AB71" s="50" t="s">
        <v>53</v>
      </c>
      <c r="AC71" s="50" t="s">
        <v>45</v>
      </c>
      <c r="AD71" s="50" t="s">
        <v>56</v>
      </c>
      <c r="AE71" s="50" t="s">
        <v>57</v>
      </c>
      <c r="AF71" s="2"/>
      <c r="AG71" s="2"/>
      <c r="AH71" s="2" t="s">
        <v>481</v>
      </c>
      <c r="AK71" s="69">
        <v>10</v>
      </c>
    </row>
    <row r="72" s="11" customFormat="1" ht="17" customHeight="1" spans="1:37">
      <c r="A72" s="49">
        <v>90</v>
      </c>
      <c r="B72" s="49">
        <v>252</v>
      </c>
      <c r="C72" s="49">
        <v>71</v>
      </c>
      <c r="D72" s="49"/>
      <c r="E72" s="50" t="s">
        <v>545</v>
      </c>
      <c r="F72" s="50" t="s">
        <v>37</v>
      </c>
      <c r="G72" s="50" t="s">
        <v>105</v>
      </c>
      <c r="H72" s="50" t="s">
        <v>546</v>
      </c>
      <c r="I72" s="50" t="s">
        <v>547</v>
      </c>
      <c r="J72" s="50" t="s">
        <v>41</v>
      </c>
      <c r="K72" s="50" t="s">
        <v>72</v>
      </c>
      <c r="L72" s="50" t="s">
        <v>43</v>
      </c>
      <c r="M72" s="50" t="s">
        <v>73</v>
      </c>
      <c r="N72" s="52">
        <v>45108</v>
      </c>
      <c r="O72" s="50" t="s">
        <v>45</v>
      </c>
      <c r="P72" s="50" t="s">
        <v>46</v>
      </c>
      <c r="Q72" s="50" t="s">
        <v>84</v>
      </c>
      <c r="R72" s="50" t="s">
        <v>64</v>
      </c>
      <c r="S72" s="50" t="s">
        <v>548</v>
      </c>
      <c r="T72" s="50" t="s">
        <v>549</v>
      </c>
      <c r="U72" s="50" t="s">
        <v>550</v>
      </c>
      <c r="V72" s="50" t="s">
        <v>52</v>
      </c>
      <c r="W72" s="50" t="s">
        <v>53</v>
      </c>
      <c r="X72" s="50" t="s">
        <v>45</v>
      </c>
      <c r="Y72" s="50" t="s">
        <v>54</v>
      </c>
      <c r="Z72" s="50" t="s">
        <v>46</v>
      </c>
      <c r="AA72" s="50" t="s">
        <v>55</v>
      </c>
      <c r="AB72" s="50" t="s">
        <v>53</v>
      </c>
      <c r="AC72" s="50" t="s">
        <v>45</v>
      </c>
      <c r="AD72" s="50" t="s">
        <v>56</v>
      </c>
      <c r="AE72" s="50" t="s">
        <v>57</v>
      </c>
      <c r="AF72" s="2"/>
      <c r="AG72" s="2"/>
      <c r="AH72" s="2" t="s">
        <v>481</v>
      </c>
      <c r="AK72" s="69">
        <v>11</v>
      </c>
    </row>
    <row r="73" s="11" customFormat="1" ht="17" customHeight="1" spans="1:37">
      <c r="A73" s="49">
        <v>504</v>
      </c>
      <c r="B73" s="49">
        <v>356</v>
      </c>
      <c r="C73" s="49">
        <v>72</v>
      </c>
      <c r="D73" s="49"/>
      <c r="E73" s="50" t="s">
        <v>551</v>
      </c>
      <c r="F73" s="50" t="s">
        <v>37</v>
      </c>
      <c r="G73" s="50" t="s">
        <v>38</v>
      </c>
      <c r="H73" s="50" t="s">
        <v>552</v>
      </c>
      <c r="I73" s="50" t="s">
        <v>553</v>
      </c>
      <c r="J73" s="50" t="s">
        <v>41</v>
      </c>
      <c r="K73" s="50" t="s">
        <v>42</v>
      </c>
      <c r="L73" s="50" t="s">
        <v>43</v>
      </c>
      <c r="M73" s="50" t="s">
        <v>554</v>
      </c>
      <c r="N73" s="50" t="s">
        <v>555</v>
      </c>
      <c r="O73" s="50" t="s">
        <v>45</v>
      </c>
      <c r="P73" s="50" t="s">
        <v>46</v>
      </c>
      <c r="Q73" s="50" t="s">
        <v>47</v>
      </c>
      <c r="R73" s="50" t="s">
        <v>64</v>
      </c>
      <c r="S73" s="50" t="s">
        <v>556</v>
      </c>
      <c r="T73" s="50" t="s">
        <v>557</v>
      </c>
      <c r="U73" s="50" t="s">
        <v>558</v>
      </c>
      <c r="V73" s="50" t="s">
        <v>52</v>
      </c>
      <c r="W73" s="50" t="s">
        <v>53</v>
      </c>
      <c r="X73" s="50" t="s">
        <v>53</v>
      </c>
      <c r="Y73" s="50" t="s">
        <v>54</v>
      </c>
      <c r="Z73" s="50" t="s">
        <v>46</v>
      </c>
      <c r="AA73" s="50" t="s">
        <v>55</v>
      </c>
      <c r="AB73" s="50" t="s">
        <v>53</v>
      </c>
      <c r="AC73" s="50" t="s">
        <v>45</v>
      </c>
      <c r="AD73" s="50" t="s">
        <v>56</v>
      </c>
      <c r="AE73" s="50" t="s">
        <v>57</v>
      </c>
      <c r="AF73" s="2"/>
      <c r="AG73" s="2"/>
      <c r="AH73" s="2" t="s">
        <v>481</v>
      </c>
      <c r="AK73" s="69">
        <v>12</v>
      </c>
    </row>
    <row r="74" s="11" customFormat="1" ht="17" customHeight="1" spans="1:37">
      <c r="A74" s="49">
        <v>777</v>
      </c>
      <c r="B74" s="49">
        <v>467</v>
      </c>
      <c r="C74" s="49">
        <v>73</v>
      </c>
      <c r="D74" s="49"/>
      <c r="E74" s="50" t="s">
        <v>559</v>
      </c>
      <c r="F74" s="50" t="s">
        <v>37</v>
      </c>
      <c r="G74" s="50" t="s">
        <v>105</v>
      </c>
      <c r="H74" s="50" t="s">
        <v>560</v>
      </c>
      <c r="I74" s="50" t="s">
        <v>561</v>
      </c>
      <c r="J74" s="50" t="s">
        <v>41</v>
      </c>
      <c r="K74" s="50" t="s">
        <v>42</v>
      </c>
      <c r="L74" s="50" t="s">
        <v>81</v>
      </c>
      <c r="M74" s="50" t="s">
        <v>562</v>
      </c>
      <c r="N74" s="50" t="s">
        <v>91</v>
      </c>
      <c r="O74" s="50" t="s">
        <v>45</v>
      </c>
      <c r="P74" s="50" t="s">
        <v>46</v>
      </c>
      <c r="Q74" s="50" t="s">
        <v>47</v>
      </c>
      <c r="R74" s="50" t="s">
        <v>64</v>
      </c>
      <c r="S74" s="50" t="s">
        <v>563</v>
      </c>
      <c r="T74" s="50" t="s">
        <v>57</v>
      </c>
      <c r="U74" s="50" t="s">
        <v>564</v>
      </c>
      <c r="V74" s="50" t="s">
        <v>52</v>
      </c>
      <c r="W74" s="50" t="s">
        <v>53</v>
      </c>
      <c r="X74" s="50" t="s">
        <v>45</v>
      </c>
      <c r="Y74" s="50" t="s">
        <v>54</v>
      </c>
      <c r="Z74" s="50" t="s">
        <v>46</v>
      </c>
      <c r="AA74" s="50" t="s">
        <v>55</v>
      </c>
      <c r="AB74" s="50" t="s">
        <v>53</v>
      </c>
      <c r="AC74" s="50" t="s">
        <v>45</v>
      </c>
      <c r="AD74" s="50" t="s">
        <v>56</v>
      </c>
      <c r="AE74" s="50" t="s">
        <v>57</v>
      </c>
      <c r="AF74" s="2"/>
      <c r="AG74" s="2"/>
      <c r="AH74" s="2" t="s">
        <v>481</v>
      </c>
      <c r="AK74" s="69">
        <v>13</v>
      </c>
    </row>
    <row r="75" s="11" customFormat="1" ht="17" customHeight="1" spans="1:37">
      <c r="A75" s="49">
        <v>790</v>
      </c>
      <c r="B75" s="49">
        <v>422</v>
      </c>
      <c r="C75" s="49">
        <v>74</v>
      </c>
      <c r="D75" s="49"/>
      <c r="E75" s="50" t="s">
        <v>565</v>
      </c>
      <c r="F75" s="50" t="s">
        <v>37</v>
      </c>
      <c r="G75" s="50" t="s">
        <v>69</v>
      </c>
      <c r="H75" s="50" t="s">
        <v>566</v>
      </c>
      <c r="I75" s="50" t="s">
        <v>567</v>
      </c>
      <c r="J75" s="50" t="s">
        <v>62</v>
      </c>
      <c r="K75" s="50" t="s">
        <v>72</v>
      </c>
      <c r="L75" s="50" t="s">
        <v>43</v>
      </c>
      <c r="M75" s="50" t="s">
        <v>98</v>
      </c>
      <c r="N75" s="50" t="s">
        <v>568</v>
      </c>
      <c r="O75" s="50" t="s">
        <v>395</v>
      </c>
      <c r="P75" s="50" t="s">
        <v>46</v>
      </c>
      <c r="Q75" s="50" t="s">
        <v>47</v>
      </c>
      <c r="R75" s="50" t="s">
        <v>64</v>
      </c>
      <c r="S75" s="50" t="s">
        <v>569</v>
      </c>
      <c r="T75" s="50" t="s">
        <v>570</v>
      </c>
      <c r="U75" s="50" t="s">
        <v>571</v>
      </c>
      <c r="V75" s="50" t="s">
        <v>52</v>
      </c>
      <c r="W75" s="50" t="s">
        <v>53</v>
      </c>
      <c r="X75" s="50" t="s">
        <v>45</v>
      </c>
      <c r="Y75" s="50" t="s">
        <v>54</v>
      </c>
      <c r="Z75" s="50" t="s">
        <v>46</v>
      </c>
      <c r="AA75" s="50" t="s">
        <v>55</v>
      </c>
      <c r="AB75" s="50" t="s">
        <v>53</v>
      </c>
      <c r="AC75" s="50" t="s">
        <v>45</v>
      </c>
      <c r="AD75" s="50"/>
      <c r="AE75" s="50"/>
      <c r="AF75" s="2"/>
      <c r="AG75" s="2"/>
      <c r="AH75" s="2" t="s">
        <v>481</v>
      </c>
      <c r="AK75" s="69">
        <v>14</v>
      </c>
    </row>
    <row r="76" s="11" customFormat="1" ht="17" customHeight="1" spans="1:37">
      <c r="A76" s="49">
        <v>621</v>
      </c>
      <c r="B76" s="49">
        <v>388</v>
      </c>
      <c r="C76" s="49">
        <v>75</v>
      </c>
      <c r="D76" s="49"/>
      <c r="E76" s="50" t="s">
        <v>572</v>
      </c>
      <c r="F76" s="50" t="s">
        <v>37</v>
      </c>
      <c r="G76" s="50" t="s">
        <v>69</v>
      </c>
      <c r="H76" s="50" t="s">
        <v>573</v>
      </c>
      <c r="I76" s="50" t="s">
        <v>574</v>
      </c>
      <c r="J76" s="50" t="s">
        <v>62</v>
      </c>
      <c r="K76" s="50" t="s">
        <v>72</v>
      </c>
      <c r="L76" s="50" t="s">
        <v>43</v>
      </c>
      <c r="M76" s="50" t="s">
        <v>575</v>
      </c>
      <c r="N76" s="50" t="s">
        <v>568</v>
      </c>
      <c r="O76" s="50" t="s">
        <v>45</v>
      </c>
      <c r="P76" s="50" t="s">
        <v>46</v>
      </c>
      <c r="Q76" s="50" t="s">
        <v>47</v>
      </c>
      <c r="R76" s="50" t="s">
        <v>268</v>
      </c>
      <c r="S76" s="50" t="s">
        <v>576</v>
      </c>
      <c r="T76" s="50" t="s">
        <v>57</v>
      </c>
      <c r="U76" s="50" t="s">
        <v>577</v>
      </c>
      <c r="V76" s="50" t="s">
        <v>52</v>
      </c>
      <c r="W76" s="50" t="s">
        <v>53</v>
      </c>
      <c r="X76" s="50" t="s">
        <v>45</v>
      </c>
      <c r="Y76" s="50" t="s">
        <v>54</v>
      </c>
      <c r="Z76" s="50" t="s">
        <v>46</v>
      </c>
      <c r="AA76" s="50" t="s">
        <v>55</v>
      </c>
      <c r="AB76" s="50" t="s">
        <v>53</v>
      </c>
      <c r="AC76" s="50" t="s">
        <v>45</v>
      </c>
      <c r="AD76" s="50" t="s">
        <v>56</v>
      </c>
      <c r="AE76" s="50" t="s">
        <v>57</v>
      </c>
      <c r="AF76" s="2"/>
      <c r="AG76" s="2"/>
      <c r="AH76" s="2" t="s">
        <v>481</v>
      </c>
      <c r="AK76" s="69">
        <v>15</v>
      </c>
    </row>
    <row r="77" s="11" customFormat="1" ht="17" customHeight="1" spans="1:37">
      <c r="A77" s="49">
        <v>113</v>
      </c>
      <c r="B77" s="49">
        <v>259</v>
      </c>
      <c r="C77" s="49">
        <v>76</v>
      </c>
      <c r="D77" s="49"/>
      <c r="E77" s="50" t="s">
        <v>578</v>
      </c>
      <c r="F77" s="50" t="s">
        <v>37</v>
      </c>
      <c r="G77" s="50" t="s">
        <v>69</v>
      </c>
      <c r="H77" s="50" t="s">
        <v>579</v>
      </c>
      <c r="I77" s="50" t="s">
        <v>580</v>
      </c>
      <c r="J77" s="50" t="s">
        <v>41</v>
      </c>
      <c r="K77" s="50" t="s">
        <v>72</v>
      </c>
      <c r="L77" s="50" t="s">
        <v>43</v>
      </c>
      <c r="M77" s="50" t="s">
        <v>73</v>
      </c>
      <c r="N77" s="50" t="s">
        <v>267</v>
      </c>
      <c r="O77" s="50" t="s">
        <v>45</v>
      </c>
      <c r="P77" s="50" t="s">
        <v>46</v>
      </c>
      <c r="Q77" s="50" t="s">
        <v>47</v>
      </c>
      <c r="R77" s="50" t="s">
        <v>581</v>
      </c>
      <c r="S77" s="50" t="s">
        <v>581</v>
      </c>
      <c r="T77" s="50" t="s">
        <v>582</v>
      </c>
      <c r="U77" s="50" t="s">
        <v>583</v>
      </c>
      <c r="V77" s="50" t="s">
        <v>52</v>
      </c>
      <c r="W77" s="50" t="s">
        <v>53</v>
      </c>
      <c r="X77" s="50" t="s">
        <v>45</v>
      </c>
      <c r="Y77" s="50" t="s">
        <v>54</v>
      </c>
      <c r="Z77" s="50" t="s">
        <v>46</v>
      </c>
      <c r="AA77" s="50" t="s">
        <v>55</v>
      </c>
      <c r="AB77" s="50" t="s">
        <v>53</v>
      </c>
      <c r="AC77" s="50" t="s">
        <v>45</v>
      </c>
      <c r="AD77" s="50" t="s">
        <v>56</v>
      </c>
      <c r="AE77" s="50" t="s">
        <v>57</v>
      </c>
      <c r="AF77" s="2"/>
      <c r="AG77" s="2"/>
      <c r="AH77" s="2" t="s">
        <v>481</v>
      </c>
      <c r="AK77" s="69">
        <v>16</v>
      </c>
    </row>
    <row r="78" s="11" customFormat="1" ht="17" customHeight="1" spans="1:37">
      <c r="A78" s="49">
        <v>121</v>
      </c>
      <c r="B78" s="49">
        <v>261</v>
      </c>
      <c r="C78" s="49">
        <v>77</v>
      </c>
      <c r="D78" s="49"/>
      <c r="E78" s="50" t="s">
        <v>584</v>
      </c>
      <c r="F78" s="50" t="s">
        <v>37</v>
      </c>
      <c r="G78" s="50" t="s">
        <v>69</v>
      </c>
      <c r="H78" s="50" t="s">
        <v>585</v>
      </c>
      <c r="I78" s="50" t="s">
        <v>586</v>
      </c>
      <c r="J78" s="50" t="s">
        <v>62</v>
      </c>
      <c r="K78" s="50" t="s">
        <v>72</v>
      </c>
      <c r="L78" s="50" t="s">
        <v>43</v>
      </c>
      <c r="M78" s="50" t="s">
        <v>73</v>
      </c>
      <c r="N78" s="52">
        <v>43647</v>
      </c>
      <c r="O78" s="50" t="s">
        <v>45</v>
      </c>
      <c r="P78" s="50" t="s">
        <v>46</v>
      </c>
      <c r="Q78" s="50" t="s">
        <v>47</v>
      </c>
      <c r="R78" s="50" t="s">
        <v>587</v>
      </c>
      <c r="S78" s="50" t="s">
        <v>587</v>
      </c>
      <c r="T78" s="50" t="s">
        <v>588</v>
      </c>
      <c r="U78" s="50" t="s">
        <v>589</v>
      </c>
      <c r="V78" s="50" t="s">
        <v>52</v>
      </c>
      <c r="W78" s="50" t="s">
        <v>53</v>
      </c>
      <c r="X78" s="50" t="s">
        <v>53</v>
      </c>
      <c r="Y78" s="50" t="s">
        <v>54</v>
      </c>
      <c r="Z78" s="50" t="s">
        <v>46</v>
      </c>
      <c r="AA78" s="50" t="s">
        <v>55</v>
      </c>
      <c r="AB78" s="50" t="s">
        <v>53</v>
      </c>
      <c r="AC78" s="50" t="s">
        <v>45</v>
      </c>
      <c r="AD78" s="50" t="s">
        <v>56</v>
      </c>
      <c r="AE78" s="50" t="s">
        <v>57</v>
      </c>
      <c r="AF78" s="2"/>
      <c r="AG78" s="2"/>
      <c r="AH78" s="2" t="s">
        <v>481</v>
      </c>
      <c r="AK78" s="69">
        <v>17</v>
      </c>
    </row>
    <row r="79" s="11" customFormat="1" ht="17" customHeight="1" spans="1:37">
      <c r="A79" s="49">
        <v>7</v>
      </c>
      <c r="B79" s="49">
        <v>241</v>
      </c>
      <c r="C79" s="49">
        <v>78</v>
      </c>
      <c r="D79" s="49"/>
      <c r="E79" s="50" t="s">
        <v>590</v>
      </c>
      <c r="F79" s="50" t="s">
        <v>37</v>
      </c>
      <c r="G79" s="50" t="s">
        <v>105</v>
      </c>
      <c r="H79" s="50" t="s">
        <v>591</v>
      </c>
      <c r="I79" s="50" t="s">
        <v>592</v>
      </c>
      <c r="J79" s="50" t="s">
        <v>41</v>
      </c>
      <c r="K79" s="50" t="s">
        <v>72</v>
      </c>
      <c r="L79" s="50" t="s">
        <v>43</v>
      </c>
      <c r="M79" s="50" t="s">
        <v>163</v>
      </c>
      <c r="N79" s="50" t="s">
        <v>83</v>
      </c>
      <c r="O79" s="50" t="s">
        <v>45</v>
      </c>
      <c r="P79" s="50" t="s">
        <v>46</v>
      </c>
      <c r="Q79" s="50" t="s">
        <v>84</v>
      </c>
      <c r="R79" s="50" t="s">
        <v>64</v>
      </c>
      <c r="S79" s="50" t="s">
        <v>593</v>
      </c>
      <c r="T79" s="50" t="s">
        <v>594</v>
      </c>
      <c r="U79" s="50" t="s">
        <v>595</v>
      </c>
      <c r="V79" s="50" t="s">
        <v>307</v>
      </c>
      <c r="W79" s="50" t="s">
        <v>53</v>
      </c>
      <c r="X79" s="50" t="s">
        <v>45</v>
      </c>
      <c r="Y79" s="50" t="s">
        <v>54</v>
      </c>
      <c r="Z79" s="50" t="s">
        <v>46</v>
      </c>
      <c r="AA79" s="50" t="s">
        <v>55</v>
      </c>
      <c r="AB79" s="50" t="s">
        <v>53</v>
      </c>
      <c r="AC79" s="50" t="s">
        <v>45</v>
      </c>
      <c r="AD79" s="50" t="s">
        <v>56</v>
      </c>
      <c r="AE79" s="50" t="s">
        <v>57</v>
      </c>
      <c r="AF79" s="2"/>
      <c r="AG79" s="2"/>
      <c r="AH79" s="2" t="s">
        <v>481</v>
      </c>
      <c r="AK79" s="69">
        <v>18</v>
      </c>
    </row>
    <row r="80" s="11" customFormat="1" ht="17" customHeight="1" spans="1:37">
      <c r="A80" s="49">
        <v>216</v>
      </c>
      <c r="B80" s="49">
        <v>283</v>
      </c>
      <c r="C80" s="49">
        <v>79</v>
      </c>
      <c r="D80" s="49"/>
      <c r="E80" s="50" t="s">
        <v>596</v>
      </c>
      <c r="F80" s="50" t="s">
        <v>37</v>
      </c>
      <c r="G80" s="50" t="s">
        <v>69</v>
      </c>
      <c r="H80" s="50" t="s">
        <v>597</v>
      </c>
      <c r="I80" s="50" t="s">
        <v>598</v>
      </c>
      <c r="J80" s="50" t="s">
        <v>41</v>
      </c>
      <c r="K80" s="50" t="s">
        <v>42</v>
      </c>
      <c r="L80" s="50" t="s">
        <v>81</v>
      </c>
      <c r="M80" s="50" t="s">
        <v>477</v>
      </c>
      <c r="N80" s="50" t="s">
        <v>83</v>
      </c>
      <c r="O80" s="50" t="s">
        <v>45</v>
      </c>
      <c r="P80" s="50" t="s">
        <v>56</v>
      </c>
      <c r="Q80" s="50" t="s">
        <v>84</v>
      </c>
      <c r="R80" s="50" t="s">
        <v>100</v>
      </c>
      <c r="S80" s="50" t="s">
        <v>599</v>
      </c>
      <c r="T80" s="50" t="s">
        <v>600</v>
      </c>
      <c r="U80" s="50" t="s">
        <v>601</v>
      </c>
      <c r="V80" s="50" t="s">
        <v>52</v>
      </c>
      <c r="W80" s="50" t="s">
        <v>53</v>
      </c>
      <c r="X80" s="50" t="s">
        <v>45</v>
      </c>
      <c r="Y80" s="50" t="s">
        <v>54</v>
      </c>
      <c r="Z80" s="50" t="s">
        <v>46</v>
      </c>
      <c r="AA80" s="50" t="s">
        <v>55</v>
      </c>
      <c r="AB80" s="50" t="s">
        <v>53</v>
      </c>
      <c r="AC80" s="50" t="s">
        <v>45</v>
      </c>
      <c r="AD80" s="50" t="s">
        <v>56</v>
      </c>
      <c r="AE80" s="50" t="s">
        <v>57</v>
      </c>
      <c r="AF80" s="2"/>
      <c r="AG80" s="2"/>
      <c r="AH80" s="2" t="s">
        <v>481</v>
      </c>
      <c r="AK80" s="69">
        <v>19</v>
      </c>
    </row>
    <row r="81" s="11" customFormat="1" ht="17" customHeight="1" spans="1:37">
      <c r="A81" s="49">
        <v>182</v>
      </c>
      <c r="B81" s="49">
        <v>278</v>
      </c>
      <c r="C81" s="49">
        <v>80</v>
      </c>
      <c r="D81" s="49"/>
      <c r="E81" s="50" t="s">
        <v>602</v>
      </c>
      <c r="F81" s="50" t="s">
        <v>37</v>
      </c>
      <c r="G81" s="50" t="s">
        <v>503</v>
      </c>
      <c r="H81" s="50" t="s">
        <v>603</v>
      </c>
      <c r="I81" s="50" t="s">
        <v>604</v>
      </c>
      <c r="J81" s="50" t="s">
        <v>41</v>
      </c>
      <c r="K81" s="50" t="s">
        <v>42</v>
      </c>
      <c r="L81" s="50" t="s">
        <v>81</v>
      </c>
      <c r="M81" s="50" t="s">
        <v>353</v>
      </c>
      <c r="N81" s="50" t="s">
        <v>116</v>
      </c>
      <c r="O81" s="50" t="s">
        <v>45</v>
      </c>
      <c r="P81" s="50" t="s">
        <v>46</v>
      </c>
      <c r="Q81" s="50" t="s">
        <v>84</v>
      </c>
      <c r="R81" s="50" t="s">
        <v>48</v>
      </c>
      <c r="S81" s="50" t="s">
        <v>605</v>
      </c>
      <c r="T81" s="50" t="s">
        <v>57</v>
      </c>
      <c r="U81" s="50" t="s">
        <v>606</v>
      </c>
      <c r="V81" s="50" t="s">
        <v>52</v>
      </c>
      <c r="W81" s="50" t="s">
        <v>53</v>
      </c>
      <c r="X81" s="50" t="s">
        <v>45</v>
      </c>
      <c r="Y81" s="50" t="s">
        <v>54</v>
      </c>
      <c r="Z81" s="50" t="s">
        <v>46</v>
      </c>
      <c r="AA81" s="50" t="s">
        <v>55</v>
      </c>
      <c r="AB81" s="50" t="s">
        <v>53</v>
      </c>
      <c r="AC81" s="50" t="s">
        <v>45</v>
      </c>
      <c r="AD81" s="50" t="s">
        <v>46</v>
      </c>
      <c r="AE81" s="50" t="s">
        <v>326</v>
      </c>
      <c r="AF81" s="2"/>
      <c r="AG81" s="2"/>
      <c r="AH81" s="2" t="s">
        <v>481</v>
      </c>
      <c r="AK81" s="69">
        <v>20</v>
      </c>
    </row>
    <row r="82" s="11" customFormat="1" ht="17" customHeight="1" spans="1:37">
      <c r="A82" s="49">
        <v>83</v>
      </c>
      <c r="B82" s="49">
        <v>472</v>
      </c>
      <c r="C82" s="49">
        <v>81</v>
      </c>
      <c r="D82" s="49"/>
      <c r="E82" s="50" t="s">
        <v>607</v>
      </c>
      <c r="F82" s="50" t="s">
        <v>37</v>
      </c>
      <c r="G82" s="50" t="s">
        <v>105</v>
      </c>
      <c r="H82" s="50" t="s">
        <v>608</v>
      </c>
      <c r="I82" s="50" t="s">
        <v>609</v>
      </c>
      <c r="J82" s="50" t="s">
        <v>41</v>
      </c>
      <c r="K82" s="50" t="s">
        <v>42</v>
      </c>
      <c r="L82" s="50" t="s">
        <v>43</v>
      </c>
      <c r="M82" s="50" t="s">
        <v>163</v>
      </c>
      <c r="N82" s="50" t="s">
        <v>83</v>
      </c>
      <c r="O82" s="50" t="s">
        <v>45</v>
      </c>
      <c r="P82" s="50" t="s">
        <v>46</v>
      </c>
      <c r="Q82" s="50" t="s">
        <v>84</v>
      </c>
      <c r="R82" s="50" t="s">
        <v>100</v>
      </c>
      <c r="S82" s="50" t="s">
        <v>64</v>
      </c>
      <c r="T82" s="50" t="s">
        <v>610</v>
      </c>
      <c r="U82" s="50" t="s">
        <v>611</v>
      </c>
      <c r="V82" s="50" t="s">
        <v>307</v>
      </c>
      <c r="W82" s="50" t="s">
        <v>53</v>
      </c>
      <c r="X82" s="50" t="s">
        <v>45</v>
      </c>
      <c r="Y82" s="50" t="s">
        <v>54</v>
      </c>
      <c r="Z82" s="50" t="s">
        <v>46</v>
      </c>
      <c r="AA82" s="50" t="s">
        <v>55</v>
      </c>
      <c r="AB82" s="50" t="s">
        <v>53</v>
      </c>
      <c r="AC82" s="50" t="s">
        <v>45</v>
      </c>
      <c r="AD82" s="50" t="s">
        <v>56</v>
      </c>
      <c r="AE82" s="50" t="s">
        <v>57</v>
      </c>
      <c r="AF82" s="2"/>
      <c r="AG82" s="2"/>
      <c r="AH82" s="2" t="s">
        <v>481</v>
      </c>
      <c r="AK82" s="69">
        <v>21</v>
      </c>
    </row>
    <row r="83" s="11" customFormat="1" ht="17" customHeight="1" spans="1:37">
      <c r="A83" s="49">
        <v>197</v>
      </c>
      <c r="B83" s="49">
        <v>474</v>
      </c>
      <c r="C83" s="49">
        <v>82</v>
      </c>
      <c r="D83" s="49"/>
      <c r="E83" s="50" t="s">
        <v>612</v>
      </c>
      <c r="F83" s="50" t="s">
        <v>37</v>
      </c>
      <c r="G83" s="50" t="s">
        <v>105</v>
      </c>
      <c r="H83" s="50" t="s">
        <v>613</v>
      </c>
      <c r="I83" s="50" t="s">
        <v>614</v>
      </c>
      <c r="J83" s="50" t="s">
        <v>62</v>
      </c>
      <c r="K83" s="50" t="s">
        <v>42</v>
      </c>
      <c r="L83" s="50" t="s">
        <v>43</v>
      </c>
      <c r="M83" s="50" t="s">
        <v>184</v>
      </c>
      <c r="N83" s="50" t="s">
        <v>108</v>
      </c>
      <c r="O83" s="50" t="s">
        <v>45</v>
      </c>
      <c r="P83" s="50" t="s">
        <v>46</v>
      </c>
      <c r="Q83" s="50" t="s">
        <v>47</v>
      </c>
      <c r="R83" s="50" t="s">
        <v>100</v>
      </c>
      <c r="S83" s="50" t="s">
        <v>615</v>
      </c>
      <c r="T83" s="50" t="s">
        <v>616</v>
      </c>
      <c r="U83" s="50" t="s">
        <v>617</v>
      </c>
      <c r="V83" s="50" t="s">
        <v>52</v>
      </c>
      <c r="W83" s="50" t="s">
        <v>53</v>
      </c>
      <c r="X83" s="50" t="s">
        <v>45</v>
      </c>
      <c r="Y83" s="50" t="s">
        <v>54</v>
      </c>
      <c r="Z83" s="50" t="s">
        <v>46</v>
      </c>
      <c r="AA83" s="50" t="s">
        <v>55</v>
      </c>
      <c r="AB83" s="50" t="s">
        <v>53</v>
      </c>
      <c r="AC83" s="50" t="s">
        <v>45</v>
      </c>
      <c r="AD83" s="50" t="s">
        <v>56</v>
      </c>
      <c r="AE83" s="50" t="s">
        <v>57</v>
      </c>
      <c r="AF83" s="2"/>
      <c r="AG83" s="2"/>
      <c r="AH83" s="2" t="s">
        <v>481</v>
      </c>
      <c r="AK83" s="69">
        <v>22</v>
      </c>
    </row>
    <row r="84" s="11" customFormat="1" ht="17" customHeight="1" spans="1:37">
      <c r="A84" s="49">
        <v>513</v>
      </c>
      <c r="B84" s="49">
        <v>482</v>
      </c>
      <c r="C84" s="49">
        <v>83</v>
      </c>
      <c r="D84" s="49"/>
      <c r="E84" s="50" t="s">
        <v>618</v>
      </c>
      <c r="F84" s="50" t="s">
        <v>37</v>
      </c>
      <c r="G84" s="50" t="s">
        <v>69</v>
      </c>
      <c r="H84" s="50" t="s">
        <v>619</v>
      </c>
      <c r="I84" s="50" t="s">
        <v>620</v>
      </c>
      <c r="J84" s="50" t="s">
        <v>41</v>
      </c>
      <c r="K84" s="50" t="s">
        <v>72</v>
      </c>
      <c r="L84" s="50" t="s">
        <v>43</v>
      </c>
      <c r="M84" s="50" t="s">
        <v>575</v>
      </c>
      <c r="N84" s="50" t="s">
        <v>99</v>
      </c>
      <c r="O84" s="50" t="s">
        <v>45</v>
      </c>
      <c r="P84" s="50" t="s">
        <v>46</v>
      </c>
      <c r="Q84" s="50" t="s">
        <v>47</v>
      </c>
      <c r="R84" s="50" t="s">
        <v>332</v>
      </c>
      <c r="S84" s="50" t="s">
        <v>621</v>
      </c>
      <c r="T84" s="50" t="s">
        <v>622</v>
      </c>
      <c r="U84" s="50" t="s">
        <v>623</v>
      </c>
      <c r="V84" s="50" t="s">
        <v>52</v>
      </c>
      <c r="W84" s="50" t="s">
        <v>53</v>
      </c>
      <c r="X84" s="50" t="s">
        <v>45</v>
      </c>
      <c r="Y84" s="50" t="s">
        <v>54</v>
      </c>
      <c r="Z84" s="50" t="s">
        <v>56</v>
      </c>
      <c r="AA84" s="50" t="s">
        <v>55</v>
      </c>
      <c r="AB84" s="50" t="s">
        <v>53</v>
      </c>
      <c r="AC84" s="50" t="s">
        <v>45</v>
      </c>
      <c r="AD84" s="50"/>
      <c r="AE84" s="50"/>
      <c r="AF84" s="2"/>
      <c r="AG84" s="2"/>
      <c r="AH84" s="2" t="s">
        <v>481</v>
      </c>
      <c r="AK84" s="69">
        <v>23</v>
      </c>
    </row>
    <row r="85" s="11" customFormat="1" ht="17" customHeight="1" spans="1:37">
      <c r="A85" s="49">
        <v>755</v>
      </c>
      <c r="B85" s="49">
        <v>493</v>
      </c>
      <c r="C85" s="49">
        <v>84</v>
      </c>
      <c r="D85" s="49"/>
      <c r="E85" s="50" t="s">
        <v>624</v>
      </c>
      <c r="F85" s="50" t="s">
        <v>37</v>
      </c>
      <c r="G85" s="50" t="s">
        <v>38</v>
      </c>
      <c r="H85" s="50" t="s">
        <v>625</v>
      </c>
      <c r="I85" s="50" t="s">
        <v>626</v>
      </c>
      <c r="J85" s="50" t="s">
        <v>41</v>
      </c>
      <c r="K85" s="50" t="s">
        <v>42</v>
      </c>
      <c r="L85" s="50" t="s">
        <v>43</v>
      </c>
      <c r="M85" s="50" t="s">
        <v>627</v>
      </c>
      <c r="N85" s="52">
        <v>43646</v>
      </c>
      <c r="O85" s="50" t="s">
        <v>45</v>
      </c>
      <c r="P85" s="50" t="s">
        <v>46</v>
      </c>
      <c r="Q85" s="50" t="s">
        <v>47</v>
      </c>
      <c r="R85" s="50" t="s">
        <v>48</v>
      </c>
      <c r="S85" s="50" t="s">
        <v>628</v>
      </c>
      <c r="T85" s="50" t="s">
        <v>629</v>
      </c>
      <c r="U85" s="50" t="s">
        <v>630</v>
      </c>
      <c r="V85" s="50" t="s">
        <v>52</v>
      </c>
      <c r="W85" s="50" t="s">
        <v>53</v>
      </c>
      <c r="X85" s="50" t="s">
        <v>45</v>
      </c>
      <c r="Y85" s="50" t="s">
        <v>54</v>
      </c>
      <c r="Z85" s="50" t="s">
        <v>46</v>
      </c>
      <c r="AA85" s="50" t="s">
        <v>55</v>
      </c>
      <c r="AB85" s="50" t="s">
        <v>53</v>
      </c>
      <c r="AC85" s="50" t="s">
        <v>45</v>
      </c>
      <c r="AD85" s="50" t="s">
        <v>56</v>
      </c>
      <c r="AE85" s="50" t="s">
        <v>57</v>
      </c>
      <c r="AF85" s="2"/>
      <c r="AG85" s="2"/>
      <c r="AH85" s="2" t="s">
        <v>481</v>
      </c>
      <c r="AK85" s="69">
        <v>24</v>
      </c>
    </row>
    <row r="86" s="11" customFormat="1" ht="17" customHeight="1" spans="1:37">
      <c r="A86" s="49">
        <v>763</v>
      </c>
      <c r="B86" s="49">
        <v>494</v>
      </c>
      <c r="C86" s="49">
        <v>85</v>
      </c>
      <c r="D86" s="49"/>
      <c r="E86" s="50" t="s">
        <v>631</v>
      </c>
      <c r="F86" s="50" t="s">
        <v>37</v>
      </c>
      <c r="G86" s="50" t="s">
        <v>105</v>
      </c>
      <c r="H86" s="50" t="s">
        <v>632</v>
      </c>
      <c r="I86" s="50" t="s">
        <v>633</v>
      </c>
      <c r="J86" s="50" t="s">
        <v>41</v>
      </c>
      <c r="K86" s="50" t="s">
        <v>42</v>
      </c>
      <c r="L86" s="50" t="s">
        <v>43</v>
      </c>
      <c r="M86" s="50" t="s">
        <v>73</v>
      </c>
      <c r="N86" s="50" t="s">
        <v>74</v>
      </c>
      <c r="O86" s="50" t="s">
        <v>45</v>
      </c>
      <c r="P86" s="50" t="s">
        <v>46</v>
      </c>
      <c r="Q86" s="50" t="s">
        <v>47</v>
      </c>
      <c r="R86" s="50" t="s">
        <v>64</v>
      </c>
      <c r="S86" s="50" t="s">
        <v>634</v>
      </c>
      <c r="T86" s="50" t="s">
        <v>635</v>
      </c>
      <c r="U86" s="50" t="s">
        <v>636</v>
      </c>
      <c r="V86" s="50" t="s">
        <v>52</v>
      </c>
      <c r="W86" s="50" t="s">
        <v>53</v>
      </c>
      <c r="X86" s="50" t="s">
        <v>53</v>
      </c>
      <c r="Y86" s="50" t="s">
        <v>54</v>
      </c>
      <c r="Z86" s="50" t="s">
        <v>46</v>
      </c>
      <c r="AA86" s="50" t="s">
        <v>55</v>
      </c>
      <c r="AB86" s="50" t="s">
        <v>53</v>
      </c>
      <c r="AC86" s="50" t="s">
        <v>45</v>
      </c>
      <c r="AD86" s="50"/>
      <c r="AE86" s="50"/>
      <c r="AF86" s="2"/>
      <c r="AG86" s="2"/>
      <c r="AH86" s="2" t="s">
        <v>481</v>
      </c>
      <c r="AK86" s="69">
        <v>25</v>
      </c>
    </row>
    <row r="87" s="11" customFormat="1" ht="17" customHeight="1" spans="1:37">
      <c r="A87" s="49">
        <v>490</v>
      </c>
      <c r="B87" s="49">
        <v>480</v>
      </c>
      <c r="C87" s="49">
        <v>86</v>
      </c>
      <c r="D87" s="49"/>
      <c r="E87" s="50" t="s">
        <v>637</v>
      </c>
      <c r="F87" s="50" t="s">
        <v>37</v>
      </c>
      <c r="G87" s="50" t="s">
        <v>38</v>
      </c>
      <c r="H87" s="50" t="s">
        <v>638</v>
      </c>
      <c r="I87" s="50" t="s">
        <v>639</v>
      </c>
      <c r="J87" s="50" t="s">
        <v>41</v>
      </c>
      <c r="K87" s="50" t="s">
        <v>72</v>
      </c>
      <c r="L87" s="50" t="s">
        <v>43</v>
      </c>
      <c r="M87" s="50" t="s">
        <v>73</v>
      </c>
      <c r="N87" s="50" t="s">
        <v>91</v>
      </c>
      <c r="O87" s="50" t="s">
        <v>45</v>
      </c>
      <c r="P87" s="50" t="s">
        <v>46</v>
      </c>
      <c r="Q87" s="50" t="s">
        <v>47</v>
      </c>
      <c r="R87" s="50" t="s">
        <v>640</v>
      </c>
      <c r="S87" s="50" t="s">
        <v>641</v>
      </c>
      <c r="T87" s="50" t="s">
        <v>642</v>
      </c>
      <c r="U87" s="50" t="s">
        <v>643</v>
      </c>
      <c r="V87" s="50" t="s">
        <v>52</v>
      </c>
      <c r="W87" s="50" t="s">
        <v>53</v>
      </c>
      <c r="X87" s="50" t="s">
        <v>45</v>
      </c>
      <c r="Y87" s="50" t="s">
        <v>54</v>
      </c>
      <c r="Z87" s="50" t="s">
        <v>46</v>
      </c>
      <c r="AA87" s="50" t="s">
        <v>55</v>
      </c>
      <c r="AB87" s="50" t="s">
        <v>53</v>
      </c>
      <c r="AC87" s="50" t="s">
        <v>45</v>
      </c>
      <c r="AD87" s="50" t="s">
        <v>56</v>
      </c>
      <c r="AE87" s="50" t="s">
        <v>57</v>
      </c>
      <c r="AF87" s="2"/>
      <c r="AG87" s="2"/>
      <c r="AH87" s="2" t="s">
        <v>481</v>
      </c>
      <c r="AK87" s="69">
        <v>26</v>
      </c>
    </row>
    <row r="88" s="11" customFormat="1" ht="17" customHeight="1" spans="1:37">
      <c r="A88" s="49">
        <v>312</v>
      </c>
      <c r="B88" s="49">
        <v>477</v>
      </c>
      <c r="C88" s="49">
        <v>87</v>
      </c>
      <c r="D88" s="49"/>
      <c r="E88" s="50" t="s">
        <v>644</v>
      </c>
      <c r="F88" s="50" t="s">
        <v>37</v>
      </c>
      <c r="G88" s="50" t="s">
        <v>69</v>
      </c>
      <c r="H88" s="50" t="s">
        <v>645</v>
      </c>
      <c r="I88" s="50" t="s">
        <v>646</v>
      </c>
      <c r="J88" s="50" t="s">
        <v>62</v>
      </c>
      <c r="K88" s="50" t="s">
        <v>42</v>
      </c>
      <c r="L88" s="50" t="s">
        <v>43</v>
      </c>
      <c r="M88" s="50" t="s">
        <v>73</v>
      </c>
      <c r="N88" s="50" t="s">
        <v>108</v>
      </c>
      <c r="O88" s="50" t="s">
        <v>45</v>
      </c>
      <c r="P88" s="50" t="s">
        <v>46</v>
      </c>
      <c r="Q88" s="50" t="s">
        <v>47</v>
      </c>
      <c r="R88" s="50" t="s">
        <v>64</v>
      </c>
      <c r="S88" s="50" t="s">
        <v>647</v>
      </c>
      <c r="T88" s="50" t="s">
        <v>648</v>
      </c>
      <c r="U88" s="50" t="s">
        <v>649</v>
      </c>
      <c r="V88" s="50" t="s">
        <v>52</v>
      </c>
      <c r="W88" s="50" t="s">
        <v>53</v>
      </c>
      <c r="X88" s="50" t="s">
        <v>45</v>
      </c>
      <c r="Y88" s="50" t="s">
        <v>54</v>
      </c>
      <c r="Z88" s="50" t="s">
        <v>46</v>
      </c>
      <c r="AA88" s="50" t="s">
        <v>55</v>
      </c>
      <c r="AB88" s="50" t="s">
        <v>53</v>
      </c>
      <c r="AC88" s="50" t="s">
        <v>45</v>
      </c>
      <c r="AD88" s="50"/>
      <c r="AE88" s="50"/>
      <c r="AF88" s="2"/>
      <c r="AG88" s="2"/>
      <c r="AH88" s="2" t="s">
        <v>481</v>
      </c>
      <c r="AK88" s="69">
        <v>27</v>
      </c>
    </row>
    <row r="89" s="11" customFormat="1" ht="17" customHeight="1" spans="1:37">
      <c r="A89" s="49">
        <v>51</v>
      </c>
      <c r="B89" s="49">
        <v>470</v>
      </c>
      <c r="C89" s="49">
        <v>88</v>
      </c>
      <c r="D89" s="49"/>
      <c r="E89" s="50" t="s">
        <v>650</v>
      </c>
      <c r="F89" s="50" t="s">
        <v>37</v>
      </c>
      <c r="G89" s="50" t="s">
        <v>503</v>
      </c>
      <c r="H89" s="50" t="s">
        <v>651</v>
      </c>
      <c r="I89" s="50" t="s">
        <v>652</v>
      </c>
      <c r="J89" s="50" t="s">
        <v>41</v>
      </c>
      <c r="K89" s="50" t="s">
        <v>42</v>
      </c>
      <c r="L89" s="50" t="s">
        <v>43</v>
      </c>
      <c r="M89" s="50" t="s">
        <v>98</v>
      </c>
      <c r="N89" s="50" t="s">
        <v>108</v>
      </c>
      <c r="O89" s="50" t="s">
        <v>45</v>
      </c>
      <c r="P89" s="50" t="s">
        <v>46</v>
      </c>
      <c r="Q89" s="50" t="s">
        <v>47</v>
      </c>
      <c r="R89" s="50" t="s">
        <v>303</v>
      </c>
      <c r="S89" s="50" t="s">
        <v>653</v>
      </c>
      <c r="T89" s="50" t="s">
        <v>654</v>
      </c>
      <c r="U89" s="50" t="s">
        <v>655</v>
      </c>
      <c r="V89" s="50" t="s">
        <v>52</v>
      </c>
      <c r="W89" s="50" t="s">
        <v>53</v>
      </c>
      <c r="X89" s="50" t="s">
        <v>53</v>
      </c>
      <c r="Y89" s="50" t="s">
        <v>54</v>
      </c>
      <c r="Z89" s="50" t="s">
        <v>46</v>
      </c>
      <c r="AA89" s="50" t="s">
        <v>55</v>
      </c>
      <c r="AB89" s="50" t="s">
        <v>53</v>
      </c>
      <c r="AC89" s="50" t="s">
        <v>45</v>
      </c>
      <c r="AD89" s="50" t="s">
        <v>56</v>
      </c>
      <c r="AE89" s="50" t="s">
        <v>57</v>
      </c>
      <c r="AF89" s="2"/>
      <c r="AG89" s="2"/>
      <c r="AH89" s="2" t="s">
        <v>481</v>
      </c>
      <c r="AK89" s="69">
        <v>28</v>
      </c>
    </row>
    <row r="90" s="11" customFormat="1" ht="17" customHeight="1" spans="1:37">
      <c r="A90" s="49">
        <v>15</v>
      </c>
      <c r="B90" s="49">
        <v>425</v>
      </c>
      <c r="C90" s="49">
        <v>89</v>
      </c>
      <c r="D90" s="49"/>
      <c r="E90" s="50" t="s">
        <v>656</v>
      </c>
      <c r="F90" s="50" t="s">
        <v>37</v>
      </c>
      <c r="G90" s="50" t="s">
        <v>38</v>
      </c>
      <c r="H90" s="50" t="s">
        <v>657</v>
      </c>
      <c r="I90" s="50" t="s">
        <v>658</v>
      </c>
      <c r="J90" s="50" t="s">
        <v>41</v>
      </c>
      <c r="K90" s="50" t="s">
        <v>42</v>
      </c>
      <c r="L90" s="50" t="s">
        <v>43</v>
      </c>
      <c r="M90" s="50" t="s">
        <v>73</v>
      </c>
      <c r="N90" s="50" t="s">
        <v>91</v>
      </c>
      <c r="O90" s="50" t="s">
        <v>45</v>
      </c>
      <c r="P90" s="50" t="s">
        <v>46</v>
      </c>
      <c r="Q90" s="50" t="s">
        <v>47</v>
      </c>
      <c r="R90" s="50" t="s">
        <v>303</v>
      </c>
      <c r="S90" s="50" t="s">
        <v>659</v>
      </c>
      <c r="T90" s="50" t="s">
        <v>660</v>
      </c>
      <c r="U90" s="50" t="s">
        <v>661</v>
      </c>
      <c r="V90" s="50" t="s">
        <v>52</v>
      </c>
      <c r="W90" s="50" t="s">
        <v>53</v>
      </c>
      <c r="X90" s="50" t="s">
        <v>45</v>
      </c>
      <c r="Y90" s="50" t="s">
        <v>54</v>
      </c>
      <c r="Z90" s="50" t="s">
        <v>46</v>
      </c>
      <c r="AA90" s="50" t="s">
        <v>55</v>
      </c>
      <c r="AB90" s="50" t="s">
        <v>53</v>
      </c>
      <c r="AC90" s="50" t="s">
        <v>45</v>
      </c>
      <c r="AD90" s="50" t="s">
        <v>56</v>
      </c>
      <c r="AE90" s="50" t="s">
        <v>57</v>
      </c>
      <c r="AF90" s="2"/>
      <c r="AG90" s="2"/>
      <c r="AH90" s="2" t="s">
        <v>481</v>
      </c>
      <c r="AK90" s="69">
        <v>29</v>
      </c>
    </row>
    <row r="91" s="11" customFormat="1" ht="17" customHeight="1" spans="1:37">
      <c r="A91" s="49">
        <v>28</v>
      </c>
      <c r="B91" s="49">
        <v>426</v>
      </c>
      <c r="C91" s="49">
        <v>90</v>
      </c>
      <c r="D91" s="49"/>
      <c r="E91" s="50" t="s">
        <v>662</v>
      </c>
      <c r="F91" s="50" t="s">
        <v>37</v>
      </c>
      <c r="G91" s="50" t="s">
        <v>105</v>
      </c>
      <c r="H91" s="50" t="s">
        <v>663</v>
      </c>
      <c r="I91" s="50" t="s">
        <v>664</v>
      </c>
      <c r="J91" s="50" t="s">
        <v>41</v>
      </c>
      <c r="K91" s="50" t="s">
        <v>42</v>
      </c>
      <c r="L91" s="50" t="s">
        <v>81</v>
      </c>
      <c r="M91" s="50" t="s">
        <v>115</v>
      </c>
      <c r="N91" s="50" t="s">
        <v>83</v>
      </c>
      <c r="O91" s="50" t="s">
        <v>45</v>
      </c>
      <c r="P91" s="50" t="s">
        <v>46</v>
      </c>
      <c r="Q91" s="50" t="s">
        <v>84</v>
      </c>
      <c r="R91" s="50" t="s">
        <v>665</v>
      </c>
      <c r="S91" s="50" t="s">
        <v>665</v>
      </c>
      <c r="T91" s="50" t="s">
        <v>666</v>
      </c>
      <c r="U91" s="50" t="s">
        <v>667</v>
      </c>
      <c r="V91" s="50" t="s">
        <v>52</v>
      </c>
      <c r="W91" s="50" t="s">
        <v>53</v>
      </c>
      <c r="X91" s="50" t="s">
        <v>45</v>
      </c>
      <c r="Y91" s="50" t="s">
        <v>54</v>
      </c>
      <c r="Z91" s="50" t="s">
        <v>56</v>
      </c>
      <c r="AA91" s="50" t="s">
        <v>55</v>
      </c>
      <c r="AB91" s="50" t="s">
        <v>53</v>
      </c>
      <c r="AC91" s="50" t="s">
        <v>45</v>
      </c>
      <c r="AD91" s="50" t="s">
        <v>56</v>
      </c>
      <c r="AE91" s="50" t="s">
        <v>57</v>
      </c>
      <c r="AF91" s="2"/>
      <c r="AG91" s="2"/>
      <c r="AH91" s="2" t="s">
        <v>481</v>
      </c>
      <c r="AK91" s="69">
        <v>30</v>
      </c>
    </row>
    <row r="92" s="11" customFormat="1" ht="17" customHeight="1" spans="1:37">
      <c r="A92" s="49">
        <v>96</v>
      </c>
      <c r="B92" s="49">
        <v>428</v>
      </c>
      <c r="C92" s="49">
        <v>91</v>
      </c>
      <c r="D92" s="49"/>
      <c r="E92" s="50" t="s">
        <v>668</v>
      </c>
      <c r="F92" s="50" t="s">
        <v>37</v>
      </c>
      <c r="G92" s="50" t="s">
        <v>38</v>
      </c>
      <c r="H92" s="50" t="s">
        <v>669</v>
      </c>
      <c r="I92" s="50" t="s">
        <v>670</v>
      </c>
      <c r="J92" s="50" t="s">
        <v>41</v>
      </c>
      <c r="K92" s="50" t="s">
        <v>42</v>
      </c>
      <c r="L92" s="50" t="s">
        <v>81</v>
      </c>
      <c r="M92" s="50" t="s">
        <v>671</v>
      </c>
      <c r="N92" s="50" t="s">
        <v>83</v>
      </c>
      <c r="O92" s="50" t="s">
        <v>45</v>
      </c>
      <c r="P92" s="50" t="s">
        <v>46</v>
      </c>
      <c r="Q92" s="50" t="s">
        <v>84</v>
      </c>
      <c r="R92" s="50" t="s">
        <v>100</v>
      </c>
      <c r="S92" s="50" t="s">
        <v>672</v>
      </c>
      <c r="T92" s="50" t="s">
        <v>673</v>
      </c>
      <c r="U92" s="50" t="s">
        <v>674</v>
      </c>
      <c r="V92" s="50" t="s">
        <v>52</v>
      </c>
      <c r="W92" s="50" t="s">
        <v>53</v>
      </c>
      <c r="X92" s="50" t="s">
        <v>45</v>
      </c>
      <c r="Y92" s="50" t="s">
        <v>54</v>
      </c>
      <c r="Z92" s="50" t="s">
        <v>46</v>
      </c>
      <c r="AA92" s="50" t="s">
        <v>55</v>
      </c>
      <c r="AB92" s="50" t="s">
        <v>53</v>
      </c>
      <c r="AC92" s="50" t="s">
        <v>45</v>
      </c>
      <c r="AD92" s="50" t="s">
        <v>56</v>
      </c>
      <c r="AE92" s="50" t="s">
        <v>57</v>
      </c>
      <c r="AF92" s="2"/>
      <c r="AG92" s="2"/>
      <c r="AH92" s="2" t="s">
        <v>675</v>
      </c>
      <c r="AK92" s="69">
        <v>1</v>
      </c>
    </row>
    <row r="93" s="11" customFormat="1" ht="17" customHeight="1" spans="1:37">
      <c r="A93" s="49">
        <v>194</v>
      </c>
      <c r="B93" s="49">
        <v>473</v>
      </c>
      <c r="C93" s="49">
        <v>92</v>
      </c>
      <c r="D93" s="49"/>
      <c r="E93" s="50" t="s">
        <v>676</v>
      </c>
      <c r="F93" s="50" t="s">
        <v>37</v>
      </c>
      <c r="G93" s="50" t="s">
        <v>69</v>
      </c>
      <c r="H93" s="50" t="s">
        <v>677</v>
      </c>
      <c r="I93" s="50" t="s">
        <v>678</v>
      </c>
      <c r="J93" s="50" t="s">
        <v>41</v>
      </c>
      <c r="K93" s="50" t="s">
        <v>42</v>
      </c>
      <c r="L93" s="50" t="s">
        <v>43</v>
      </c>
      <c r="M93" s="50" t="s">
        <v>679</v>
      </c>
      <c r="N93" s="52">
        <v>43282</v>
      </c>
      <c r="O93" s="50" t="s">
        <v>45</v>
      </c>
      <c r="P93" s="50" t="s">
        <v>46</v>
      </c>
      <c r="Q93" s="50" t="s">
        <v>47</v>
      </c>
      <c r="R93" s="50" t="s">
        <v>332</v>
      </c>
      <c r="S93" s="50" t="s">
        <v>680</v>
      </c>
      <c r="T93" s="50" t="s">
        <v>57</v>
      </c>
      <c r="U93" s="50" t="s">
        <v>681</v>
      </c>
      <c r="V93" s="50" t="s">
        <v>52</v>
      </c>
      <c r="W93" s="50" t="s">
        <v>53</v>
      </c>
      <c r="X93" s="50" t="s">
        <v>45</v>
      </c>
      <c r="Y93" s="50" t="s">
        <v>54</v>
      </c>
      <c r="Z93" s="50" t="s">
        <v>46</v>
      </c>
      <c r="AA93" s="50" t="s">
        <v>55</v>
      </c>
      <c r="AB93" s="50" t="s">
        <v>53</v>
      </c>
      <c r="AC93" s="50" t="s">
        <v>45</v>
      </c>
      <c r="AD93" s="50" t="s">
        <v>56</v>
      </c>
      <c r="AE93" s="50" t="s">
        <v>57</v>
      </c>
      <c r="AF93" s="2"/>
      <c r="AG93" s="2"/>
      <c r="AH93" s="2" t="s">
        <v>675</v>
      </c>
      <c r="AK93" s="69">
        <v>2</v>
      </c>
    </row>
    <row r="94" s="11" customFormat="1" ht="17" customHeight="1" spans="1:37">
      <c r="A94" s="49">
        <v>610</v>
      </c>
      <c r="B94" s="49">
        <v>488</v>
      </c>
      <c r="C94" s="49">
        <v>93</v>
      </c>
      <c r="D94" s="49"/>
      <c r="E94" s="50" t="s">
        <v>682</v>
      </c>
      <c r="F94" s="50" t="s">
        <v>37</v>
      </c>
      <c r="G94" s="50" t="s">
        <v>105</v>
      </c>
      <c r="H94" s="50" t="s">
        <v>683</v>
      </c>
      <c r="I94" s="50" t="s">
        <v>289</v>
      </c>
      <c r="J94" s="50" t="s">
        <v>41</v>
      </c>
      <c r="K94" s="50" t="s">
        <v>42</v>
      </c>
      <c r="L94" s="50" t="s">
        <v>43</v>
      </c>
      <c r="M94" s="50" t="s">
        <v>73</v>
      </c>
      <c r="N94" s="52">
        <v>44010</v>
      </c>
      <c r="O94" s="50" t="s">
        <v>45</v>
      </c>
      <c r="P94" s="50" t="s">
        <v>46</v>
      </c>
      <c r="Q94" s="50" t="s">
        <v>47</v>
      </c>
      <c r="R94" s="50" t="s">
        <v>268</v>
      </c>
      <c r="S94" s="50" t="s">
        <v>684</v>
      </c>
      <c r="T94" s="50" t="s">
        <v>685</v>
      </c>
      <c r="U94" s="50" t="s">
        <v>686</v>
      </c>
      <c r="V94" s="50" t="s">
        <v>52</v>
      </c>
      <c r="W94" s="50" t="s">
        <v>53</v>
      </c>
      <c r="X94" s="50" t="s">
        <v>53</v>
      </c>
      <c r="Y94" s="50" t="s">
        <v>54</v>
      </c>
      <c r="Z94" s="50" t="s">
        <v>46</v>
      </c>
      <c r="AA94" s="50" t="s">
        <v>55</v>
      </c>
      <c r="AB94" s="50" t="s">
        <v>53</v>
      </c>
      <c r="AC94" s="50" t="s">
        <v>45</v>
      </c>
      <c r="AD94" s="50" t="s">
        <v>56</v>
      </c>
      <c r="AE94" s="50" t="s">
        <v>57</v>
      </c>
      <c r="AF94" s="2"/>
      <c r="AG94" s="2"/>
      <c r="AH94" s="2" t="s">
        <v>675</v>
      </c>
      <c r="AK94" s="69">
        <v>3</v>
      </c>
    </row>
    <row r="95" s="11" customFormat="1" ht="17" customHeight="1" spans="1:37">
      <c r="A95" s="49">
        <v>6</v>
      </c>
      <c r="B95" s="49">
        <v>424</v>
      </c>
      <c r="C95" s="49">
        <v>94</v>
      </c>
      <c r="D95" s="49"/>
      <c r="E95" s="50" t="s">
        <v>687</v>
      </c>
      <c r="F95" s="50" t="s">
        <v>37</v>
      </c>
      <c r="G95" s="50" t="s">
        <v>38</v>
      </c>
      <c r="H95" s="50" t="s">
        <v>688</v>
      </c>
      <c r="I95" s="50" t="s">
        <v>689</v>
      </c>
      <c r="J95" s="50" t="s">
        <v>41</v>
      </c>
      <c r="K95" s="50" t="s">
        <v>72</v>
      </c>
      <c r="L95" s="50" t="s">
        <v>43</v>
      </c>
      <c r="M95" s="50" t="s">
        <v>73</v>
      </c>
      <c r="N95" s="50" t="s">
        <v>91</v>
      </c>
      <c r="O95" s="50" t="s">
        <v>45</v>
      </c>
      <c r="P95" s="50" t="s">
        <v>46</v>
      </c>
      <c r="Q95" s="50" t="s">
        <v>47</v>
      </c>
      <c r="R95" s="50" t="s">
        <v>690</v>
      </c>
      <c r="S95" s="50" t="s">
        <v>691</v>
      </c>
      <c r="T95" s="50" t="s">
        <v>692</v>
      </c>
      <c r="U95" s="50" t="s">
        <v>693</v>
      </c>
      <c r="V95" s="50" t="s">
        <v>52</v>
      </c>
      <c r="W95" s="50" t="s">
        <v>53</v>
      </c>
      <c r="X95" s="50" t="s">
        <v>45</v>
      </c>
      <c r="Y95" s="50" t="s">
        <v>54</v>
      </c>
      <c r="Z95" s="50" t="s">
        <v>46</v>
      </c>
      <c r="AA95" s="50" t="s">
        <v>55</v>
      </c>
      <c r="AB95" s="50" t="s">
        <v>53</v>
      </c>
      <c r="AC95" s="50" t="s">
        <v>45</v>
      </c>
      <c r="AD95" s="50" t="s">
        <v>56</v>
      </c>
      <c r="AE95" s="50" t="s">
        <v>57</v>
      </c>
      <c r="AF95" s="2"/>
      <c r="AG95" s="2"/>
      <c r="AH95" s="2" t="s">
        <v>675</v>
      </c>
      <c r="AK95" s="69">
        <v>4</v>
      </c>
    </row>
    <row r="96" s="11" customFormat="1" ht="17" customHeight="1" spans="1:37">
      <c r="A96" s="49">
        <v>788</v>
      </c>
      <c r="B96" s="49">
        <v>430</v>
      </c>
      <c r="C96" s="49">
        <v>95</v>
      </c>
      <c r="D96" s="49"/>
      <c r="E96" s="50" t="s">
        <v>694</v>
      </c>
      <c r="F96" s="50" t="s">
        <v>37</v>
      </c>
      <c r="G96" s="50" t="s">
        <v>69</v>
      </c>
      <c r="H96" s="50" t="s">
        <v>695</v>
      </c>
      <c r="I96" s="50" t="s">
        <v>696</v>
      </c>
      <c r="J96" s="50" t="s">
        <v>41</v>
      </c>
      <c r="K96" s="50" t="s">
        <v>42</v>
      </c>
      <c r="L96" s="50" t="s">
        <v>43</v>
      </c>
      <c r="M96" s="50" t="s">
        <v>199</v>
      </c>
      <c r="N96" s="50" t="s">
        <v>91</v>
      </c>
      <c r="O96" s="50" t="s">
        <v>45</v>
      </c>
      <c r="P96" s="50" t="s">
        <v>56</v>
      </c>
      <c r="Q96" s="50" t="s">
        <v>47</v>
      </c>
      <c r="R96" s="50" t="s">
        <v>64</v>
      </c>
      <c r="S96" s="50" t="s">
        <v>697</v>
      </c>
      <c r="T96" s="50" t="s">
        <v>698</v>
      </c>
      <c r="U96" s="50" t="s">
        <v>699</v>
      </c>
      <c r="V96" s="50" t="s">
        <v>52</v>
      </c>
      <c r="W96" s="50" t="s">
        <v>53</v>
      </c>
      <c r="X96" s="50" t="s">
        <v>45</v>
      </c>
      <c r="Y96" s="50" t="s">
        <v>54</v>
      </c>
      <c r="Z96" s="50" t="s">
        <v>46</v>
      </c>
      <c r="AA96" s="50" t="s">
        <v>55</v>
      </c>
      <c r="AB96" s="50" t="s">
        <v>53</v>
      </c>
      <c r="AC96" s="50" t="s">
        <v>45</v>
      </c>
      <c r="AD96" s="50" t="s">
        <v>56</v>
      </c>
      <c r="AE96" s="50" t="s">
        <v>57</v>
      </c>
      <c r="AF96" s="2"/>
      <c r="AG96" s="2"/>
      <c r="AH96" s="2" t="s">
        <v>675</v>
      </c>
      <c r="AK96" s="69">
        <v>5</v>
      </c>
    </row>
    <row r="97" s="11" customFormat="1" ht="17" customHeight="1" spans="1:37">
      <c r="A97" s="49">
        <v>250</v>
      </c>
      <c r="B97" s="49">
        <v>289</v>
      </c>
      <c r="C97" s="49">
        <v>96</v>
      </c>
      <c r="D97" s="49"/>
      <c r="E97" s="50" t="s">
        <v>700</v>
      </c>
      <c r="F97" s="50" t="s">
        <v>37</v>
      </c>
      <c r="G97" s="50" t="s">
        <v>69</v>
      </c>
      <c r="H97" s="50" t="s">
        <v>701</v>
      </c>
      <c r="I97" s="50" t="s">
        <v>702</v>
      </c>
      <c r="J97" s="50" t="s">
        <v>41</v>
      </c>
      <c r="K97" s="50" t="s">
        <v>42</v>
      </c>
      <c r="L97" s="50" t="s">
        <v>43</v>
      </c>
      <c r="M97" s="50" t="s">
        <v>98</v>
      </c>
      <c r="N97" s="50" t="s">
        <v>91</v>
      </c>
      <c r="O97" s="50" t="s">
        <v>45</v>
      </c>
      <c r="P97" s="50" t="s">
        <v>46</v>
      </c>
      <c r="Q97" s="50" t="s">
        <v>47</v>
      </c>
      <c r="R97" s="50" t="s">
        <v>268</v>
      </c>
      <c r="S97" s="50" t="s">
        <v>703</v>
      </c>
      <c r="T97" s="50" t="s">
        <v>704</v>
      </c>
      <c r="U97" s="50" t="s">
        <v>705</v>
      </c>
      <c r="V97" s="50" t="s">
        <v>52</v>
      </c>
      <c r="W97" s="50" t="s">
        <v>53</v>
      </c>
      <c r="X97" s="50" t="s">
        <v>45</v>
      </c>
      <c r="Y97" s="50" t="s">
        <v>54</v>
      </c>
      <c r="Z97" s="50" t="s">
        <v>46</v>
      </c>
      <c r="AA97" s="50" t="s">
        <v>55</v>
      </c>
      <c r="AB97" s="50" t="s">
        <v>53</v>
      </c>
      <c r="AC97" s="50" t="s">
        <v>45</v>
      </c>
      <c r="AD97" s="50" t="s">
        <v>56</v>
      </c>
      <c r="AE97" s="50" t="s">
        <v>57</v>
      </c>
      <c r="AF97" s="2"/>
      <c r="AG97" s="2"/>
      <c r="AH97" s="2" t="s">
        <v>675</v>
      </c>
      <c r="AK97" s="69">
        <v>6</v>
      </c>
    </row>
    <row r="98" s="11" customFormat="1" ht="17" customHeight="1" spans="1:37">
      <c r="A98" s="49">
        <v>270</v>
      </c>
      <c r="B98" s="49">
        <v>294</v>
      </c>
      <c r="C98" s="49">
        <v>97</v>
      </c>
      <c r="D98" s="49"/>
      <c r="E98" s="50" t="s">
        <v>706</v>
      </c>
      <c r="F98" s="50" t="s">
        <v>37</v>
      </c>
      <c r="G98" s="50" t="s">
        <v>69</v>
      </c>
      <c r="H98" s="50" t="s">
        <v>707</v>
      </c>
      <c r="I98" s="50" t="s">
        <v>708</v>
      </c>
      <c r="J98" s="50" t="s">
        <v>41</v>
      </c>
      <c r="K98" s="50" t="s">
        <v>72</v>
      </c>
      <c r="L98" s="50" t="s">
        <v>43</v>
      </c>
      <c r="M98" s="50" t="s">
        <v>73</v>
      </c>
      <c r="N98" s="50" t="s">
        <v>91</v>
      </c>
      <c r="O98" s="50" t="s">
        <v>45</v>
      </c>
      <c r="P98" s="50" t="s">
        <v>46</v>
      </c>
      <c r="Q98" s="50" t="s">
        <v>47</v>
      </c>
      <c r="R98" s="50" t="s">
        <v>100</v>
      </c>
      <c r="S98" s="50" t="s">
        <v>709</v>
      </c>
      <c r="T98" s="50" t="s">
        <v>710</v>
      </c>
      <c r="U98" s="50" t="s">
        <v>711</v>
      </c>
      <c r="V98" s="50" t="s">
        <v>52</v>
      </c>
      <c r="W98" s="50" t="s">
        <v>53</v>
      </c>
      <c r="X98" s="50" t="s">
        <v>53</v>
      </c>
      <c r="Y98" s="50" t="s">
        <v>54</v>
      </c>
      <c r="Z98" s="50" t="s">
        <v>56</v>
      </c>
      <c r="AA98" s="50" t="s">
        <v>55</v>
      </c>
      <c r="AB98" s="50" t="s">
        <v>53</v>
      </c>
      <c r="AC98" s="50" t="s">
        <v>45</v>
      </c>
      <c r="AD98" s="50"/>
      <c r="AE98" s="50"/>
      <c r="AF98" s="2"/>
      <c r="AG98" s="2"/>
      <c r="AH98" s="2" t="s">
        <v>675</v>
      </c>
      <c r="AK98" s="69">
        <v>7</v>
      </c>
    </row>
    <row r="99" s="11" customFormat="1" ht="17" customHeight="1" spans="1:37">
      <c r="A99" s="49">
        <v>430</v>
      </c>
      <c r="B99" s="49">
        <v>339</v>
      </c>
      <c r="C99" s="49">
        <v>98</v>
      </c>
      <c r="D99" s="49"/>
      <c r="E99" s="50" t="s">
        <v>712</v>
      </c>
      <c r="F99" s="50" t="s">
        <v>37</v>
      </c>
      <c r="G99" s="50" t="s">
        <v>38</v>
      </c>
      <c r="H99" s="50" t="s">
        <v>713</v>
      </c>
      <c r="I99" s="50" t="s">
        <v>714</v>
      </c>
      <c r="J99" s="50" t="s">
        <v>62</v>
      </c>
      <c r="K99" s="50" t="s">
        <v>42</v>
      </c>
      <c r="L99" s="50" t="s">
        <v>81</v>
      </c>
      <c r="M99" s="50" t="s">
        <v>184</v>
      </c>
      <c r="N99" s="50" t="s">
        <v>99</v>
      </c>
      <c r="O99" s="50" t="s">
        <v>45</v>
      </c>
      <c r="P99" s="50" t="s">
        <v>46</v>
      </c>
      <c r="Q99" s="50" t="s">
        <v>47</v>
      </c>
      <c r="R99" s="50" t="s">
        <v>715</v>
      </c>
      <c r="S99" s="50" t="s">
        <v>715</v>
      </c>
      <c r="T99" s="50" t="s">
        <v>716</v>
      </c>
      <c r="U99" s="50" t="s">
        <v>717</v>
      </c>
      <c r="V99" s="50" t="s">
        <v>52</v>
      </c>
      <c r="W99" s="50" t="s">
        <v>53</v>
      </c>
      <c r="X99" s="50" t="s">
        <v>45</v>
      </c>
      <c r="Y99" s="50" t="s">
        <v>54</v>
      </c>
      <c r="Z99" s="50" t="s">
        <v>46</v>
      </c>
      <c r="AA99" s="50" t="s">
        <v>55</v>
      </c>
      <c r="AB99" s="50" t="s">
        <v>53</v>
      </c>
      <c r="AC99" s="50" t="s">
        <v>45</v>
      </c>
      <c r="AD99" s="50" t="s">
        <v>56</v>
      </c>
      <c r="AE99" s="50" t="s">
        <v>57</v>
      </c>
      <c r="AF99" s="2"/>
      <c r="AG99" s="2"/>
      <c r="AH99" s="2" t="s">
        <v>675</v>
      </c>
      <c r="AK99" s="69">
        <v>8</v>
      </c>
    </row>
    <row r="100" s="11" customFormat="1" ht="17" customHeight="1" spans="1:37">
      <c r="A100" s="49">
        <v>498</v>
      </c>
      <c r="B100" s="49">
        <v>353</v>
      </c>
      <c r="C100" s="49">
        <v>99</v>
      </c>
      <c r="D100" s="49"/>
      <c r="E100" s="50" t="s">
        <v>718</v>
      </c>
      <c r="F100" s="50" t="s">
        <v>37</v>
      </c>
      <c r="G100" s="50" t="s">
        <v>69</v>
      </c>
      <c r="H100" s="50" t="s">
        <v>719</v>
      </c>
      <c r="I100" s="50" t="s">
        <v>720</v>
      </c>
      <c r="J100" s="50" t="s">
        <v>41</v>
      </c>
      <c r="K100" s="50" t="s">
        <v>42</v>
      </c>
      <c r="L100" s="50" t="s">
        <v>43</v>
      </c>
      <c r="M100" s="50" t="s">
        <v>163</v>
      </c>
      <c r="N100" s="50" t="s">
        <v>91</v>
      </c>
      <c r="O100" s="50" t="s">
        <v>45</v>
      </c>
      <c r="P100" s="50" t="s">
        <v>46</v>
      </c>
      <c r="Q100" s="50" t="s">
        <v>47</v>
      </c>
      <c r="R100" s="50" t="s">
        <v>48</v>
      </c>
      <c r="S100" s="50" t="s">
        <v>721</v>
      </c>
      <c r="T100" s="50" t="s">
        <v>722</v>
      </c>
      <c r="U100" s="50" t="s">
        <v>723</v>
      </c>
      <c r="V100" s="50" t="s">
        <v>52</v>
      </c>
      <c r="W100" s="50" t="s">
        <v>53</v>
      </c>
      <c r="X100" s="50" t="s">
        <v>45</v>
      </c>
      <c r="Y100" s="50" t="s">
        <v>54</v>
      </c>
      <c r="Z100" s="50" t="s">
        <v>46</v>
      </c>
      <c r="AA100" s="50" t="s">
        <v>55</v>
      </c>
      <c r="AB100" s="50" t="s">
        <v>53</v>
      </c>
      <c r="AC100" s="50" t="s">
        <v>45</v>
      </c>
      <c r="AD100" s="50" t="s">
        <v>56</v>
      </c>
      <c r="AE100" s="50" t="s">
        <v>57</v>
      </c>
      <c r="AF100" s="2"/>
      <c r="AG100" s="2"/>
      <c r="AH100" s="2" t="s">
        <v>675</v>
      </c>
      <c r="AK100" s="69">
        <v>9</v>
      </c>
    </row>
    <row r="101" s="11" customFormat="1" ht="17" customHeight="1" spans="1:37">
      <c r="A101" s="49">
        <v>189</v>
      </c>
      <c r="B101" s="49">
        <v>279</v>
      </c>
      <c r="C101" s="49">
        <v>100</v>
      </c>
      <c r="D101" s="49"/>
      <c r="E101" s="50" t="s">
        <v>724</v>
      </c>
      <c r="F101" s="50" t="s">
        <v>37</v>
      </c>
      <c r="G101" s="50" t="s">
        <v>38</v>
      </c>
      <c r="H101" s="50" t="s">
        <v>725</v>
      </c>
      <c r="I101" s="50" t="s">
        <v>726</v>
      </c>
      <c r="J101" s="50" t="s">
        <v>41</v>
      </c>
      <c r="K101" s="50" t="s">
        <v>42</v>
      </c>
      <c r="L101" s="50" t="s">
        <v>81</v>
      </c>
      <c r="M101" s="50" t="s">
        <v>727</v>
      </c>
      <c r="N101" s="50" t="s">
        <v>728</v>
      </c>
      <c r="O101" s="50" t="s">
        <v>45</v>
      </c>
      <c r="P101" s="50" t="s">
        <v>46</v>
      </c>
      <c r="Q101" s="50" t="s">
        <v>84</v>
      </c>
      <c r="R101" s="50" t="s">
        <v>332</v>
      </c>
      <c r="S101" s="50" t="s">
        <v>729</v>
      </c>
      <c r="T101" s="50" t="s">
        <v>730</v>
      </c>
      <c r="U101" s="50" t="s">
        <v>731</v>
      </c>
      <c r="V101" s="50" t="s">
        <v>52</v>
      </c>
      <c r="W101" s="50" t="s">
        <v>53</v>
      </c>
      <c r="X101" s="50" t="s">
        <v>45</v>
      </c>
      <c r="Y101" s="50" t="s">
        <v>54</v>
      </c>
      <c r="Z101" s="50" t="s">
        <v>46</v>
      </c>
      <c r="AA101" s="50" t="s">
        <v>55</v>
      </c>
      <c r="AB101" s="50" t="s">
        <v>53</v>
      </c>
      <c r="AC101" s="50" t="s">
        <v>45</v>
      </c>
      <c r="AD101" s="50" t="s">
        <v>56</v>
      </c>
      <c r="AE101" s="50" t="s">
        <v>57</v>
      </c>
      <c r="AF101" s="2"/>
      <c r="AG101" s="2"/>
      <c r="AH101" s="2" t="s">
        <v>675</v>
      </c>
      <c r="AK101" s="69">
        <v>10</v>
      </c>
    </row>
    <row r="102" s="11" customFormat="1" ht="17" customHeight="1" spans="1:37">
      <c r="A102" s="49">
        <v>88</v>
      </c>
      <c r="B102" s="49">
        <v>6</v>
      </c>
      <c r="C102" s="49">
        <v>101</v>
      </c>
      <c r="D102" s="49"/>
      <c r="E102" s="51" t="s">
        <v>732</v>
      </c>
      <c r="F102" s="51" t="s">
        <v>37</v>
      </c>
      <c r="G102" s="51" t="s">
        <v>105</v>
      </c>
      <c r="H102" s="50" t="s">
        <v>733</v>
      </c>
      <c r="I102" s="50" t="s">
        <v>734</v>
      </c>
      <c r="J102" s="51" t="s">
        <v>41</v>
      </c>
      <c r="K102" s="51" t="s">
        <v>72</v>
      </c>
      <c r="L102" s="51" t="s">
        <v>81</v>
      </c>
      <c r="M102" s="51" t="s">
        <v>82</v>
      </c>
      <c r="N102" s="50" t="s">
        <v>91</v>
      </c>
      <c r="O102" s="51" t="s">
        <v>45</v>
      </c>
      <c r="P102" s="51" t="s">
        <v>46</v>
      </c>
      <c r="Q102" s="51" t="s">
        <v>84</v>
      </c>
      <c r="R102" s="51" t="s">
        <v>151</v>
      </c>
      <c r="S102" s="51" t="s">
        <v>735</v>
      </c>
      <c r="T102" s="50" t="s">
        <v>736</v>
      </c>
      <c r="U102" s="50" t="s">
        <v>737</v>
      </c>
      <c r="V102" s="51" t="s">
        <v>52</v>
      </c>
      <c r="W102" s="51" t="s">
        <v>53</v>
      </c>
      <c r="X102" s="51" t="s">
        <v>53</v>
      </c>
      <c r="Y102" s="51" t="s">
        <v>738</v>
      </c>
      <c r="Z102" s="51" t="s">
        <v>46</v>
      </c>
      <c r="AA102" s="51" t="s">
        <v>739</v>
      </c>
      <c r="AB102" s="51" t="s">
        <v>53</v>
      </c>
      <c r="AC102" s="51" t="s">
        <v>45</v>
      </c>
      <c r="AD102" s="51" t="s">
        <v>56</v>
      </c>
      <c r="AE102" s="50" t="s">
        <v>57</v>
      </c>
      <c r="AH102" s="2" t="s">
        <v>675</v>
      </c>
      <c r="AK102" s="69">
        <v>11</v>
      </c>
    </row>
    <row r="103" s="11" customFormat="1" ht="17" customHeight="1" spans="1:37">
      <c r="A103" s="49">
        <v>512</v>
      </c>
      <c r="B103" s="49">
        <v>108</v>
      </c>
      <c r="C103" s="49">
        <v>102</v>
      </c>
      <c r="D103" s="49"/>
      <c r="E103" s="51" t="s">
        <v>740</v>
      </c>
      <c r="F103" s="51" t="s">
        <v>37</v>
      </c>
      <c r="G103" s="51" t="s">
        <v>105</v>
      </c>
      <c r="H103" s="50" t="s">
        <v>741</v>
      </c>
      <c r="I103" s="50" t="s">
        <v>742</v>
      </c>
      <c r="J103" s="51" t="s">
        <v>41</v>
      </c>
      <c r="K103" s="51" t="s">
        <v>42</v>
      </c>
      <c r="L103" s="51" t="s">
        <v>43</v>
      </c>
      <c r="M103" s="51" t="s">
        <v>743</v>
      </c>
      <c r="N103" s="50" t="s">
        <v>744</v>
      </c>
      <c r="O103" s="51" t="s">
        <v>45</v>
      </c>
      <c r="P103" s="51" t="s">
        <v>46</v>
      </c>
      <c r="Q103" s="51" t="s">
        <v>84</v>
      </c>
      <c r="R103" s="51" t="s">
        <v>64</v>
      </c>
      <c r="S103" s="51" t="s">
        <v>458</v>
      </c>
      <c r="T103" s="50" t="s">
        <v>745</v>
      </c>
      <c r="U103" s="50" t="s">
        <v>746</v>
      </c>
      <c r="V103" s="51" t="s">
        <v>307</v>
      </c>
      <c r="W103" s="51" t="s">
        <v>53</v>
      </c>
      <c r="X103" s="51" t="s">
        <v>53</v>
      </c>
      <c r="Y103" s="51" t="s">
        <v>738</v>
      </c>
      <c r="Z103" s="51" t="s">
        <v>46</v>
      </c>
      <c r="AA103" s="51" t="s">
        <v>739</v>
      </c>
      <c r="AB103" s="51" t="s">
        <v>53</v>
      </c>
      <c r="AC103" s="51" t="s">
        <v>45</v>
      </c>
      <c r="AD103" s="51" t="s">
        <v>56</v>
      </c>
      <c r="AE103" s="50" t="s">
        <v>57</v>
      </c>
      <c r="AH103" s="2" t="s">
        <v>675</v>
      </c>
      <c r="AK103" s="69">
        <v>12</v>
      </c>
    </row>
    <row r="104" s="11" customFormat="1" ht="17" customHeight="1" spans="1:37">
      <c r="A104" s="49">
        <v>775</v>
      </c>
      <c r="B104" s="49">
        <v>165</v>
      </c>
      <c r="C104" s="49">
        <v>103</v>
      </c>
      <c r="D104" s="49"/>
      <c r="E104" s="51" t="s">
        <v>747</v>
      </c>
      <c r="F104" s="51" t="s">
        <v>37</v>
      </c>
      <c r="G104" s="51" t="s">
        <v>69</v>
      </c>
      <c r="H104" s="50" t="s">
        <v>748</v>
      </c>
      <c r="I104" s="50" t="s">
        <v>749</v>
      </c>
      <c r="J104" s="51" t="s">
        <v>41</v>
      </c>
      <c r="K104" s="51" t="s">
        <v>42</v>
      </c>
      <c r="L104" s="51" t="s">
        <v>81</v>
      </c>
      <c r="M104" s="51" t="s">
        <v>254</v>
      </c>
      <c r="N104" s="50" t="s">
        <v>750</v>
      </c>
      <c r="O104" s="51" t="s">
        <v>45</v>
      </c>
      <c r="P104" s="51" t="s">
        <v>46</v>
      </c>
      <c r="Q104" s="51" t="s">
        <v>47</v>
      </c>
      <c r="R104" s="51" t="s">
        <v>64</v>
      </c>
      <c r="S104" s="51" t="s">
        <v>751</v>
      </c>
      <c r="T104" s="50" t="s">
        <v>752</v>
      </c>
      <c r="U104" s="50" t="s">
        <v>753</v>
      </c>
      <c r="V104" s="51" t="s">
        <v>52</v>
      </c>
      <c r="W104" s="51" t="s">
        <v>53</v>
      </c>
      <c r="X104" s="51" t="s">
        <v>754</v>
      </c>
      <c r="Y104" s="51" t="s">
        <v>738</v>
      </c>
      <c r="Z104" s="51" t="s">
        <v>46</v>
      </c>
      <c r="AA104" s="51" t="s">
        <v>739</v>
      </c>
      <c r="AB104" s="51" t="s">
        <v>53</v>
      </c>
      <c r="AC104" s="51" t="s">
        <v>45</v>
      </c>
      <c r="AD104" s="51" t="s">
        <v>56</v>
      </c>
      <c r="AE104" s="50" t="s">
        <v>57</v>
      </c>
      <c r="AH104" s="2" t="s">
        <v>675</v>
      </c>
      <c r="AK104" s="69">
        <v>13</v>
      </c>
    </row>
    <row r="105" s="11" customFormat="1" ht="17" customHeight="1" spans="1:37">
      <c r="A105" s="49">
        <v>667</v>
      </c>
      <c r="B105" s="49">
        <v>145</v>
      </c>
      <c r="C105" s="49">
        <v>104</v>
      </c>
      <c r="D105" s="49"/>
      <c r="E105" s="51" t="s">
        <v>755</v>
      </c>
      <c r="F105" s="51" t="s">
        <v>37</v>
      </c>
      <c r="G105" s="51" t="s">
        <v>105</v>
      </c>
      <c r="H105" s="50" t="s">
        <v>756</v>
      </c>
      <c r="I105" s="50" t="s">
        <v>757</v>
      </c>
      <c r="J105" s="51" t="s">
        <v>41</v>
      </c>
      <c r="K105" s="51" t="s">
        <v>42</v>
      </c>
      <c r="L105" s="51" t="s">
        <v>43</v>
      </c>
      <c r="M105" s="51" t="s">
        <v>73</v>
      </c>
      <c r="N105" s="50" t="s">
        <v>91</v>
      </c>
      <c r="O105" s="51" t="s">
        <v>45</v>
      </c>
      <c r="P105" s="51" t="s">
        <v>46</v>
      </c>
      <c r="Q105" s="51" t="s">
        <v>47</v>
      </c>
      <c r="R105" s="51" t="s">
        <v>758</v>
      </c>
      <c r="S105" s="51" t="s">
        <v>759</v>
      </c>
      <c r="T105" s="50" t="s">
        <v>760</v>
      </c>
      <c r="U105" s="50" t="s">
        <v>761</v>
      </c>
      <c r="V105" s="51" t="s">
        <v>52</v>
      </c>
      <c r="W105" s="51" t="s">
        <v>53</v>
      </c>
      <c r="X105" s="51" t="s">
        <v>53</v>
      </c>
      <c r="Y105" s="51" t="s">
        <v>738</v>
      </c>
      <c r="Z105" s="51" t="s">
        <v>56</v>
      </c>
      <c r="AA105" s="51" t="s">
        <v>739</v>
      </c>
      <c r="AB105" s="51" t="s">
        <v>53</v>
      </c>
      <c r="AC105" s="51" t="s">
        <v>45</v>
      </c>
      <c r="AD105" s="51" t="s">
        <v>56</v>
      </c>
      <c r="AE105" s="50" t="s">
        <v>57</v>
      </c>
      <c r="AH105" s="2" t="s">
        <v>675</v>
      </c>
      <c r="AK105" s="69">
        <v>14</v>
      </c>
    </row>
    <row r="106" s="11" customFormat="1" ht="17" customHeight="1" spans="1:37">
      <c r="A106" s="49">
        <v>246</v>
      </c>
      <c r="B106" s="49">
        <v>26</v>
      </c>
      <c r="C106" s="49">
        <v>105</v>
      </c>
      <c r="D106" s="49"/>
      <c r="E106" s="51" t="s">
        <v>762</v>
      </c>
      <c r="F106" s="51" t="s">
        <v>37</v>
      </c>
      <c r="G106" s="51" t="s">
        <v>69</v>
      </c>
      <c r="H106" s="50" t="s">
        <v>763</v>
      </c>
      <c r="I106" s="50" t="s">
        <v>764</v>
      </c>
      <c r="J106" s="51" t="s">
        <v>41</v>
      </c>
      <c r="K106" s="51" t="s">
        <v>42</v>
      </c>
      <c r="L106" s="51" t="s">
        <v>81</v>
      </c>
      <c r="M106" s="51" t="s">
        <v>765</v>
      </c>
      <c r="N106" s="50" t="s">
        <v>91</v>
      </c>
      <c r="O106" s="51" t="s">
        <v>45</v>
      </c>
      <c r="P106" s="51" t="s">
        <v>56</v>
      </c>
      <c r="Q106" s="51" t="s">
        <v>47</v>
      </c>
      <c r="R106" s="51" t="s">
        <v>431</v>
      </c>
      <c r="S106" s="51" t="s">
        <v>766</v>
      </c>
      <c r="T106" s="50" t="s">
        <v>767</v>
      </c>
      <c r="U106" s="50" t="s">
        <v>768</v>
      </c>
      <c r="V106" s="51" t="s">
        <v>52</v>
      </c>
      <c r="W106" s="51" t="s">
        <v>53</v>
      </c>
      <c r="X106" s="51" t="s">
        <v>45</v>
      </c>
      <c r="Y106" s="51" t="s">
        <v>738</v>
      </c>
      <c r="Z106" s="51" t="s">
        <v>46</v>
      </c>
      <c r="AA106" s="51" t="s">
        <v>739</v>
      </c>
      <c r="AB106" s="51" t="s">
        <v>53</v>
      </c>
      <c r="AC106" s="51" t="s">
        <v>45</v>
      </c>
      <c r="AD106" s="51" t="s">
        <v>56</v>
      </c>
      <c r="AE106" s="50" t="s">
        <v>57</v>
      </c>
      <c r="AH106" s="2" t="s">
        <v>675</v>
      </c>
      <c r="AK106" s="69">
        <v>15</v>
      </c>
    </row>
    <row r="107" s="11" customFormat="1" ht="17" customHeight="1" spans="1:37">
      <c r="A107" s="49">
        <v>508</v>
      </c>
      <c r="B107" s="49">
        <v>107</v>
      </c>
      <c r="C107" s="49">
        <v>106</v>
      </c>
      <c r="D107" s="49"/>
      <c r="E107" s="51" t="s">
        <v>769</v>
      </c>
      <c r="F107" s="51" t="s">
        <v>37</v>
      </c>
      <c r="G107" s="51" t="s">
        <v>69</v>
      </c>
      <c r="H107" s="50" t="s">
        <v>770</v>
      </c>
      <c r="I107" s="50" t="s">
        <v>771</v>
      </c>
      <c r="J107" s="51" t="s">
        <v>62</v>
      </c>
      <c r="K107" s="51" t="s">
        <v>72</v>
      </c>
      <c r="L107" s="51" t="s">
        <v>43</v>
      </c>
      <c r="M107" s="51" t="s">
        <v>772</v>
      </c>
      <c r="N107" s="50" t="s">
        <v>773</v>
      </c>
      <c r="O107" s="51" t="s">
        <v>45</v>
      </c>
      <c r="P107" s="51" t="s">
        <v>46</v>
      </c>
      <c r="Q107" s="51" t="s">
        <v>47</v>
      </c>
      <c r="R107" s="51" t="s">
        <v>268</v>
      </c>
      <c r="S107" s="51" t="s">
        <v>774</v>
      </c>
      <c r="T107" s="50" t="s">
        <v>57</v>
      </c>
      <c r="U107" s="50" t="s">
        <v>775</v>
      </c>
      <c r="V107" s="51" t="s">
        <v>52</v>
      </c>
      <c r="W107" s="51" t="s">
        <v>53</v>
      </c>
      <c r="X107" s="51" t="s">
        <v>53</v>
      </c>
      <c r="Y107" s="51" t="s">
        <v>738</v>
      </c>
      <c r="Z107" s="51" t="s">
        <v>46</v>
      </c>
      <c r="AA107" s="51" t="s">
        <v>739</v>
      </c>
      <c r="AB107" s="51" t="s">
        <v>53</v>
      </c>
      <c r="AC107" s="51" t="s">
        <v>45</v>
      </c>
      <c r="AD107" s="51" t="s">
        <v>56</v>
      </c>
      <c r="AE107" s="50" t="s">
        <v>57</v>
      </c>
      <c r="AH107" s="2" t="s">
        <v>675</v>
      </c>
      <c r="AK107" s="69">
        <v>16</v>
      </c>
    </row>
    <row r="108" s="11" customFormat="1" ht="17" customHeight="1" spans="1:37">
      <c r="A108" s="49">
        <v>190</v>
      </c>
      <c r="B108" s="49">
        <v>16</v>
      </c>
      <c r="C108" s="49">
        <v>107</v>
      </c>
      <c r="D108" s="49"/>
      <c r="E108" s="51" t="s">
        <v>776</v>
      </c>
      <c r="F108" s="51" t="s">
        <v>37</v>
      </c>
      <c r="G108" s="51" t="s">
        <v>105</v>
      </c>
      <c r="H108" s="50" t="s">
        <v>777</v>
      </c>
      <c r="I108" s="50" t="s">
        <v>778</v>
      </c>
      <c r="J108" s="51" t="s">
        <v>62</v>
      </c>
      <c r="K108" s="51" t="s">
        <v>72</v>
      </c>
      <c r="L108" s="51" t="s">
        <v>779</v>
      </c>
      <c r="M108" s="51" t="s">
        <v>780</v>
      </c>
      <c r="N108" s="50" t="s">
        <v>781</v>
      </c>
      <c r="O108" s="51" t="s">
        <v>45</v>
      </c>
      <c r="P108" s="51" t="s">
        <v>46</v>
      </c>
      <c r="Q108" s="51" t="s">
        <v>47</v>
      </c>
      <c r="R108" s="51" t="s">
        <v>100</v>
      </c>
      <c r="S108" s="51" t="s">
        <v>782</v>
      </c>
      <c r="T108" s="50" t="s">
        <v>783</v>
      </c>
      <c r="U108" s="50" t="s">
        <v>784</v>
      </c>
      <c r="V108" s="51" t="s">
        <v>52</v>
      </c>
      <c r="W108" s="51" t="s">
        <v>53</v>
      </c>
      <c r="X108" s="51" t="s">
        <v>53</v>
      </c>
      <c r="Y108" s="51" t="s">
        <v>738</v>
      </c>
      <c r="Z108" s="51" t="s">
        <v>46</v>
      </c>
      <c r="AA108" s="51" t="s">
        <v>739</v>
      </c>
      <c r="AB108" s="51" t="s">
        <v>53</v>
      </c>
      <c r="AC108" s="51" t="s">
        <v>45</v>
      </c>
      <c r="AD108" s="51" t="s">
        <v>56</v>
      </c>
      <c r="AE108" s="50" t="s">
        <v>57</v>
      </c>
      <c r="AH108" s="2" t="s">
        <v>675</v>
      </c>
      <c r="AK108" s="69">
        <v>17</v>
      </c>
    </row>
    <row r="109" s="11" customFormat="1" ht="17" customHeight="1" spans="1:37">
      <c r="A109" s="49">
        <v>487</v>
      </c>
      <c r="B109" s="49">
        <v>103</v>
      </c>
      <c r="C109" s="49">
        <v>108</v>
      </c>
      <c r="D109" s="49"/>
      <c r="E109" s="51" t="s">
        <v>785</v>
      </c>
      <c r="F109" s="51" t="s">
        <v>37</v>
      </c>
      <c r="G109" s="51" t="s">
        <v>38</v>
      </c>
      <c r="H109" s="50" t="s">
        <v>786</v>
      </c>
      <c r="I109" s="50" t="s">
        <v>787</v>
      </c>
      <c r="J109" s="51" t="s">
        <v>41</v>
      </c>
      <c r="K109" s="51" t="s">
        <v>72</v>
      </c>
      <c r="L109" s="51" t="s">
        <v>43</v>
      </c>
      <c r="M109" s="51" t="s">
        <v>788</v>
      </c>
      <c r="N109" s="50" t="s">
        <v>789</v>
      </c>
      <c r="O109" s="51" t="s">
        <v>45</v>
      </c>
      <c r="P109" s="51" t="s">
        <v>56</v>
      </c>
      <c r="Q109" s="51" t="s">
        <v>47</v>
      </c>
      <c r="R109" s="51" t="s">
        <v>268</v>
      </c>
      <c r="S109" s="51" t="s">
        <v>790</v>
      </c>
      <c r="T109" s="50" t="s">
        <v>57</v>
      </c>
      <c r="U109" s="50" t="s">
        <v>791</v>
      </c>
      <c r="V109" s="51" t="s">
        <v>52</v>
      </c>
      <c r="W109" s="51" t="s">
        <v>53</v>
      </c>
      <c r="X109" s="51" t="s">
        <v>53</v>
      </c>
      <c r="Y109" s="51" t="s">
        <v>738</v>
      </c>
      <c r="Z109" s="51" t="s">
        <v>46</v>
      </c>
      <c r="AA109" s="51" t="s">
        <v>739</v>
      </c>
      <c r="AB109" s="51" t="s">
        <v>53</v>
      </c>
      <c r="AC109" s="51" t="s">
        <v>45</v>
      </c>
      <c r="AD109" s="51" t="s">
        <v>56</v>
      </c>
      <c r="AE109" s="50" t="s">
        <v>57</v>
      </c>
      <c r="AH109" s="2" t="s">
        <v>675</v>
      </c>
      <c r="AK109" s="69">
        <v>18</v>
      </c>
    </row>
    <row r="110" s="11" customFormat="1" ht="17" customHeight="1" spans="1:37">
      <c r="A110" s="49">
        <v>452</v>
      </c>
      <c r="B110" s="49">
        <v>89</v>
      </c>
      <c r="C110" s="49">
        <v>109</v>
      </c>
      <c r="D110" s="49"/>
      <c r="E110" s="51" t="s">
        <v>792</v>
      </c>
      <c r="F110" s="51" t="s">
        <v>37</v>
      </c>
      <c r="G110" s="51" t="s">
        <v>105</v>
      </c>
      <c r="H110" s="50" t="s">
        <v>793</v>
      </c>
      <c r="I110" s="50" t="s">
        <v>794</v>
      </c>
      <c r="J110" s="51" t="s">
        <v>41</v>
      </c>
      <c r="K110" s="51" t="s">
        <v>42</v>
      </c>
      <c r="L110" s="51" t="s">
        <v>43</v>
      </c>
      <c r="M110" s="51" t="s">
        <v>73</v>
      </c>
      <c r="N110" s="50" t="s">
        <v>267</v>
      </c>
      <c r="O110" s="51" t="s">
        <v>45</v>
      </c>
      <c r="P110" s="51" t="s">
        <v>46</v>
      </c>
      <c r="Q110" s="51" t="s">
        <v>47</v>
      </c>
      <c r="R110" s="51" t="s">
        <v>100</v>
      </c>
      <c r="S110" s="51" t="s">
        <v>795</v>
      </c>
      <c r="T110" s="50" t="s">
        <v>796</v>
      </c>
      <c r="U110" s="50" t="s">
        <v>797</v>
      </c>
      <c r="V110" s="51" t="s">
        <v>52</v>
      </c>
      <c r="W110" s="51" t="s">
        <v>53</v>
      </c>
      <c r="X110" s="51" t="s">
        <v>53</v>
      </c>
      <c r="Y110" s="51" t="s">
        <v>738</v>
      </c>
      <c r="Z110" s="51" t="s">
        <v>46</v>
      </c>
      <c r="AA110" s="51" t="s">
        <v>739</v>
      </c>
      <c r="AB110" s="51" t="s">
        <v>53</v>
      </c>
      <c r="AC110" s="51" t="s">
        <v>45</v>
      </c>
      <c r="AD110" s="51" t="s">
        <v>56</v>
      </c>
      <c r="AE110" s="50" t="s">
        <v>57</v>
      </c>
      <c r="AH110" s="2" t="s">
        <v>675</v>
      </c>
      <c r="AK110" s="69">
        <v>19</v>
      </c>
    </row>
    <row r="111" s="11" customFormat="1" ht="17" customHeight="1" spans="1:37">
      <c r="A111" s="49">
        <v>589</v>
      </c>
      <c r="B111" s="49">
        <v>122</v>
      </c>
      <c r="C111" s="49">
        <v>110</v>
      </c>
      <c r="D111" s="49"/>
      <c r="E111" s="51" t="s">
        <v>798</v>
      </c>
      <c r="F111" s="51" t="s">
        <v>37</v>
      </c>
      <c r="G111" s="51" t="s">
        <v>69</v>
      </c>
      <c r="H111" s="50" t="s">
        <v>799</v>
      </c>
      <c r="I111" s="50" t="s">
        <v>800</v>
      </c>
      <c r="J111" s="51" t="s">
        <v>41</v>
      </c>
      <c r="K111" s="51" t="s">
        <v>72</v>
      </c>
      <c r="L111" s="51" t="s">
        <v>43</v>
      </c>
      <c r="M111" s="51" t="s">
        <v>73</v>
      </c>
      <c r="N111" s="50" t="s">
        <v>108</v>
      </c>
      <c r="O111" s="51" t="s">
        <v>45</v>
      </c>
      <c r="P111" s="51" t="s">
        <v>46</v>
      </c>
      <c r="Q111" s="51" t="s">
        <v>47</v>
      </c>
      <c r="R111" s="51" t="s">
        <v>100</v>
      </c>
      <c r="S111" s="51" t="s">
        <v>801</v>
      </c>
      <c r="T111" s="50" t="s">
        <v>802</v>
      </c>
      <c r="U111" s="50" t="s">
        <v>803</v>
      </c>
      <c r="V111" s="51" t="s">
        <v>52</v>
      </c>
      <c r="W111" s="51" t="s">
        <v>53</v>
      </c>
      <c r="X111" s="51" t="s">
        <v>45</v>
      </c>
      <c r="Y111" s="51" t="s">
        <v>738</v>
      </c>
      <c r="Z111" s="51" t="s">
        <v>46</v>
      </c>
      <c r="AA111" s="51" t="s">
        <v>739</v>
      </c>
      <c r="AB111" s="51" t="s">
        <v>53</v>
      </c>
      <c r="AC111" s="51" t="s">
        <v>45</v>
      </c>
      <c r="AD111" s="51" t="s">
        <v>56</v>
      </c>
      <c r="AE111" s="50" t="s">
        <v>57</v>
      </c>
      <c r="AH111" s="2" t="s">
        <v>675</v>
      </c>
      <c r="AK111" s="69">
        <v>20</v>
      </c>
    </row>
    <row r="112" s="11" customFormat="1" ht="17" customHeight="1" spans="1:37">
      <c r="A112" s="49">
        <v>318</v>
      </c>
      <c r="B112" s="49">
        <v>47</v>
      </c>
      <c r="C112" s="49">
        <v>111</v>
      </c>
      <c r="D112" s="49"/>
      <c r="E112" s="51" t="s">
        <v>804</v>
      </c>
      <c r="F112" s="51" t="s">
        <v>37</v>
      </c>
      <c r="G112" s="51" t="s">
        <v>69</v>
      </c>
      <c r="H112" s="50" t="s">
        <v>805</v>
      </c>
      <c r="I112" s="50" t="s">
        <v>806</v>
      </c>
      <c r="J112" s="51" t="s">
        <v>62</v>
      </c>
      <c r="K112" s="51" t="s">
        <v>72</v>
      </c>
      <c r="L112" s="51" t="s">
        <v>43</v>
      </c>
      <c r="M112" s="51" t="s">
        <v>788</v>
      </c>
      <c r="N112" s="50" t="s">
        <v>807</v>
      </c>
      <c r="O112" s="51" t="s">
        <v>45</v>
      </c>
      <c r="P112" s="51" t="s">
        <v>46</v>
      </c>
      <c r="Q112" s="51" t="s">
        <v>47</v>
      </c>
      <c r="R112" s="51" t="s">
        <v>100</v>
      </c>
      <c r="S112" s="51" t="s">
        <v>647</v>
      </c>
      <c r="T112" s="50" t="s">
        <v>808</v>
      </c>
      <c r="U112" s="50" t="s">
        <v>809</v>
      </c>
      <c r="V112" s="51" t="s">
        <v>52</v>
      </c>
      <c r="W112" s="51" t="s">
        <v>53</v>
      </c>
      <c r="X112" s="51" t="s">
        <v>45</v>
      </c>
      <c r="Y112" s="51" t="s">
        <v>738</v>
      </c>
      <c r="Z112" s="51" t="s">
        <v>46</v>
      </c>
      <c r="AA112" s="51" t="s">
        <v>739</v>
      </c>
      <c r="AB112" s="51" t="s">
        <v>53</v>
      </c>
      <c r="AC112" s="51" t="s">
        <v>45</v>
      </c>
      <c r="AD112" s="51" t="s">
        <v>46</v>
      </c>
      <c r="AE112" s="50"/>
      <c r="AH112" s="2" t="s">
        <v>675</v>
      </c>
      <c r="AK112" s="69">
        <v>21</v>
      </c>
    </row>
    <row r="113" s="11" customFormat="1" ht="17" customHeight="1" spans="1:37">
      <c r="A113" s="49">
        <v>532</v>
      </c>
      <c r="B113" s="49">
        <v>111</v>
      </c>
      <c r="C113" s="49">
        <v>112</v>
      </c>
      <c r="D113" s="49"/>
      <c r="E113" s="51" t="s">
        <v>810</v>
      </c>
      <c r="F113" s="51" t="s">
        <v>37</v>
      </c>
      <c r="G113" s="51" t="s">
        <v>69</v>
      </c>
      <c r="H113" s="50" t="s">
        <v>811</v>
      </c>
      <c r="I113" s="50" t="s">
        <v>812</v>
      </c>
      <c r="J113" s="51" t="s">
        <v>62</v>
      </c>
      <c r="K113" s="51" t="s">
        <v>42</v>
      </c>
      <c r="L113" s="51" t="s">
        <v>43</v>
      </c>
      <c r="M113" s="51" t="s">
        <v>220</v>
      </c>
      <c r="N113" s="50" t="s">
        <v>813</v>
      </c>
      <c r="O113" s="51" t="s">
        <v>45</v>
      </c>
      <c r="P113" s="51" t="s">
        <v>46</v>
      </c>
      <c r="Q113" s="51" t="s">
        <v>47</v>
      </c>
      <c r="R113" s="51" t="s">
        <v>64</v>
      </c>
      <c r="S113" s="50" t="s">
        <v>814</v>
      </c>
      <c r="T113" s="50" t="s">
        <v>57</v>
      </c>
      <c r="U113" s="50" t="s">
        <v>815</v>
      </c>
      <c r="V113" s="51" t="s">
        <v>52</v>
      </c>
      <c r="W113" s="51" t="s">
        <v>53</v>
      </c>
      <c r="X113" s="51" t="s">
        <v>45</v>
      </c>
      <c r="Y113" s="51" t="s">
        <v>738</v>
      </c>
      <c r="Z113" s="51" t="s">
        <v>46</v>
      </c>
      <c r="AA113" s="51" t="s">
        <v>739</v>
      </c>
      <c r="AB113" s="51" t="s">
        <v>53</v>
      </c>
      <c r="AC113" s="51" t="s">
        <v>45</v>
      </c>
      <c r="AD113" s="51" t="s">
        <v>46</v>
      </c>
      <c r="AE113" s="50"/>
      <c r="AH113" s="2" t="s">
        <v>675</v>
      </c>
      <c r="AK113" s="69">
        <v>22</v>
      </c>
    </row>
    <row r="114" s="11" customFormat="1" ht="17" customHeight="1" spans="1:37">
      <c r="A114" s="49">
        <v>635</v>
      </c>
      <c r="B114" s="49">
        <v>134</v>
      </c>
      <c r="C114" s="49">
        <v>113</v>
      </c>
      <c r="D114" s="49"/>
      <c r="E114" s="51" t="s">
        <v>816</v>
      </c>
      <c r="F114" s="51" t="s">
        <v>37</v>
      </c>
      <c r="G114" s="51" t="s">
        <v>69</v>
      </c>
      <c r="H114" s="50" t="s">
        <v>817</v>
      </c>
      <c r="I114" s="50" t="s">
        <v>818</v>
      </c>
      <c r="J114" s="51" t="s">
        <v>62</v>
      </c>
      <c r="K114" s="51" t="s">
        <v>42</v>
      </c>
      <c r="L114" s="51" t="s">
        <v>43</v>
      </c>
      <c r="M114" s="51" t="s">
        <v>73</v>
      </c>
      <c r="N114" s="50" t="s">
        <v>108</v>
      </c>
      <c r="O114" s="51" t="s">
        <v>45</v>
      </c>
      <c r="P114" s="51" t="s">
        <v>46</v>
      </c>
      <c r="Q114" s="51" t="s">
        <v>47</v>
      </c>
      <c r="R114" s="51" t="s">
        <v>64</v>
      </c>
      <c r="S114" s="51" t="s">
        <v>819</v>
      </c>
      <c r="T114" s="50" t="s">
        <v>820</v>
      </c>
      <c r="U114" s="50" t="s">
        <v>821</v>
      </c>
      <c r="V114" s="51" t="s">
        <v>52</v>
      </c>
      <c r="W114" s="51" t="s">
        <v>53</v>
      </c>
      <c r="X114" s="51" t="s">
        <v>53</v>
      </c>
      <c r="Y114" s="51" t="s">
        <v>738</v>
      </c>
      <c r="Z114" s="51" t="s">
        <v>46</v>
      </c>
      <c r="AA114" s="51" t="s">
        <v>739</v>
      </c>
      <c r="AB114" s="51" t="s">
        <v>53</v>
      </c>
      <c r="AC114" s="51" t="s">
        <v>45</v>
      </c>
      <c r="AD114" s="51" t="s">
        <v>56</v>
      </c>
      <c r="AE114" s="50" t="s">
        <v>57</v>
      </c>
      <c r="AH114" s="2" t="s">
        <v>675</v>
      </c>
      <c r="AK114" s="69">
        <v>23</v>
      </c>
    </row>
    <row r="115" s="11" customFormat="1" ht="17" customHeight="1" spans="1:37">
      <c r="A115" s="49">
        <v>186</v>
      </c>
      <c r="B115" s="49">
        <v>15</v>
      </c>
      <c r="C115" s="49">
        <v>114</v>
      </c>
      <c r="D115" s="49"/>
      <c r="E115" s="51" t="s">
        <v>822</v>
      </c>
      <c r="F115" s="51" t="s">
        <v>37</v>
      </c>
      <c r="G115" s="51" t="s">
        <v>38</v>
      </c>
      <c r="H115" s="50" t="s">
        <v>823</v>
      </c>
      <c r="I115" s="50" t="s">
        <v>824</v>
      </c>
      <c r="J115" s="51" t="s">
        <v>41</v>
      </c>
      <c r="K115" s="51" t="s">
        <v>42</v>
      </c>
      <c r="L115" s="51" t="s">
        <v>43</v>
      </c>
      <c r="M115" s="51" t="s">
        <v>73</v>
      </c>
      <c r="N115" s="50" t="s">
        <v>91</v>
      </c>
      <c r="O115" s="51" t="s">
        <v>45</v>
      </c>
      <c r="P115" s="51" t="s">
        <v>46</v>
      </c>
      <c r="Q115" s="51" t="s">
        <v>47</v>
      </c>
      <c r="R115" s="51" t="s">
        <v>48</v>
      </c>
      <c r="S115" s="51" t="s">
        <v>825</v>
      </c>
      <c r="T115" s="50" t="s">
        <v>826</v>
      </c>
      <c r="U115" s="50" t="s">
        <v>827</v>
      </c>
      <c r="V115" s="51" t="s">
        <v>52</v>
      </c>
      <c r="W115" s="51" t="s">
        <v>53</v>
      </c>
      <c r="X115" s="51" t="s">
        <v>53</v>
      </c>
      <c r="Y115" s="51" t="s">
        <v>738</v>
      </c>
      <c r="Z115" s="51" t="s">
        <v>46</v>
      </c>
      <c r="AA115" s="51" t="s">
        <v>739</v>
      </c>
      <c r="AB115" s="51" t="s">
        <v>53</v>
      </c>
      <c r="AC115" s="51" t="s">
        <v>45</v>
      </c>
      <c r="AD115" s="50"/>
      <c r="AE115" s="50"/>
      <c r="AH115" s="2" t="s">
        <v>675</v>
      </c>
      <c r="AK115" s="69">
        <v>24</v>
      </c>
    </row>
    <row r="116" s="11" customFormat="1" ht="17" customHeight="1" spans="1:37">
      <c r="A116" s="49">
        <v>784</v>
      </c>
      <c r="B116" s="49">
        <v>168</v>
      </c>
      <c r="C116" s="49">
        <v>115</v>
      </c>
      <c r="D116" s="49"/>
      <c r="E116" s="51" t="s">
        <v>828</v>
      </c>
      <c r="F116" s="51" t="s">
        <v>37</v>
      </c>
      <c r="G116" s="51" t="s">
        <v>69</v>
      </c>
      <c r="H116" s="50" t="s">
        <v>829</v>
      </c>
      <c r="I116" s="50" t="s">
        <v>830</v>
      </c>
      <c r="J116" s="51" t="s">
        <v>41</v>
      </c>
      <c r="K116" s="51" t="s">
        <v>42</v>
      </c>
      <c r="L116" s="51" t="s">
        <v>43</v>
      </c>
      <c r="M116" s="51" t="s">
        <v>73</v>
      </c>
      <c r="N116" s="50" t="s">
        <v>83</v>
      </c>
      <c r="O116" s="51" t="s">
        <v>45</v>
      </c>
      <c r="P116" s="51" t="s">
        <v>46</v>
      </c>
      <c r="Q116" s="51" t="s">
        <v>84</v>
      </c>
      <c r="R116" s="51" t="s">
        <v>831</v>
      </c>
      <c r="S116" s="51" t="s">
        <v>831</v>
      </c>
      <c r="T116" s="50" t="s">
        <v>832</v>
      </c>
      <c r="U116" s="50" t="s">
        <v>833</v>
      </c>
      <c r="V116" s="51" t="s">
        <v>52</v>
      </c>
      <c r="W116" s="51" t="s">
        <v>53</v>
      </c>
      <c r="X116" s="51" t="s">
        <v>53</v>
      </c>
      <c r="Y116" s="51" t="s">
        <v>738</v>
      </c>
      <c r="Z116" s="51" t="s">
        <v>46</v>
      </c>
      <c r="AA116" s="51" t="s">
        <v>739</v>
      </c>
      <c r="AB116" s="51" t="s">
        <v>53</v>
      </c>
      <c r="AC116" s="51" t="s">
        <v>45</v>
      </c>
      <c r="AD116" s="51" t="s">
        <v>56</v>
      </c>
      <c r="AE116" s="50" t="s">
        <v>57</v>
      </c>
      <c r="AH116" s="2" t="s">
        <v>675</v>
      </c>
      <c r="AK116" s="69">
        <v>25</v>
      </c>
    </row>
    <row r="117" s="11" customFormat="1" ht="17" customHeight="1" spans="1:37">
      <c r="A117" s="49">
        <v>199</v>
      </c>
      <c r="B117" s="49">
        <v>18</v>
      </c>
      <c r="C117" s="49">
        <v>116</v>
      </c>
      <c r="D117" s="49"/>
      <c r="E117" s="51" t="s">
        <v>834</v>
      </c>
      <c r="F117" s="51" t="s">
        <v>37</v>
      </c>
      <c r="G117" s="51" t="s">
        <v>69</v>
      </c>
      <c r="H117" s="50" t="s">
        <v>835</v>
      </c>
      <c r="I117" s="50" t="s">
        <v>836</v>
      </c>
      <c r="J117" s="51" t="s">
        <v>41</v>
      </c>
      <c r="K117" s="51" t="s">
        <v>72</v>
      </c>
      <c r="L117" s="51" t="s">
        <v>81</v>
      </c>
      <c r="M117" s="51" t="s">
        <v>562</v>
      </c>
      <c r="N117" s="50" t="s">
        <v>83</v>
      </c>
      <c r="O117" s="51" t="s">
        <v>45</v>
      </c>
      <c r="P117" s="51" t="s">
        <v>46</v>
      </c>
      <c r="Q117" s="51" t="s">
        <v>84</v>
      </c>
      <c r="R117" s="51" t="s">
        <v>837</v>
      </c>
      <c r="S117" s="51" t="s">
        <v>837</v>
      </c>
      <c r="T117" s="50" t="s">
        <v>838</v>
      </c>
      <c r="U117" s="50" t="s">
        <v>839</v>
      </c>
      <c r="V117" s="51" t="s">
        <v>52</v>
      </c>
      <c r="W117" s="51" t="s">
        <v>53</v>
      </c>
      <c r="X117" s="51" t="s">
        <v>53</v>
      </c>
      <c r="Y117" s="51" t="s">
        <v>738</v>
      </c>
      <c r="Z117" s="51" t="s">
        <v>46</v>
      </c>
      <c r="AA117" s="51" t="s">
        <v>739</v>
      </c>
      <c r="AB117" s="51" t="s">
        <v>53</v>
      </c>
      <c r="AC117" s="51" t="s">
        <v>45</v>
      </c>
      <c r="AD117" s="51" t="s">
        <v>56</v>
      </c>
      <c r="AE117" s="50" t="s">
        <v>57</v>
      </c>
      <c r="AH117" s="2" t="s">
        <v>675</v>
      </c>
      <c r="AK117" s="69">
        <v>26</v>
      </c>
    </row>
    <row r="118" s="11" customFormat="1" ht="17" customHeight="1" spans="1:37">
      <c r="A118" s="49">
        <v>584</v>
      </c>
      <c r="B118" s="49">
        <v>120</v>
      </c>
      <c r="C118" s="49">
        <v>117</v>
      </c>
      <c r="D118" s="49"/>
      <c r="E118" s="51" t="s">
        <v>840</v>
      </c>
      <c r="F118" s="51" t="s">
        <v>37</v>
      </c>
      <c r="G118" s="51" t="s">
        <v>105</v>
      </c>
      <c r="H118" s="50" t="s">
        <v>841</v>
      </c>
      <c r="I118" s="50" t="s">
        <v>842</v>
      </c>
      <c r="J118" s="51" t="s">
        <v>41</v>
      </c>
      <c r="K118" s="51" t="s">
        <v>42</v>
      </c>
      <c r="L118" s="51" t="s">
        <v>43</v>
      </c>
      <c r="M118" s="51" t="s">
        <v>73</v>
      </c>
      <c r="N118" s="50" t="s">
        <v>227</v>
      </c>
      <c r="O118" s="51" t="s">
        <v>45</v>
      </c>
      <c r="P118" s="51" t="s">
        <v>46</v>
      </c>
      <c r="Q118" s="51" t="s">
        <v>47</v>
      </c>
      <c r="R118" s="51" t="s">
        <v>268</v>
      </c>
      <c r="S118" s="51" t="s">
        <v>843</v>
      </c>
      <c r="T118" s="50" t="s">
        <v>844</v>
      </c>
      <c r="U118" s="50" t="s">
        <v>845</v>
      </c>
      <c r="V118" s="51" t="s">
        <v>52</v>
      </c>
      <c r="W118" s="51" t="s">
        <v>53</v>
      </c>
      <c r="X118" s="51" t="s">
        <v>53</v>
      </c>
      <c r="Y118" s="51" t="s">
        <v>738</v>
      </c>
      <c r="Z118" s="51" t="s">
        <v>46</v>
      </c>
      <c r="AA118" s="51" t="s">
        <v>739</v>
      </c>
      <c r="AB118" s="51" t="s">
        <v>53</v>
      </c>
      <c r="AC118" s="51" t="s">
        <v>45</v>
      </c>
      <c r="AD118" s="51" t="s">
        <v>56</v>
      </c>
      <c r="AE118" s="50" t="s">
        <v>57</v>
      </c>
      <c r="AH118" s="2" t="s">
        <v>675</v>
      </c>
      <c r="AK118" s="69">
        <v>27</v>
      </c>
    </row>
    <row r="119" s="11" customFormat="1" ht="17" customHeight="1" spans="1:37">
      <c r="A119" s="49">
        <v>405</v>
      </c>
      <c r="B119" s="49">
        <v>75</v>
      </c>
      <c r="C119" s="49">
        <v>118</v>
      </c>
      <c r="D119" s="49"/>
      <c r="E119" s="51" t="s">
        <v>846</v>
      </c>
      <c r="F119" s="51" t="s">
        <v>37</v>
      </c>
      <c r="G119" s="51" t="s">
        <v>38</v>
      </c>
      <c r="H119" s="50" t="s">
        <v>847</v>
      </c>
      <c r="I119" s="50" t="s">
        <v>848</v>
      </c>
      <c r="J119" s="51" t="s">
        <v>41</v>
      </c>
      <c r="K119" s="51" t="s">
        <v>42</v>
      </c>
      <c r="L119" s="51" t="s">
        <v>81</v>
      </c>
      <c r="M119" s="51" t="s">
        <v>575</v>
      </c>
      <c r="N119" s="50" t="s">
        <v>91</v>
      </c>
      <c r="O119" s="51" t="s">
        <v>45</v>
      </c>
      <c r="P119" s="51" t="s">
        <v>46</v>
      </c>
      <c r="Q119" s="51" t="s">
        <v>47</v>
      </c>
      <c r="R119" s="51" t="s">
        <v>48</v>
      </c>
      <c r="S119" s="51" t="s">
        <v>849</v>
      </c>
      <c r="T119" s="50" t="s">
        <v>850</v>
      </c>
      <c r="U119" s="50" t="s">
        <v>851</v>
      </c>
      <c r="V119" s="51" t="s">
        <v>52</v>
      </c>
      <c r="W119" s="51" t="s">
        <v>53</v>
      </c>
      <c r="X119" s="51" t="s">
        <v>53</v>
      </c>
      <c r="Y119" s="51" t="s">
        <v>738</v>
      </c>
      <c r="Z119" s="51" t="s">
        <v>46</v>
      </c>
      <c r="AA119" s="51" t="s">
        <v>739</v>
      </c>
      <c r="AB119" s="51" t="s">
        <v>53</v>
      </c>
      <c r="AC119" s="51" t="s">
        <v>45</v>
      </c>
      <c r="AD119" s="51" t="s">
        <v>56</v>
      </c>
      <c r="AE119" s="50" t="s">
        <v>57</v>
      </c>
      <c r="AH119" s="2" t="s">
        <v>675</v>
      </c>
      <c r="AK119" s="69">
        <v>28</v>
      </c>
    </row>
    <row r="120" s="11" customFormat="1" ht="17" customHeight="1" spans="1:37">
      <c r="A120" s="49">
        <v>418</v>
      </c>
      <c r="B120" s="49">
        <v>78</v>
      </c>
      <c r="C120" s="49">
        <v>119</v>
      </c>
      <c r="D120" s="49"/>
      <c r="E120" s="51" t="s">
        <v>852</v>
      </c>
      <c r="F120" s="51" t="s">
        <v>37</v>
      </c>
      <c r="G120" s="51" t="s">
        <v>69</v>
      </c>
      <c r="H120" s="50" t="s">
        <v>853</v>
      </c>
      <c r="I120" s="50" t="s">
        <v>854</v>
      </c>
      <c r="J120" s="51" t="s">
        <v>62</v>
      </c>
      <c r="K120" s="51" t="s">
        <v>42</v>
      </c>
      <c r="L120" s="51" t="s">
        <v>43</v>
      </c>
      <c r="M120" s="51" t="s">
        <v>73</v>
      </c>
      <c r="N120" s="50" t="s">
        <v>855</v>
      </c>
      <c r="O120" s="51" t="s">
        <v>45</v>
      </c>
      <c r="P120" s="51" t="s">
        <v>46</v>
      </c>
      <c r="Q120" s="51" t="s">
        <v>47</v>
      </c>
      <c r="R120" s="51" t="s">
        <v>856</v>
      </c>
      <c r="S120" s="51" t="s">
        <v>857</v>
      </c>
      <c r="T120" s="50" t="s">
        <v>858</v>
      </c>
      <c r="U120" s="50" t="s">
        <v>859</v>
      </c>
      <c r="V120" s="51" t="s">
        <v>52</v>
      </c>
      <c r="W120" s="51" t="s">
        <v>53</v>
      </c>
      <c r="X120" s="51" t="s">
        <v>45</v>
      </c>
      <c r="Y120" s="51" t="s">
        <v>738</v>
      </c>
      <c r="Z120" s="51" t="s">
        <v>46</v>
      </c>
      <c r="AA120" s="51" t="s">
        <v>739</v>
      </c>
      <c r="AB120" s="51" t="s">
        <v>53</v>
      </c>
      <c r="AC120" s="51" t="s">
        <v>45</v>
      </c>
      <c r="AD120" s="51" t="s">
        <v>56</v>
      </c>
      <c r="AE120" s="50" t="s">
        <v>57</v>
      </c>
      <c r="AH120" s="2" t="s">
        <v>675</v>
      </c>
      <c r="AK120" s="69">
        <v>29</v>
      </c>
    </row>
    <row r="121" s="11" customFormat="1" ht="17" customHeight="1" spans="1:37">
      <c r="A121" s="49">
        <v>608</v>
      </c>
      <c r="B121" s="49">
        <v>129</v>
      </c>
      <c r="C121" s="49">
        <v>120</v>
      </c>
      <c r="D121" s="49"/>
      <c r="E121" s="51" t="s">
        <v>860</v>
      </c>
      <c r="F121" s="51" t="s">
        <v>37</v>
      </c>
      <c r="G121" s="51" t="s">
        <v>105</v>
      </c>
      <c r="H121" s="50" t="s">
        <v>861</v>
      </c>
      <c r="I121" s="50" t="s">
        <v>862</v>
      </c>
      <c r="J121" s="51" t="s">
        <v>62</v>
      </c>
      <c r="K121" s="51" t="s">
        <v>42</v>
      </c>
      <c r="L121" s="51" t="s">
        <v>43</v>
      </c>
      <c r="M121" s="51" t="s">
        <v>73</v>
      </c>
      <c r="N121" s="50" t="s">
        <v>267</v>
      </c>
      <c r="O121" s="51" t="s">
        <v>45</v>
      </c>
      <c r="P121" s="51" t="s">
        <v>46</v>
      </c>
      <c r="Q121" s="51" t="s">
        <v>47</v>
      </c>
      <c r="R121" s="51" t="s">
        <v>863</v>
      </c>
      <c r="S121" s="51" t="s">
        <v>864</v>
      </c>
      <c r="T121" s="50" t="s">
        <v>865</v>
      </c>
      <c r="U121" s="50" t="s">
        <v>866</v>
      </c>
      <c r="V121" s="51" t="s">
        <v>52</v>
      </c>
      <c r="W121" s="51" t="s">
        <v>53</v>
      </c>
      <c r="X121" s="51" t="s">
        <v>53</v>
      </c>
      <c r="Y121" s="51" t="s">
        <v>738</v>
      </c>
      <c r="Z121" s="51" t="s">
        <v>46</v>
      </c>
      <c r="AA121" s="51" t="s">
        <v>739</v>
      </c>
      <c r="AB121" s="51" t="s">
        <v>53</v>
      </c>
      <c r="AC121" s="51" t="s">
        <v>45</v>
      </c>
      <c r="AD121" s="51" t="s">
        <v>56</v>
      </c>
      <c r="AE121" s="50" t="s">
        <v>57</v>
      </c>
      <c r="AH121" s="2" t="s">
        <v>675</v>
      </c>
      <c r="AK121" s="69">
        <v>30</v>
      </c>
    </row>
    <row r="122" s="11" customFormat="1" ht="17" customHeight="1" spans="1:37">
      <c r="A122" s="49">
        <v>249</v>
      </c>
      <c r="B122" s="49">
        <v>27</v>
      </c>
      <c r="C122" s="49">
        <v>121</v>
      </c>
      <c r="D122" s="49"/>
      <c r="E122" s="51" t="s">
        <v>867</v>
      </c>
      <c r="F122" s="51" t="s">
        <v>37</v>
      </c>
      <c r="G122" s="51" t="s">
        <v>38</v>
      </c>
      <c r="H122" s="50" t="s">
        <v>868</v>
      </c>
      <c r="I122" s="50" t="s">
        <v>869</v>
      </c>
      <c r="J122" s="51" t="s">
        <v>62</v>
      </c>
      <c r="K122" s="51" t="s">
        <v>72</v>
      </c>
      <c r="L122" s="51" t="s">
        <v>43</v>
      </c>
      <c r="M122" s="51" t="s">
        <v>870</v>
      </c>
      <c r="N122" s="52">
        <v>42916</v>
      </c>
      <c r="O122" s="51" t="s">
        <v>45</v>
      </c>
      <c r="P122" s="51" t="s">
        <v>46</v>
      </c>
      <c r="Q122" s="51" t="s">
        <v>47</v>
      </c>
      <c r="R122" s="51" t="s">
        <v>64</v>
      </c>
      <c r="S122" s="51" t="s">
        <v>871</v>
      </c>
      <c r="T122" s="50" t="s">
        <v>872</v>
      </c>
      <c r="U122" s="50" t="s">
        <v>873</v>
      </c>
      <c r="V122" s="51" t="s">
        <v>52</v>
      </c>
      <c r="W122" s="51" t="s">
        <v>53</v>
      </c>
      <c r="X122" s="51" t="s">
        <v>45</v>
      </c>
      <c r="Y122" s="51" t="s">
        <v>738</v>
      </c>
      <c r="Z122" s="51" t="s">
        <v>46</v>
      </c>
      <c r="AA122" s="51" t="s">
        <v>739</v>
      </c>
      <c r="AB122" s="51" t="s">
        <v>53</v>
      </c>
      <c r="AC122" s="51" t="s">
        <v>45</v>
      </c>
      <c r="AD122" s="51" t="s">
        <v>56</v>
      </c>
      <c r="AE122" s="50" t="s">
        <v>57</v>
      </c>
      <c r="AH122" s="11" t="s">
        <v>874</v>
      </c>
      <c r="AK122" s="69">
        <v>1</v>
      </c>
    </row>
    <row r="123" s="11" customFormat="1" ht="17" customHeight="1" spans="1:37">
      <c r="A123" s="49">
        <v>384</v>
      </c>
      <c r="B123" s="49">
        <v>68</v>
      </c>
      <c r="C123" s="49">
        <v>122</v>
      </c>
      <c r="D123" s="49"/>
      <c r="E123" s="51" t="s">
        <v>875</v>
      </c>
      <c r="F123" s="51" t="s">
        <v>37</v>
      </c>
      <c r="G123" s="51" t="s">
        <v>105</v>
      </c>
      <c r="H123" s="50" t="s">
        <v>876</v>
      </c>
      <c r="I123" s="50" t="s">
        <v>877</v>
      </c>
      <c r="J123" s="51" t="s">
        <v>41</v>
      </c>
      <c r="K123" s="51" t="s">
        <v>42</v>
      </c>
      <c r="L123" s="51" t="s">
        <v>43</v>
      </c>
      <c r="M123" s="51" t="s">
        <v>73</v>
      </c>
      <c r="N123" s="50" t="s">
        <v>108</v>
      </c>
      <c r="O123" s="51" t="s">
        <v>45</v>
      </c>
      <c r="P123" s="51" t="s">
        <v>46</v>
      </c>
      <c r="Q123" s="51" t="s">
        <v>47</v>
      </c>
      <c r="R123" s="51" t="s">
        <v>64</v>
      </c>
      <c r="S123" s="51" t="s">
        <v>878</v>
      </c>
      <c r="T123" s="50" t="s">
        <v>879</v>
      </c>
      <c r="U123" s="50" t="s">
        <v>880</v>
      </c>
      <c r="V123" s="51" t="s">
        <v>52</v>
      </c>
      <c r="W123" s="51" t="s">
        <v>53</v>
      </c>
      <c r="X123" s="51" t="s">
        <v>45</v>
      </c>
      <c r="Y123" s="51" t="s">
        <v>738</v>
      </c>
      <c r="Z123" s="51" t="s">
        <v>46</v>
      </c>
      <c r="AA123" s="51" t="s">
        <v>739</v>
      </c>
      <c r="AB123" s="51" t="s">
        <v>53</v>
      </c>
      <c r="AC123" s="51" t="s">
        <v>45</v>
      </c>
      <c r="AD123" s="51" t="s">
        <v>56</v>
      </c>
      <c r="AE123" s="50" t="s">
        <v>57</v>
      </c>
      <c r="AH123" s="11" t="s">
        <v>874</v>
      </c>
      <c r="AK123" s="69">
        <v>2</v>
      </c>
    </row>
    <row r="124" s="11" customFormat="1" ht="17" customHeight="1" spans="1:37">
      <c r="A124" s="49">
        <v>309</v>
      </c>
      <c r="B124" s="49">
        <v>42</v>
      </c>
      <c r="C124" s="49">
        <v>123</v>
      </c>
      <c r="D124" s="49"/>
      <c r="E124" s="51" t="s">
        <v>881</v>
      </c>
      <c r="F124" s="51" t="s">
        <v>37</v>
      </c>
      <c r="G124" s="51" t="s">
        <v>69</v>
      </c>
      <c r="H124" s="50" t="s">
        <v>882</v>
      </c>
      <c r="I124" s="50" t="s">
        <v>883</v>
      </c>
      <c r="J124" s="51" t="s">
        <v>41</v>
      </c>
      <c r="K124" s="51" t="s">
        <v>42</v>
      </c>
      <c r="L124" s="51" t="s">
        <v>81</v>
      </c>
      <c r="M124" s="51" t="s">
        <v>82</v>
      </c>
      <c r="N124" s="50" t="s">
        <v>83</v>
      </c>
      <c r="O124" s="51" t="s">
        <v>45</v>
      </c>
      <c r="P124" s="51" t="s">
        <v>46</v>
      </c>
      <c r="Q124" s="51" t="s">
        <v>84</v>
      </c>
      <c r="R124" s="51" t="s">
        <v>884</v>
      </c>
      <c r="S124" s="51" t="s">
        <v>885</v>
      </c>
      <c r="T124" s="50" t="s">
        <v>886</v>
      </c>
      <c r="U124" s="50" t="s">
        <v>887</v>
      </c>
      <c r="V124" s="51" t="s">
        <v>52</v>
      </c>
      <c r="W124" s="51" t="s">
        <v>53</v>
      </c>
      <c r="X124" s="51" t="s">
        <v>45</v>
      </c>
      <c r="Y124" s="51" t="s">
        <v>738</v>
      </c>
      <c r="Z124" s="51" t="s">
        <v>46</v>
      </c>
      <c r="AA124" s="51" t="s">
        <v>739</v>
      </c>
      <c r="AB124" s="51" t="s">
        <v>53</v>
      </c>
      <c r="AC124" s="51" t="s">
        <v>45</v>
      </c>
      <c r="AD124" s="51" t="s">
        <v>56</v>
      </c>
      <c r="AE124" s="50" t="s">
        <v>57</v>
      </c>
      <c r="AH124" s="11" t="s">
        <v>874</v>
      </c>
      <c r="AK124" s="69">
        <v>3</v>
      </c>
    </row>
    <row r="125" s="11" customFormat="1" ht="17" customHeight="1" spans="1:37">
      <c r="A125" s="49">
        <v>479</v>
      </c>
      <c r="B125" s="49">
        <v>100</v>
      </c>
      <c r="C125" s="49">
        <v>124</v>
      </c>
      <c r="D125" s="49"/>
      <c r="E125" s="51" t="s">
        <v>888</v>
      </c>
      <c r="F125" s="51" t="s">
        <v>37</v>
      </c>
      <c r="G125" s="51" t="s">
        <v>69</v>
      </c>
      <c r="H125" s="50" t="s">
        <v>889</v>
      </c>
      <c r="I125" s="50" t="s">
        <v>890</v>
      </c>
      <c r="J125" s="51" t="s">
        <v>62</v>
      </c>
      <c r="K125" s="51" t="s">
        <v>72</v>
      </c>
      <c r="L125" s="51" t="s">
        <v>43</v>
      </c>
      <c r="M125" s="51" t="s">
        <v>73</v>
      </c>
      <c r="N125" s="50" t="s">
        <v>83</v>
      </c>
      <c r="O125" s="51" t="s">
        <v>45</v>
      </c>
      <c r="P125" s="51" t="s">
        <v>46</v>
      </c>
      <c r="Q125" s="51" t="s">
        <v>84</v>
      </c>
      <c r="R125" s="51" t="s">
        <v>100</v>
      </c>
      <c r="S125" s="51" t="s">
        <v>891</v>
      </c>
      <c r="T125" s="50" t="s">
        <v>892</v>
      </c>
      <c r="U125" s="50" t="s">
        <v>893</v>
      </c>
      <c r="V125" s="51" t="s">
        <v>52</v>
      </c>
      <c r="W125" s="51" t="s">
        <v>53</v>
      </c>
      <c r="X125" s="51" t="s">
        <v>45</v>
      </c>
      <c r="Y125" s="51" t="s">
        <v>738</v>
      </c>
      <c r="Z125" s="51" t="s">
        <v>46</v>
      </c>
      <c r="AA125" s="51" t="s">
        <v>739</v>
      </c>
      <c r="AB125" s="51" t="s">
        <v>53</v>
      </c>
      <c r="AC125" s="51" t="s">
        <v>45</v>
      </c>
      <c r="AD125" s="51" t="s">
        <v>46</v>
      </c>
      <c r="AE125" s="51" t="s">
        <v>326</v>
      </c>
      <c r="AH125" s="11" t="s">
        <v>874</v>
      </c>
      <c r="AK125" s="69">
        <v>4</v>
      </c>
    </row>
    <row r="126" s="11" customFormat="1" ht="17" customHeight="1" spans="1:37">
      <c r="A126" s="49">
        <v>665</v>
      </c>
      <c r="B126" s="49">
        <v>144</v>
      </c>
      <c r="C126" s="49">
        <v>125</v>
      </c>
      <c r="D126" s="49"/>
      <c r="E126" s="51" t="s">
        <v>894</v>
      </c>
      <c r="F126" s="51" t="s">
        <v>37</v>
      </c>
      <c r="G126" s="51" t="s">
        <v>105</v>
      </c>
      <c r="H126" s="50" t="s">
        <v>895</v>
      </c>
      <c r="I126" s="50" t="s">
        <v>896</v>
      </c>
      <c r="J126" s="51" t="s">
        <v>62</v>
      </c>
      <c r="K126" s="51" t="s">
        <v>42</v>
      </c>
      <c r="L126" s="51" t="s">
        <v>43</v>
      </c>
      <c r="M126" s="51" t="s">
        <v>73</v>
      </c>
      <c r="N126" s="50" t="s">
        <v>91</v>
      </c>
      <c r="O126" s="51" t="s">
        <v>897</v>
      </c>
      <c r="P126" s="51" t="s">
        <v>46</v>
      </c>
      <c r="Q126" s="51" t="s">
        <v>47</v>
      </c>
      <c r="R126" s="51" t="s">
        <v>64</v>
      </c>
      <c r="S126" s="51" t="s">
        <v>898</v>
      </c>
      <c r="T126" s="50" t="s">
        <v>899</v>
      </c>
      <c r="U126" s="50" t="s">
        <v>900</v>
      </c>
      <c r="V126" s="51" t="s">
        <v>52</v>
      </c>
      <c r="W126" s="51" t="s">
        <v>53</v>
      </c>
      <c r="X126" s="51" t="s">
        <v>53</v>
      </c>
      <c r="Y126" s="51" t="s">
        <v>738</v>
      </c>
      <c r="Z126" s="51" t="s">
        <v>46</v>
      </c>
      <c r="AA126" s="51" t="s">
        <v>739</v>
      </c>
      <c r="AB126" s="51" t="s">
        <v>53</v>
      </c>
      <c r="AC126" s="51" t="s">
        <v>45</v>
      </c>
      <c r="AD126" s="51" t="s">
        <v>56</v>
      </c>
      <c r="AE126" s="50" t="s">
        <v>57</v>
      </c>
      <c r="AH126" s="11" t="s">
        <v>874</v>
      </c>
      <c r="AK126" s="69">
        <v>5</v>
      </c>
    </row>
    <row r="127" s="11" customFormat="1" ht="17" customHeight="1" spans="1:37">
      <c r="A127" s="49">
        <v>618</v>
      </c>
      <c r="B127" s="49">
        <v>133</v>
      </c>
      <c r="C127" s="49">
        <v>126</v>
      </c>
      <c r="D127" s="49"/>
      <c r="E127" s="51" t="s">
        <v>901</v>
      </c>
      <c r="F127" s="51" t="s">
        <v>37</v>
      </c>
      <c r="G127" s="51" t="s">
        <v>38</v>
      </c>
      <c r="H127" s="50" t="s">
        <v>902</v>
      </c>
      <c r="I127" s="50" t="s">
        <v>903</v>
      </c>
      <c r="J127" s="51" t="s">
        <v>41</v>
      </c>
      <c r="K127" s="51" t="s">
        <v>42</v>
      </c>
      <c r="L127" s="51" t="s">
        <v>43</v>
      </c>
      <c r="M127" s="51" t="s">
        <v>73</v>
      </c>
      <c r="N127" s="50" t="s">
        <v>83</v>
      </c>
      <c r="O127" s="51" t="s">
        <v>45</v>
      </c>
      <c r="P127" s="51" t="s">
        <v>46</v>
      </c>
      <c r="Q127" s="51" t="s">
        <v>84</v>
      </c>
      <c r="R127" s="51" t="s">
        <v>100</v>
      </c>
      <c r="S127" s="51" t="s">
        <v>904</v>
      </c>
      <c r="T127" s="50" t="s">
        <v>905</v>
      </c>
      <c r="U127" s="50" t="s">
        <v>906</v>
      </c>
      <c r="V127" s="51" t="s">
        <v>52</v>
      </c>
      <c r="W127" s="51" t="s">
        <v>53</v>
      </c>
      <c r="X127" s="51" t="s">
        <v>45</v>
      </c>
      <c r="Y127" s="51" t="s">
        <v>738</v>
      </c>
      <c r="Z127" s="51" t="s">
        <v>46</v>
      </c>
      <c r="AA127" s="51" t="s">
        <v>739</v>
      </c>
      <c r="AB127" s="51" t="s">
        <v>53</v>
      </c>
      <c r="AC127" s="51" t="s">
        <v>45</v>
      </c>
      <c r="AD127" s="51" t="s">
        <v>46</v>
      </c>
      <c r="AE127" s="51" t="s">
        <v>326</v>
      </c>
      <c r="AH127" s="11" t="s">
        <v>874</v>
      </c>
      <c r="AK127" s="69">
        <v>6</v>
      </c>
    </row>
    <row r="128" s="11" customFormat="1" ht="17" customHeight="1" spans="1:37">
      <c r="A128" s="49">
        <v>380</v>
      </c>
      <c r="B128" s="49">
        <v>66</v>
      </c>
      <c r="C128" s="49">
        <v>127</v>
      </c>
      <c r="D128" s="49"/>
      <c r="E128" s="51" t="s">
        <v>907</v>
      </c>
      <c r="F128" s="51" t="s">
        <v>37</v>
      </c>
      <c r="G128" s="51" t="s">
        <v>105</v>
      </c>
      <c r="H128" s="50" t="s">
        <v>908</v>
      </c>
      <c r="I128" s="50" t="s">
        <v>909</v>
      </c>
      <c r="J128" s="51" t="s">
        <v>62</v>
      </c>
      <c r="K128" s="51" t="s">
        <v>72</v>
      </c>
      <c r="L128" s="51" t="s">
        <v>43</v>
      </c>
      <c r="M128" s="51" t="s">
        <v>73</v>
      </c>
      <c r="N128" s="50" t="s">
        <v>910</v>
      </c>
      <c r="O128" s="51" t="s">
        <v>45</v>
      </c>
      <c r="P128" s="51" t="s">
        <v>46</v>
      </c>
      <c r="Q128" s="51" t="s">
        <v>47</v>
      </c>
      <c r="R128" s="51" t="s">
        <v>100</v>
      </c>
      <c r="S128" s="51" t="s">
        <v>911</v>
      </c>
      <c r="T128" s="50" t="s">
        <v>912</v>
      </c>
      <c r="U128" s="50" t="s">
        <v>913</v>
      </c>
      <c r="V128" s="51" t="s">
        <v>52</v>
      </c>
      <c r="W128" s="51" t="s">
        <v>53</v>
      </c>
      <c r="X128" s="51" t="s">
        <v>53</v>
      </c>
      <c r="Y128" s="51" t="s">
        <v>738</v>
      </c>
      <c r="Z128" s="51" t="s">
        <v>46</v>
      </c>
      <c r="AA128" s="51" t="s">
        <v>739</v>
      </c>
      <c r="AB128" s="51" t="s">
        <v>53</v>
      </c>
      <c r="AC128" s="51" t="s">
        <v>45</v>
      </c>
      <c r="AD128" s="51" t="s">
        <v>56</v>
      </c>
      <c r="AE128" s="50" t="s">
        <v>57</v>
      </c>
      <c r="AH128" s="11" t="s">
        <v>874</v>
      </c>
      <c r="AK128" s="69">
        <v>7</v>
      </c>
    </row>
    <row r="129" s="11" customFormat="1" ht="17" customHeight="1" spans="1:37">
      <c r="A129" s="49">
        <v>198</v>
      </c>
      <c r="B129" s="49">
        <v>17</v>
      </c>
      <c r="C129" s="49">
        <v>128</v>
      </c>
      <c r="D129" s="49"/>
      <c r="E129" s="51" t="s">
        <v>914</v>
      </c>
      <c r="F129" s="51" t="s">
        <v>37</v>
      </c>
      <c r="G129" s="51" t="s">
        <v>105</v>
      </c>
      <c r="H129" s="50" t="s">
        <v>915</v>
      </c>
      <c r="I129" s="50" t="s">
        <v>916</v>
      </c>
      <c r="J129" s="51" t="s">
        <v>41</v>
      </c>
      <c r="K129" s="51" t="s">
        <v>42</v>
      </c>
      <c r="L129" s="51" t="s">
        <v>43</v>
      </c>
      <c r="M129" s="51" t="s">
        <v>917</v>
      </c>
      <c r="N129" s="50" t="s">
        <v>91</v>
      </c>
      <c r="O129" s="51" t="s">
        <v>45</v>
      </c>
      <c r="P129" s="51" t="s">
        <v>46</v>
      </c>
      <c r="Q129" s="51" t="s">
        <v>47</v>
      </c>
      <c r="R129" s="51" t="s">
        <v>48</v>
      </c>
      <c r="S129" s="51" t="s">
        <v>918</v>
      </c>
      <c r="T129" s="50" t="s">
        <v>57</v>
      </c>
      <c r="U129" s="50" t="s">
        <v>919</v>
      </c>
      <c r="V129" s="51" t="s">
        <v>52</v>
      </c>
      <c r="W129" s="51" t="s">
        <v>53</v>
      </c>
      <c r="X129" s="51" t="s">
        <v>45</v>
      </c>
      <c r="Y129" s="51" t="s">
        <v>738</v>
      </c>
      <c r="Z129" s="51" t="s">
        <v>46</v>
      </c>
      <c r="AA129" s="51" t="s">
        <v>739</v>
      </c>
      <c r="AB129" s="51" t="s">
        <v>53</v>
      </c>
      <c r="AC129" s="51" t="s">
        <v>45</v>
      </c>
      <c r="AD129" s="51" t="s">
        <v>56</v>
      </c>
      <c r="AE129" s="50" t="s">
        <v>57</v>
      </c>
      <c r="AH129" s="11" t="s">
        <v>874</v>
      </c>
      <c r="AK129" s="69">
        <v>8</v>
      </c>
    </row>
    <row r="130" s="11" customFormat="1" ht="17" customHeight="1" spans="1:37">
      <c r="A130" s="49">
        <v>464</v>
      </c>
      <c r="B130" s="49">
        <v>92</v>
      </c>
      <c r="C130" s="49">
        <v>129</v>
      </c>
      <c r="D130" s="49"/>
      <c r="E130" s="51" t="s">
        <v>920</v>
      </c>
      <c r="F130" s="51" t="s">
        <v>37</v>
      </c>
      <c r="G130" s="51" t="s">
        <v>105</v>
      </c>
      <c r="H130" s="50" t="s">
        <v>921</v>
      </c>
      <c r="I130" s="50" t="s">
        <v>922</v>
      </c>
      <c r="J130" s="51" t="s">
        <v>41</v>
      </c>
      <c r="K130" s="51" t="s">
        <v>42</v>
      </c>
      <c r="L130" s="51" t="s">
        <v>43</v>
      </c>
      <c r="M130" s="51" t="s">
        <v>98</v>
      </c>
      <c r="N130" s="50" t="s">
        <v>108</v>
      </c>
      <c r="O130" s="51" t="s">
        <v>45</v>
      </c>
      <c r="P130" s="51" t="s">
        <v>46</v>
      </c>
      <c r="Q130" s="51" t="s">
        <v>47</v>
      </c>
      <c r="R130" s="51" t="s">
        <v>303</v>
      </c>
      <c r="S130" s="51" t="s">
        <v>923</v>
      </c>
      <c r="T130" s="50" t="s">
        <v>924</v>
      </c>
      <c r="U130" s="50" t="s">
        <v>925</v>
      </c>
      <c r="V130" s="51" t="s">
        <v>52</v>
      </c>
      <c r="W130" s="51" t="s">
        <v>53</v>
      </c>
      <c r="X130" s="51" t="s">
        <v>45</v>
      </c>
      <c r="Y130" s="51" t="s">
        <v>738</v>
      </c>
      <c r="Z130" s="51" t="s">
        <v>46</v>
      </c>
      <c r="AA130" s="51" t="s">
        <v>739</v>
      </c>
      <c r="AB130" s="51" t="s">
        <v>53</v>
      </c>
      <c r="AC130" s="51" t="s">
        <v>45</v>
      </c>
      <c r="AD130" s="51" t="s">
        <v>56</v>
      </c>
      <c r="AE130" s="50" t="s">
        <v>57</v>
      </c>
      <c r="AH130" s="11" t="s">
        <v>874</v>
      </c>
      <c r="AK130" s="69">
        <v>9</v>
      </c>
    </row>
    <row r="131" s="11" customFormat="1" ht="17" customHeight="1" spans="1:37">
      <c r="A131" s="49">
        <v>789</v>
      </c>
      <c r="B131" s="49">
        <v>169</v>
      </c>
      <c r="C131" s="49">
        <v>130</v>
      </c>
      <c r="D131" s="49"/>
      <c r="E131" s="51" t="s">
        <v>926</v>
      </c>
      <c r="F131" s="51" t="s">
        <v>37</v>
      </c>
      <c r="G131" s="51" t="s">
        <v>38</v>
      </c>
      <c r="H131" s="50" t="s">
        <v>927</v>
      </c>
      <c r="I131" s="50" t="s">
        <v>928</v>
      </c>
      <c r="J131" s="51" t="s">
        <v>62</v>
      </c>
      <c r="K131" s="51" t="s">
        <v>42</v>
      </c>
      <c r="L131" s="51" t="s">
        <v>43</v>
      </c>
      <c r="M131" s="51" t="s">
        <v>73</v>
      </c>
      <c r="N131" s="50" t="s">
        <v>929</v>
      </c>
      <c r="O131" s="51" t="s">
        <v>45</v>
      </c>
      <c r="P131" s="51" t="s">
        <v>46</v>
      </c>
      <c r="Q131" s="51" t="s">
        <v>47</v>
      </c>
      <c r="R131" s="51" t="s">
        <v>64</v>
      </c>
      <c r="S131" s="51" t="s">
        <v>930</v>
      </c>
      <c r="T131" s="50" t="s">
        <v>931</v>
      </c>
      <c r="U131" s="50" t="s">
        <v>932</v>
      </c>
      <c r="V131" s="51" t="s">
        <v>52</v>
      </c>
      <c r="W131" s="51" t="s">
        <v>53</v>
      </c>
      <c r="X131" s="51" t="s">
        <v>45</v>
      </c>
      <c r="Y131" s="51" t="s">
        <v>738</v>
      </c>
      <c r="Z131" s="51" t="s">
        <v>46</v>
      </c>
      <c r="AA131" s="51" t="s">
        <v>739</v>
      </c>
      <c r="AB131" s="51" t="s">
        <v>53</v>
      </c>
      <c r="AC131" s="51" t="s">
        <v>45</v>
      </c>
      <c r="AD131" s="51" t="s">
        <v>56</v>
      </c>
      <c r="AE131" s="50" t="s">
        <v>57</v>
      </c>
      <c r="AH131" s="11" t="s">
        <v>874</v>
      </c>
      <c r="AK131" s="69">
        <v>10</v>
      </c>
    </row>
    <row r="132" s="11" customFormat="1" ht="17" customHeight="1" spans="1:37">
      <c r="A132" s="49">
        <v>735</v>
      </c>
      <c r="B132" s="49">
        <v>158</v>
      </c>
      <c r="C132" s="49">
        <v>131</v>
      </c>
      <c r="D132" s="49"/>
      <c r="E132" s="51" t="s">
        <v>933</v>
      </c>
      <c r="F132" s="51" t="s">
        <v>37</v>
      </c>
      <c r="G132" s="51" t="s">
        <v>69</v>
      </c>
      <c r="H132" s="50" t="s">
        <v>934</v>
      </c>
      <c r="I132" s="50" t="s">
        <v>935</v>
      </c>
      <c r="J132" s="51" t="s">
        <v>41</v>
      </c>
      <c r="K132" s="51" t="s">
        <v>72</v>
      </c>
      <c r="L132" s="51" t="s">
        <v>43</v>
      </c>
      <c r="M132" s="51" t="s">
        <v>98</v>
      </c>
      <c r="N132" s="50" t="s">
        <v>108</v>
      </c>
      <c r="O132" s="51" t="s">
        <v>45</v>
      </c>
      <c r="P132" s="51" t="s">
        <v>46</v>
      </c>
      <c r="Q132" s="51" t="s">
        <v>47</v>
      </c>
      <c r="R132" s="51" t="s">
        <v>100</v>
      </c>
      <c r="S132" s="51" t="s">
        <v>936</v>
      </c>
      <c r="T132" s="50" t="s">
        <v>937</v>
      </c>
      <c r="U132" s="50" t="s">
        <v>938</v>
      </c>
      <c r="V132" s="51" t="s">
        <v>52</v>
      </c>
      <c r="W132" s="51" t="s">
        <v>53</v>
      </c>
      <c r="X132" s="51" t="s">
        <v>45</v>
      </c>
      <c r="Y132" s="51" t="s">
        <v>738</v>
      </c>
      <c r="Z132" s="51" t="s">
        <v>46</v>
      </c>
      <c r="AA132" s="51" t="s">
        <v>739</v>
      </c>
      <c r="AB132" s="51" t="s">
        <v>53</v>
      </c>
      <c r="AC132" s="51" t="s">
        <v>45</v>
      </c>
      <c r="AD132" s="51" t="s">
        <v>46</v>
      </c>
      <c r="AE132" s="50"/>
      <c r="AH132" s="11" t="s">
        <v>874</v>
      </c>
      <c r="AK132" s="69">
        <v>11</v>
      </c>
    </row>
    <row r="133" s="11" customFormat="1" ht="17" customHeight="1" spans="1:37">
      <c r="A133" s="49">
        <v>688</v>
      </c>
      <c r="B133" s="49">
        <v>149</v>
      </c>
      <c r="C133" s="49">
        <v>132</v>
      </c>
      <c r="D133" s="49"/>
      <c r="E133" s="51" t="s">
        <v>939</v>
      </c>
      <c r="F133" s="51" t="s">
        <v>37</v>
      </c>
      <c r="G133" s="51" t="s">
        <v>38</v>
      </c>
      <c r="H133" s="50" t="s">
        <v>940</v>
      </c>
      <c r="I133" s="50" t="s">
        <v>941</v>
      </c>
      <c r="J133" s="51" t="s">
        <v>62</v>
      </c>
      <c r="K133" s="51" t="s">
        <v>42</v>
      </c>
      <c r="L133" s="51" t="s">
        <v>43</v>
      </c>
      <c r="M133" s="51" t="s">
        <v>98</v>
      </c>
      <c r="N133" s="50" t="s">
        <v>568</v>
      </c>
      <c r="O133" s="51" t="s">
        <v>45</v>
      </c>
      <c r="P133" s="51" t="s">
        <v>46</v>
      </c>
      <c r="Q133" s="51" t="s">
        <v>47</v>
      </c>
      <c r="R133" s="51" t="s">
        <v>48</v>
      </c>
      <c r="S133" s="51" t="s">
        <v>942</v>
      </c>
      <c r="T133" s="50" t="s">
        <v>943</v>
      </c>
      <c r="U133" s="50" t="s">
        <v>944</v>
      </c>
      <c r="V133" s="51" t="s">
        <v>52</v>
      </c>
      <c r="W133" s="51" t="s">
        <v>53</v>
      </c>
      <c r="X133" s="51" t="s">
        <v>45</v>
      </c>
      <c r="Y133" s="51" t="s">
        <v>738</v>
      </c>
      <c r="Z133" s="51" t="s">
        <v>56</v>
      </c>
      <c r="AA133" s="51" t="s">
        <v>739</v>
      </c>
      <c r="AB133" s="51" t="s">
        <v>53</v>
      </c>
      <c r="AC133" s="51" t="s">
        <v>45</v>
      </c>
      <c r="AD133" s="51" t="s">
        <v>56</v>
      </c>
      <c r="AE133" s="50" t="s">
        <v>57</v>
      </c>
      <c r="AH133" s="11" t="s">
        <v>874</v>
      </c>
      <c r="AK133" s="69">
        <v>12</v>
      </c>
    </row>
    <row r="134" s="11" customFormat="1" ht="17" customHeight="1" spans="1:37">
      <c r="A134" s="49">
        <v>292</v>
      </c>
      <c r="B134" s="49">
        <v>37</v>
      </c>
      <c r="C134" s="49">
        <v>133</v>
      </c>
      <c r="D134" s="49"/>
      <c r="E134" s="51" t="s">
        <v>945</v>
      </c>
      <c r="F134" s="51" t="s">
        <v>37</v>
      </c>
      <c r="G134" s="51" t="s">
        <v>105</v>
      </c>
      <c r="H134" s="50" t="s">
        <v>946</v>
      </c>
      <c r="I134" s="50" t="s">
        <v>947</v>
      </c>
      <c r="J134" s="51" t="s">
        <v>41</v>
      </c>
      <c r="K134" s="51" t="s">
        <v>42</v>
      </c>
      <c r="L134" s="51" t="s">
        <v>81</v>
      </c>
      <c r="M134" s="51" t="s">
        <v>533</v>
      </c>
      <c r="N134" s="50" t="s">
        <v>542</v>
      </c>
      <c r="O134" s="51" t="s">
        <v>897</v>
      </c>
      <c r="P134" s="51" t="s">
        <v>46</v>
      </c>
      <c r="Q134" s="51" t="s">
        <v>84</v>
      </c>
      <c r="R134" s="51" t="s">
        <v>409</v>
      </c>
      <c r="S134" s="51" t="s">
        <v>409</v>
      </c>
      <c r="T134" s="50" t="s">
        <v>948</v>
      </c>
      <c r="U134" s="50" t="s">
        <v>949</v>
      </c>
      <c r="V134" s="51" t="s">
        <v>307</v>
      </c>
      <c r="W134" s="51" t="s">
        <v>53</v>
      </c>
      <c r="X134" s="51" t="s">
        <v>53</v>
      </c>
      <c r="Y134" s="51" t="s">
        <v>738</v>
      </c>
      <c r="Z134" s="51" t="s">
        <v>46</v>
      </c>
      <c r="AA134" s="51" t="s">
        <v>739</v>
      </c>
      <c r="AB134" s="51" t="s">
        <v>53</v>
      </c>
      <c r="AC134" s="51" t="s">
        <v>45</v>
      </c>
      <c r="AD134" s="51" t="s">
        <v>56</v>
      </c>
      <c r="AE134" s="50" t="s">
        <v>57</v>
      </c>
      <c r="AH134" s="11" t="s">
        <v>874</v>
      </c>
      <c r="AK134" s="69">
        <v>13</v>
      </c>
    </row>
    <row r="135" s="11" customFormat="1" ht="17" customHeight="1" spans="1:37">
      <c r="A135" s="49">
        <v>393</v>
      </c>
      <c r="B135" s="49">
        <v>72</v>
      </c>
      <c r="C135" s="49">
        <v>134</v>
      </c>
      <c r="D135" s="49"/>
      <c r="E135" s="51" t="s">
        <v>950</v>
      </c>
      <c r="F135" s="51" t="s">
        <v>37</v>
      </c>
      <c r="G135" s="51" t="s">
        <v>69</v>
      </c>
      <c r="H135" s="50" t="s">
        <v>951</v>
      </c>
      <c r="I135" s="50" t="s">
        <v>952</v>
      </c>
      <c r="J135" s="51" t="s">
        <v>41</v>
      </c>
      <c r="K135" s="51" t="s">
        <v>72</v>
      </c>
      <c r="L135" s="51" t="s">
        <v>43</v>
      </c>
      <c r="M135" s="51" t="s">
        <v>953</v>
      </c>
      <c r="N135" s="50" t="s">
        <v>954</v>
      </c>
      <c r="O135" s="51" t="s">
        <v>45</v>
      </c>
      <c r="P135" s="51" t="s">
        <v>46</v>
      </c>
      <c r="Q135" s="51" t="s">
        <v>84</v>
      </c>
      <c r="R135" s="51" t="s">
        <v>690</v>
      </c>
      <c r="S135" s="51" t="s">
        <v>955</v>
      </c>
      <c r="T135" s="50" t="s">
        <v>956</v>
      </c>
      <c r="U135" s="50" t="s">
        <v>957</v>
      </c>
      <c r="V135" s="51" t="s">
        <v>958</v>
      </c>
      <c r="W135" s="51" t="s">
        <v>53</v>
      </c>
      <c r="X135" s="51" t="s">
        <v>959</v>
      </c>
      <c r="Y135" s="51" t="s">
        <v>738</v>
      </c>
      <c r="Z135" s="51" t="s">
        <v>46</v>
      </c>
      <c r="AA135" s="51" t="s">
        <v>739</v>
      </c>
      <c r="AB135" s="51" t="s">
        <v>53</v>
      </c>
      <c r="AC135" s="51" t="s">
        <v>45</v>
      </c>
      <c r="AD135" s="50"/>
      <c r="AE135" s="50"/>
      <c r="AH135" s="11" t="s">
        <v>874</v>
      </c>
      <c r="AK135" s="69">
        <v>14</v>
      </c>
    </row>
    <row r="136" s="11" customFormat="1" ht="17" customHeight="1" spans="1:37">
      <c r="A136" s="49">
        <v>387</v>
      </c>
      <c r="B136" s="49">
        <v>70</v>
      </c>
      <c r="C136" s="49">
        <v>135</v>
      </c>
      <c r="D136" s="49"/>
      <c r="E136" s="51" t="s">
        <v>960</v>
      </c>
      <c r="F136" s="51" t="s">
        <v>37</v>
      </c>
      <c r="G136" s="51" t="s">
        <v>69</v>
      </c>
      <c r="H136" s="50" t="s">
        <v>961</v>
      </c>
      <c r="I136" s="50" t="s">
        <v>962</v>
      </c>
      <c r="J136" s="51" t="s">
        <v>41</v>
      </c>
      <c r="K136" s="51" t="s">
        <v>42</v>
      </c>
      <c r="L136" s="51" t="s">
        <v>963</v>
      </c>
      <c r="M136" s="51" t="s">
        <v>562</v>
      </c>
      <c r="N136" s="50" t="s">
        <v>227</v>
      </c>
      <c r="O136" s="51" t="s">
        <v>45</v>
      </c>
      <c r="P136" s="51" t="s">
        <v>46</v>
      </c>
      <c r="Q136" s="51" t="s">
        <v>47</v>
      </c>
      <c r="R136" s="51" t="s">
        <v>964</v>
      </c>
      <c r="S136" s="51" t="s">
        <v>965</v>
      </c>
      <c r="T136" s="50" t="s">
        <v>966</v>
      </c>
      <c r="U136" s="50" t="s">
        <v>967</v>
      </c>
      <c r="V136" s="51" t="s">
        <v>52</v>
      </c>
      <c r="W136" s="51" t="s">
        <v>53</v>
      </c>
      <c r="X136" s="51" t="s">
        <v>53</v>
      </c>
      <c r="Y136" s="51" t="s">
        <v>738</v>
      </c>
      <c r="Z136" s="51" t="s">
        <v>46</v>
      </c>
      <c r="AA136" s="51" t="s">
        <v>739</v>
      </c>
      <c r="AB136" s="51" t="s">
        <v>53</v>
      </c>
      <c r="AC136" s="51" t="s">
        <v>45</v>
      </c>
      <c r="AD136" s="51" t="s">
        <v>56</v>
      </c>
      <c r="AE136" s="50" t="s">
        <v>57</v>
      </c>
      <c r="AH136" s="11" t="s">
        <v>874</v>
      </c>
      <c r="AK136" s="69">
        <v>15</v>
      </c>
    </row>
    <row r="137" s="11" customFormat="1" ht="17" customHeight="1" spans="1:37">
      <c r="A137" s="49">
        <v>708</v>
      </c>
      <c r="B137" s="49">
        <v>156</v>
      </c>
      <c r="C137" s="49">
        <v>136</v>
      </c>
      <c r="D137" s="49"/>
      <c r="E137" s="51" t="s">
        <v>968</v>
      </c>
      <c r="F137" s="51" t="s">
        <v>37</v>
      </c>
      <c r="G137" s="51" t="s">
        <v>105</v>
      </c>
      <c r="H137" s="50" t="s">
        <v>969</v>
      </c>
      <c r="I137" s="50" t="s">
        <v>505</v>
      </c>
      <c r="J137" s="51" t="s">
        <v>41</v>
      </c>
      <c r="K137" s="51" t="s">
        <v>72</v>
      </c>
      <c r="L137" s="51" t="s">
        <v>43</v>
      </c>
      <c r="M137" s="51" t="s">
        <v>73</v>
      </c>
      <c r="N137" s="50" t="s">
        <v>227</v>
      </c>
      <c r="O137" s="51" t="s">
        <v>45</v>
      </c>
      <c r="P137" s="51" t="s">
        <v>46</v>
      </c>
      <c r="Q137" s="51" t="s">
        <v>47</v>
      </c>
      <c r="R137" s="51" t="s">
        <v>640</v>
      </c>
      <c r="S137" s="51" t="s">
        <v>970</v>
      </c>
      <c r="T137" s="50" t="s">
        <v>971</v>
      </c>
      <c r="U137" s="50" t="s">
        <v>972</v>
      </c>
      <c r="V137" s="51" t="s">
        <v>52</v>
      </c>
      <c r="W137" s="51" t="s">
        <v>53</v>
      </c>
      <c r="X137" s="51" t="s">
        <v>973</v>
      </c>
      <c r="Y137" s="51" t="s">
        <v>738</v>
      </c>
      <c r="Z137" s="51" t="s">
        <v>46</v>
      </c>
      <c r="AA137" s="51" t="s">
        <v>739</v>
      </c>
      <c r="AB137" s="51" t="s">
        <v>53</v>
      </c>
      <c r="AC137" s="51" t="s">
        <v>45</v>
      </c>
      <c r="AD137" s="51" t="s">
        <v>56</v>
      </c>
      <c r="AE137" s="50" t="s">
        <v>57</v>
      </c>
      <c r="AH137" s="11" t="s">
        <v>874</v>
      </c>
      <c r="AK137" s="69">
        <v>16</v>
      </c>
    </row>
    <row r="138" s="11" customFormat="1" ht="17" customHeight="1" spans="1:37">
      <c r="A138" s="49">
        <v>291</v>
      </c>
      <c r="B138" s="49">
        <v>36</v>
      </c>
      <c r="C138" s="49">
        <v>137</v>
      </c>
      <c r="D138" s="49"/>
      <c r="E138" s="51" t="s">
        <v>974</v>
      </c>
      <c r="F138" s="51" t="s">
        <v>37</v>
      </c>
      <c r="G138" s="51" t="s">
        <v>105</v>
      </c>
      <c r="H138" s="50" t="s">
        <v>975</v>
      </c>
      <c r="I138" s="50" t="s">
        <v>976</v>
      </c>
      <c r="J138" s="51" t="s">
        <v>41</v>
      </c>
      <c r="K138" s="51" t="s">
        <v>42</v>
      </c>
      <c r="L138" s="51" t="s">
        <v>43</v>
      </c>
      <c r="M138" s="51" t="s">
        <v>73</v>
      </c>
      <c r="N138" s="50" t="s">
        <v>91</v>
      </c>
      <c r="O138" s="51" t="s">
        <v>45</v>
      </c>
      <c r="P138" s="51" t="s">
        <v>46</v>
      </c>
      <c r="Q138" s="51" t="s">
        <v>47</v>
      </c>
      <c r="R138" s="51" t="s">
        <v>48</v>
      </c>
      <c r="S138" s="51" t="s">
        <v>977</v>
      </c>
      <c r="T138" s="50" t="s">
        <v>978</v>
      </c>
      <c r="U138" s="50" t="s">
        <v>979</v>
      </c>
      <c r="V138" s="51" t="s">
        <v>52</v>
      </c>
      <c r="W138" s="51" t="s">
        <v>53</v>
      </c>
      <c r="X138" s="51" t="s">
        <v>53</v>
      </c>
      <c r="Y138" s="51" t="s">
        <v>738</v>
      </c>
      <c r="Z138" s="51" t="s">
        <v>46</v>
      </c>
      <c r="AA138" s="51" t="s">
        <v>739</v>
      </c>
      <c r="AB138" s="51" t="s">
        <v>53</v>
      </c>
      <c r="AC138" s="51" t="s">
        <v>45</v>
      </c>
      <c r="AD138" s="51" t="s">
        <v>56</v>
      </c>
      <c r="AE138" s="50" t="s">
        <v>57</v>
      </c>
      <c r="AH138" s="11" t="s">
        <v>874</v>
      </c>
      <c r="AK138" s="69">
        <v>17</v>
      </c>
    </row>
    <row r="139" s="11" customFormat="1" ht="17" customHeight="1" spans="1:37">
      <c r="A139" s="49">
        <v>480</v>
      </c>
      <c r="B139" s="49">
        <v>101</v>
      </c>
      <c r="C139" s="49">
        <v>138</v>
      </c>
      <c r="D139" s="49"/>
      <c r="E139" s="51" t="s">
        <v>980</v>
      </c>
      <c r="F139" s="51" t="s">
        <v>37</v>
      </c>
      <c r="G139" s="51" t="s">
        <v>69</v>
      </c>
      <c r="H139" s="50" t="s">
        <v>981</v>
      </c>
      <c r="I139" s="50" t="s">
        <v>982</v>
      </c>
      <c r="J139" s="51" t="s">
        <v>41</v>
      </c>
      <c r="K139" s="51" t="s">
        <v>42</v>
      </c>
      <c r="L139" s="51" t="s">
        <v>43</v>
      </c>
      <c r="M139" s="51" t="s">
        <v>73</v>
      </c>
      <c r="N139" s="50" t="s">
        <v>116</v>
      </c>
      <c r="O139" s="51" t="s">
        <v>45</v>
      </c>
      <c r="P139" s="51" t="s">
        <v>46</v>
      </c>
      <c r="Q139" s="51" t="s">
        <v>84</v>
      </c>
      <c r="R139" s="51" t="s">
        <v>983</v>
      </c>
      <c r="S139" s="51" t="s">
        <v>983</v>
      </c>
      <c r="T139" s="50" t="s">
        <v>984</v>
      </c>
      <c r="U139" s="50" t="s">
        <v>985</v>
      </c>
      <c r="V139" s="51" t="s">
        <v>52</v>
      </c>
      <c r="W139" s="51" t="s">
        <v>53</v>
      </c>
      <c r="X139" s="51" t="s">
        <v>53</v>
      </c>
      <c r="Y139" s="51" t="s">
        <v>738</v>
      </c>
      <c r="Z139" s="51" t="s">
        <v>46</v>
      </c>
      <c r="AA139" s="51" t="s">
        <v>739</v>
      </c>
      <c r="AB139" s="51" t="s">
        <v>53</v>
      </c>
      <c r="AC139" s="51" t="s">
        <v>45</v>
      </c>
      <c r="AD139" s="51" t="s">
        <v>56</v>
      </c>
      <c r="AE139" s="50" t="s">
        <v>57</v>
      </c>
      <c r="AH139" s="11" t="s">
        <v>874</v>
      </c>
      <c r="AK139" s="69">
        <v>18</v>
      </c>
    </row>
    <row r="140" s="11" customFormat="1" ht="17" customHeight="1" spans="1:37">
      <c r="A140" s="49">
        <v>593</v>
      </c>
      <c r="B140" s="49">
        <v>125</v>
      </c>
      <c r="C140" s="49">
        <v>139</v>
      </c>
      <c r="D140" s="49"/>
      <c r="E140" s="51" t="s">
        <v>986</v>
      </c>
      <c r="F140" s="51" t="s">
        <v>37</v>
      </c>
      <c r="G140" s="51" t="s">
        <v>38</v>
      </c>
      <c r="H140" s="50" t="s">
        <v>987</v>
      </c>
      <c r="I140" s="50" t="s">
        <v>988</v>
      </c>
      <c r="J140" s="51" t="s">
        <v>41</v>
      </c>
      <c r="K140" s="51" t="s">
        <v>42</v>
      </c>
      <c r="L140" s="51" t="s">
        <v>81</v>
      </c>
      <c r="M140" s="51" t="s">
        <v>353</v>
      </c>
      <c r="N140" s="50" t="s">
        <v>116</v>
      </c>
      <c r="O140" s="51" t="s">
        <v>45</v>
      </c>
      <c r="P140" s="51" t="s">
        <v>46</v>
      </c>
      <c r="Q140" s="51" t="s">
        <v>84</v>
      </c>
      <c r="R140" s="51" t="s">
        <v>64</v>
      </c>
      <c r="S140" s="51" t="s">
        <v>989</v>
      </c>
      <c r="T140" s="50" t="s">
        <v>990</v>
      </c>
      <c r="U140" s="50" t="s">
        <v>991</v>
      </c>
      <c r="V140" s="51" t="s">
        <v>52</v>
      </c>
      <c r="W140" s="51" t="s">
        <v>53</v>
      </c>
      <c r="X140" s="51" t="s">
        <v>53</v>
      </c>
      <c r="Y140" s="51" t="s">
        <v>738</v>
      </c>
      <c r="Z140" s="51" t="s">
        <v>46</v>
      </c>
      <c r="AA140" s="51" t="s">
        <v>739</v>
      </c>
      <c r="AB140" s="51" t="s">
        <v>53</v>
      </c>
      <c r="AC140" s="51" t="s">
        <v>45</v>
      </c>
      <c r="AD140" s="51" t="s">
        <v>56</v>
      </c>
      <c r="AE140" s="50" t="s">
        <v>57</v>
      </c>
      <c r="AH140" s="11" t="s">
        <v>874</v>
      </c>
      <c r="AK140" s="69">
        <v>19</v>
      </c>
    </row>
    <row r="141" s="11" customFormat="1" ht="17" customHeight="1" spans="1:37">
      <c r="A141" s="49">
        <v>116</v>
      </c>
      <c r="B141" s="49">
        <v>8</v>
      </c>
      <c r="C141" s="49">
        <v>140</v>
      </c>
      <c r="D141" s="49"/>
      <c r="E141" s="51" t="s">
        <v>992</v>
      </c>
      <c r="F141" s="51" t="s">
        <v>37</v>
      </c>
      <c r="G141" s="51" t="s">
        <v>105</v>
      </c>
      <c r="H141" s="50" t="s">
        <v>993</v>
      </c>
      <c r="I141" s="50" t="s">
        <v>994</v>
      </c>
      <c r="J141" s="51" t="s">
        <v>41</v>
      </c>
      <c r="K141" s="51" t="s">
        <v>42</v>
      </c>
      <c r="L141" s="51" t="s">
        <v>43</v>
      </c>
      <c r="M141" s="51" t="s">
        <v>98</v>
      </c>
      <c r="N141" s="50" t="s">
        <v>995</v>
      </c>
      <c r="O141" s="51" t="s">
        <v>45</v>
      </c>
      <c r="P141" s="51" t="s">
        <v>46</v>
      </c>
      <c r="Q141" s="51" t="s">
        <v>47</v>
      </c>
      <c r="R141" s="51" t="s">
        <v>303</v>
      </c>
      <c r="S141" s="51" t="s">
        <v>996</v>
      </c>
      <c r="T141" s="50" t="s">
        <v>997</v>
      </c>
      <c r="U141" s="50" t="s">
        <v>998</v>
      </c>
      <c r="V141" s="51" t="s">
        <v>52</v>
      </c>
      <c r="W141" s="51" t="s">
        <v>53</v>
      </c>
      <c r="X141" s="51" t="s">
        <v>53</v>
      </c>
      <c r="Y141" s="51" t="s">
        <v>738</v>
      </c>
      <c r="Z141" s="51" t="s">
        <v>46</v>
      </c>
      <c r="AA141" s="51" t="s">
        <v>739</v>
      </c>
      <c r="AB141" s="51" t="s">
        <v>53</v>
      </c>
      <c r="AC141" s="51" t="s">
        <v>45</v>
      </c>
      <c r="AD141" s="51" t="s">
        <v>56</v>
      </c>
      <c r="AE141" s="50" t="s">
        <v>57</v>
      </c>
      <c r="AH141" s="11" t="s">
        <v>874</v>
      </c>
      <c r="AK141" s="69">
        <v>20</v>
      </c>
    </row>
    <row r="142" s="11" customFormat="1" ht="17" customHeight="1" spans="1:37">
      <c r="A142" s="49">
        <v>472</v>
      </c>
      <c r="B142" s="49">
        <v>96</v>
      </c>
      <c r="C142" s="49">
        <v>141</v>
      </c>
      <c r="D142" s="49"/>
      <c r="E142" s="51" t="s">
        <v>999</v>
      </c>
      <c r="F142" s="51" t="s">
        <v>37</v>
      </c>
      <c r="G142" s="51" t="s">
        <v>105</v>
      </c>
      <c r="H142" s="50" t="s">
        <v>1000</v>
      </c>
      <c r="I142" s="50" t="s">
        <v>1001</v>
      </c>
      <c r="J142" s="51" t="s">
        <v>62</v>
      </c>
      <c r="K142" s="51" t="s">
        <v>42</v>
      </c>
      <c r="L142" s="51" t="s">
        <v>43</v>
      </c>
      <c r="M142" s="51" t="s">
        <v>73</v>
      </c>
      <c r="N142" s="50" t="s">
        <v>108</v>
      </c>
      <c r="O142" s="51" t="s">
        <v>45</v>
      </c>
      <c r="P142" s="51" t="s">
        <v>46</v>
      </c>
      <c r="Q142" s="51" t="s">
        <v>47</v>
      </c>
      <c r="R142" s="51" t="s">
        <v>64</v>
      </c>
      <c r="S142" s="51" t="s">
        <v>1002</v>
      </c>
      <c r="T142" s="50" t="s">
        <v>1003</v>
      </c>
      <c r="U142" s="50" t="s">
        <v>1004</v>
      </c>
      <c r="V142" s="51" t="s">
        <v>52</v>
      </c>
      <c r="W142" s="51" t="s">
        <v>53</v>
      </c>
      <c r="X142" s="51" t="s">
        <v>53</v>
      </c>
      <c r="Y142" s="51" t="s">
        <v>738</v>
      </c>
      <c r="Z142" s="51" t="s">
        <v>46</v>
      </c>
      <c r="AA142" s="51" t="s">
        <v>739</v>
      </c>
      <c r="AB142" s="51" t="s">
        <v>53</v>
      </c>
      <c r="AC142" s="51" t="s">
        <v>45</v>
      </c>
      <c r="AD142" s="51" t="s">
        <v>56</v>
      </c>
      <c r="AE142" s="50" t="s">
        <v>57</v>
      </c>
      <c r="AH142" s="11" t="s">
        <v>874</v>
      </c>
      <c r="AK142" s="69">
        <v>21</v>
      </c>
    </row>
    <row r="143" s="11" customFormat="1" ht="17" customHeight="1" spans="1:37">
      <c r="A143" s="49">
        <v>486</v>
      </c>
      <c r="B143" s="49">
        <v>102</v>
      </c>
      <c r="C143" s="49">
        <v>142</v>
      </c>
      <c r="D143" s="49"/>
      <c r="E143" s="51" t="s">
        <v>1005</v>
      </c>
      <c r="F143" s="51" t="s">
        <v>37</v>
      </c>
      <c r="G143" s="51" t="s">
        <v>105</v>
      </c>
      <c r="H143" s="50" t="s">
        <v>1006</v>
      </c>
      <c r="I143" s="50" t="s">
        <v>1007</v>
      </c>
      <c r="J143" s="51" t="s">
        <v>41</v>
      </c>
      <c r="K143" s="51" t="s">
        <v>42</v>
      </c>
      <c r="L143" s="51" t="s">
        <v>81</v>
      </c>
      <c r="M143" s="51" t="s">
        <v>353</v>
      </c>
      <c r="N143" s="50" t="s">
        <v>116</v>
      </c>
      <c r="O143" s="51" t="s">
        <v>45</v>
      </c>
      <c r="P143" s="51" t="s">
        <v>46</v>
      </c>
      <c r="Q143" s="51" t="s">
        <v>84</v>
      </c>
      <c r="R143" s="51" t="s">
        <v>1008</v>
      </c>
      <c r="S143" s="51" t="s">
        <v>1009</v>
      </c>
      <c r="T143" s="50" t="s">
        <v>1010</v>
      </c>
      <c r="U143" s="50" t="s">
        <v>1011</v>
      </c>
      <c r="V143" s="51" t="s">
        <v>52</v>
      </c>
      <c r="W143" s="51" t="s">
        <v>53</v>
      </c>
      <c r="X143" s="51" t="s">
        <v>45</v>
      </c>
      <c r="Y143" s="51" t="s">
        <v>738</v>
      </c>
      <c r="Z143" s="51" t="s">
        <v>46</v>
      </c>
      <c r="AA143" s="51" t="s">
        <v>739</v>
      </c>
      <c r="AB143" s="51" t="s">
        <v>53</v>
      </c>
      <c r="AC143" s="51" t="s">
        <v>45</v>
      </c>
      <c r="AD143" s="51" t="s">
        <v>56</v>
      </c>
      <c r="AE143" s="50" t="s">
        <v>57</v>
      </c>
      <c r="AH143" s="11" t="s">
        <v>874</v>
      </c>
      <c r="AK143" s="69">
        <v>22</v>
      </c>
    </row>
    <row r="144" s="11" customFormat="1" ht="17" customHeight="1" spans="1:37">
      <c r="A144" s="49">
        <v>327</v>
      </c>
      <c r="B144" s="49">
        <v>50</v>
      </c>
      <c r="C144" s="49">
        <v>143</v>
      </c>
      <c r="D144" s="49"/>
      <c r="E144" s="51" t="s">
        <v>1012</v>
      </c>
      <c r="F144" s="51" t="s">
        <v>37</v>
      </c>
      <c r="G144" s="51" t="s">
        <v>69</v>
      </c>
      <c r="H144" s="50" t="s">
        <v>1013</v>
      </c>
      <c r="I144" s="50" t="s">
        <v>1014</v>
      </c>
      <c r="J144" s="51" t="s">
        <v>41</v>
      </c>
      <c r="K144" s="51" t="s">
        <v>42</v>
      </c>
      <c r="L144" s="51" t="s">
        <v>963</v>
      </c>
      <c r="M144" s="51" t="s">
        <v>562</v>
      </c>
      <c r="N144" s="50" t="s">
        <v>99</v>
      </c>
      <c r="O144" s="51" t="s">
        <v>45</v>
      </c>
      <c r="P144" s="51" t="s">
        <v>46</v>
      </c>
      <c r="Q144" s="51" t="s">
        <v>47</v>
      </c>
      <c r="R144" s="51" t="s">
        <v>48</v>
      </c>
      <c r="S144" s="51" t="s">
        <v>48</v>
      </c>
      <c r="T144" s="50" t="s">
        <v>1015</v>
      </c>
      <c r="U144" s="50" t="s">
        <v>1016</v>
      </c>
      <c r="V144" s="51" t="s">
        <v>52</v>
      </c>
      <c r="W144" s="51" t="s">
        <v>53</v>
      </c>
      <c r="X144" s="51" t="s">
        <v>45</v>
      </c>
      <c r="Y144" s="51" t="s">
        <v>738</v>
      </c>
      <c r="Z144" s="51" t="s">
        <v>46</v>
      </c>
      <c r="AA144" s="51" t="s">
        <v>739</v>
      </c>
      <c r="AB144" s="51" t="s">
        <v>53</v>
      </c>
      <c r="AC144" s="51" t="s">
        <v>45</v>
      </c>
      <c r="AD144" s="51" t="s">
        <v>56</v>
      </c>
      <c r="AE144" s="50" t="s">
        <v>57</v>
      </c>
      <c r="AH144" s="11" t="s">
        <v>874</v>
      </c>
      <c r="AK144" s="69">
        <v>23</v>
      </c>
    </row>
    <row r="145" s="11" customFormat="1" ht="17" customHeight="1" spans="1:37">
      <c r="A145" s="49">
        <v>424</v>
      </c>
      <c r="B145" s="49">
        <v>79</v>
      </c>
      <c r="C145" s="49">
        <v>144</v>
      </c>
      <c r="D145" s="49"/>
      <c r="E145" s="51" t="s">
        <v>1017</v>
      </c>
      <c r="F145" s="51" t="s">
        <v>37</v>
      </c>
      <c r="G145" s="51" t="s">
        <v>38</v>
      </c>
      <c r="H145" s="50" t="s">
        <v>1018</v>
      </c>
      <c r="I145" s="50" t="s">
        <v>1019</v>
      </c>
      <c r="J145" s="51" t="s">
        <v>41</v>
      </c>
      <c r="K145" s="51" t="s">
        <v>72</v>
      </c>
      <c r="L145" s="51" t="s">
        <v>43</v>
      </c>
      <c r="M145" s="51" t="s">
        <v>98</v>
      </c>
      <c r="N145" s="50" t="s">
        <v>108</v>
      </c>
      <c r="O145" s="51" t="s">
        <v>45</v>
      </c>
      <c r="P145" s="51" t="s">
        <v>46</v>
      </c>
      <c r="Q145" s="51" t="s">
        <v>47</v>
      </c>
      <c r="R145" s="51" t="s">
        <v>303</v>
      </c>
      <c r="S145" s="51" t="s">
        <v>1020</v>
      </c>
      <c r="T145" s="50" t="s">
        <v>1021</v>
      </c>
      <c r="U145" s="50" t="s">
        <v>1022</v>
      </c>
      <c r="V145" s="51" t="s">
        <v>52</v>
      </c>
      <c r="W145" s="51" t="s">
        <v>53</v>
      </c>
      <c r="X145" s="51" t="s">
        <v>45</v>
      </c>
      <c r="Y145" s="51" t="s">
        <v>738</v>
      </c>
      <c r="Z145" s="51" t="s">
        <v>46</v>
      </c>
      <c r="AA145" s="51" t="s">
        <v>739</v>
      </c>
      <c r="AB145" s="51" t="s">
        <v>53</v>
      </c>
      <c r="AC145" s="51" t="s">
        <v>45</v>
      </c>
      <c r="AD145" s="51" t="s">
        <v>56</v>
      </c>
      <c r="AE145" s="50" t="s">
        <v>57</v>
      </c>
      <c r="AH145" s="11" t="s">
        <v>874</v>
      </c>
      <c r="AK145" s="69">
        <v>24</v>
      </c>
    </row>
    <row r="146" s="11" customFormat="1" ht="17" customHeight="1" spans="1:37">
      <c r="A146" s="49">
        <v>687</v>
      </c>
      <c r="B146" s="49">
        <v>148</v>
      </c>
      <c r="C146" s="49">
        <v>145</v>
      </c>
      <c r="D146" s="49"/>
      <c r="E146" s="51" t="s">
        <v>1023</v>
      </c>
      <c r="F146" s="51" t="s">
        <v>37</v>
      </c>
      <c r="G146" s="51" t="s">
        <v>69</v>
      </c>
      <c r="H146" s="50" t="s">
        <v>1024</v>
      </c>
      <c r="I146" s="50" t="s">
        <v>1025</v>
      </c>
      <c r="J146" s="51" t="s">
        <v>41</v>
      </c>
      <c r="K146" s="51" t="s">
        <v>42</v>
      </c>
      <c r="L146" s="51" t="s">
        <v>43</v>
      </c>
      <c r="M146" s="51" t="s">
        <v>73</v>
      </c>
      <c r="N146" s="52">
        <v>45108</v>
      </c>
      <c r="O146" s="51" t="s">
        <v>45</v>
      </c>
      <c r="P146" s="51" t="s">
        <v>46</v>
      </c>
      <c r="Q146" s="51" t="s">
        <v>84</v>
      </c>
      <c r="R146" s="51" t="s">
        <v>100</v>
      </c>
      <c r="S146" s="51" t="s">
        <v>1026</v>
      </c>
      <c r="T146" s="50" t="s">
        <v>1027</v>
      </c>
      <c r="U146" s="50" t="s">
        <v>1028</v>
      </c>
      <c r="V146" s="51" t="s">
        <v>307</v>
      </c>
      <c r="W146" s="51" t="s">
        <v>53</v>
      </c>
      <c r="X146" s="51" t="s">
        <v>45</v>
      </c>
      <c r="Y146" s="51" t="s">
        <v>738</v>
      </c>
      <c r="Z146" s="51" t="s">
        <v>46</v>
      </c>
      <c r="AA146" s="51" t="s">
        <v>739</v>
      </c>
      <c r="AB146" s="51" t="s">
        <v>53</v>
      </c>
      <c r="AC146" s="51" t="s">
        <v>45</v>
      </c>
      <c r="AD146" s="51" t="s">
        <v>56</v>
      </c>
      <c r="AE146" s="50" t="s">
        <v>57</v>
      </c>
      <c r="AH146" s="11" t="s">
        <v>874</v>
      </c>
      <c r="AK146" s="69">
        <v>25</v>
      </c>
    </row>
    <row r="147" s="11" customFormat="1" ht="17" customHeight="1" spans="1:37">
      <c r="A147" s="49">
        <v>588</v>
      </c>
      <c r="B147" s="49">
        <v>121</v>
      </c>
      <c r="C147" s="49">
        <v>146</v>
      </c>
      <c r="D147" s="49"/>
      <c r="E147" s="51" t="s">
        <v>1029</v>
      </c>
      <c r="F147" s="51" t="s">
        <v>37</v>
      </c>
      <c r="G147" s="51" t="s">
        <v>38</v>
      </c>
      <c r="H147" s="50" t="s">
        <v>1030</v>
      </c>
      <c r="I147" s="50" t="s">
        <v>532</v>
      </c>
      <c r="J147" s="51" t="s">
        <v>41</v>
      </c>
      <c r="K147" s="51" t="s">
        <v>42</v>
      </c>
      <c r="L147" s="51" t="s">
        <v>43</v>
      </c>
      <c r="M147" s="51" t="s">
        <v>73</v>
      </c>
      <c r="N147" s="52">
        <v>45108</v>
      </c>
      <c r="O147" s="51" t="s">
        <v>45</v>
      </c>
      <c r="P147" s="51" t="s">
        <v>46</v>
      </c>
      <c r="Q147" s="51" t="s">
        <v>84</v>
      </c>
      <c r="R147" s="51" t="s">
        <v>1031</v>
      </c>
      <c r="S147" s="51" t="s">
        <v>1032</v>
      </c>
      <c r="T147" s="50" t="s">
        <v>1033</v>
      </c>
      <c r="U147" s="50" t="s">
        <v>1034</v>
      </c>
      <c r="V147" s="51" t="s">
        <v>52</v>
      </c>
      <c r="W147" s="51" t="s">
        <v>53</v>
      </c>
      <c r="X147" s="51" t="s">
        <v>45</v>
      </c>
      <c r="Y147" s="51" t="s">
        <v>738</v>
      </c>
      <c r="Z147" s="51" t="s">
        <v>46</v>
      </c>
      <c r="AA147" s="51" t="s">
        <v>739</v>
      </c>
      <c r="AB147" s="51" t="s">
        <v>53</v>
      </c>
      <c r="AC147" s="51" t="s">
        <v>45</v>
      </c>
      <c r="AD147" s="51" t="s">
        <v>56</v>
      </c>
      <c r="AE147" s="50" t="s">
        <v>57</v>
      </c>
      <c r="AH147" s="11" t="s">
        <v>874</v>
      </c>
      <c r="AK147" s="69">
        <v>26</v>
      </c>
    </row>
    <row r="148" s="11" customFormat="1" ht="17" customHeight="1" spans="1:37">
      <c r="A148" s="49">
        <v>645</v>
      </c>
      <c r="B148" s="49">
        <v>139</v>
      </c>
      <c r="C148" s="49">
        <v>147</v>
      </c>
      <c r="D148" s="49"/>
      <c r="E148" s="51" t="s">
        <v>1035</v>
      </c>
      <c r="F148" s="51" t="s">
        <v>37</v>
      </c>
      <c r="G148" s="51" t="s">
        <v>69</v>
      </c>
      <c r="H148" s="50" t="s">
        <v>1036</v>
      </c>
      <c r="I148" s="50" t="s">
        <v>1037</v>
      </c>
      <c r="J148" s="51" t="s">
        <v>62</v>
      </c>
      <c r="K148" s="51" t="s">
        <v>42</v>
      </c>
      <c r="L148" s="51" t="s">
        <v>43</v>
      </c>
      <c r="M148" s="51" t="s">
        <v>73</v>
      </c>
      <c r="N148" s="50" t="s">
        <v>267</v>
      </c>
      <c r="O148" s="51" t="s">
        <v>45</v>
      </c>
      <c r="P148" s="51" t="s">
        <v>46</v>
      </c>
      <c r="Q148" s="51" t="s">
        <v>47</v>
      </c>
      <c r="R148" s="51" t="s">
        <v>690</v>
      </c>
      <c r="S148" s="51" t="s">
        <v>1038</v>
      </c>
      <c r="T148" s="50" t="s">
        <v>1039</v>
      </c>
      <c r="U148" s="50" t="s">
        <v>1040</v>
      </c>
      <c r="V148" s="51" t="s">
        <v>52</v>
      </c>
      <c r="W148" s="51" t="s">
        <v>53</v>
      </c>
      <c r="X148" s="51" t="s">
        <v>45</v>
      </c>
      <c r="Y148" s="51" t="s">
        <v>738</v>
      </c>
      <c r="Z148" s="51" t="s">
        <v>46</v>
      </c>
      <c r="AA148" s="51" t="s">
        <v>739</v>
      </c>
      <c r="AB148" s="51" t="s">
        <v>53</v>
      </c>
      <c r="AC148" s="51" t="s">
        <v>45</v>
      </c>
      <c r="AD148" s="51" t="s">
        <v>56</v>
      </c>
      <c r="AE148" s="50" t="s">
        <v>57</v>
      </c>
      <c r="AH148" s="11" t="s">
        <v>874</v>
      </c>
      <c r="AK148" s="69">
        <v>27</v>
      </c>
    </row>
    <row r="149" s="11" customFormat="1" ht="17" customHeight="1" spans="1:37">
      <c r="A149" s="49">
        <v>363</v>
      </c>
      <c r="B149" s="49">
        <v>61</v>
      </c>
      <c r="C149" s="49">
        <v>148</v>
      </c>
      <c r="D149" s="49"/>
      <c r="E149" s="51" t="s">
        <v>1041</v>
      </c>
      <c r="F149" s="51" t="s">
        <v>37</v>
      </c>
      <c r="G149" s="51" t="s">
        <v>503</v>
      </c>
      <c r="H149" s="50" t="s">
        <v>1042</v>
      </c>
      <c r="I149" s="50" t="s">
        <v>1043</v>
      </c>
      <c r="J149" s="51" t="s">
        <v>41</v>
      </c>
      <c r="K149" s="51" t="s">
        <v>72</v>
      </c>
      <c r="L149" s="51" t="s">
        <v>43</v>
      </c>
      <c r="M149" s="51" t="s">
        <v>340</v>
      </c>
      <c r="N149" s="50" t="s">
        <v>83</v>
      </c>
      <c r="O149" s="51" t="s">
        <v>45</v>
      </c>
      <c r="P149" s="51" t="s">
        <v>46</v>
      </c>
      <c r="Q149" s="51" t="s">
        <v>84</v>
      </c>
      <c r="R149" s="51" t="s">
        <v>1044</v>
      </c>
      <c r="S149" s="51" t="s">
        <v>1044</v>
      </c>
      <c r="T149" s="50" t="s">
        <v>1045</v>
      </c>
      <c r="U149" s="50" t="s">
        <v>1046</v>
      </c>
      <c r="V149" s="51" t="s">
        <v>307</v>
      </c>
      <c r="W149" s="51" t="s">
        <v>53</v>
      </c>
      <c r="X149" s="51" t="s">
        <v>45</v>
      </c>
      <c r="Y149" s="51" t="s">
        <v>738</v>
      </c>
      <c r="Z149" s="51" t="s">
        <v>46</v>
      </c>
      <c r="AA149" s="51" t="s">
        <v>739</v>
      </c>
      <c r="AB149" s="51" t="s">
        <v>53</v>
      </c>
      <c r="AC149" s="51" t="s">
        <v>45</v>
      </c>
      <c r="AD149" s="51" t="s">
        <v>56</v>
      </c>
      <c r="AE149" s="50" t="s">
        <v>57</v>
      </c>
      <c r="AH149" s="11" t="s">
        <v>874</v>
      </c>
      <c r="AK149" s="69">
        <v>28</v>
      </c>
    </row>
    <row r="150" s="11" customFormat="1" ht="17" customHeight="1" spans="1:37">
      <c r="A150" s="49">
        <v>333</v>
      </c>
      <c r="B150" s="49">
        <v>52</v>
      </c>
      <c r="C150" s="49">
        <v>149</v>
      </c>
      <c r="D150" s="49"/>
      <c r="E150" s="51" t="s">
        <v>1047</v>
      </c>
      <c r="F150" s="51" t="s">
        <v>37</v>
      </c>
      <c r="G150" s="51" t="s">
        <v>69</v>
      </c>
      <c r="H150" s="50" t="s">
        <v>1048</v>
      </c>
      <c r="I150" s="50" t="s">
        <v>1049</v>
      </c>
      <c r="J150" s="51" t="s">
        <v>41</v>
      </c>
      <c r="K150" s="51" t="s">
        <v>42</v>
      </c>
      <c r="L150" s="51" t="s">
        <v>43</v>
      </c>
      <c r="M150" s="51" t="s">
        <v>73</v>
      </c>
      <c r="N150" s="52">
        <v>44378</v>
      </c>
      <c r="O150" s="51" t="s">
        <v>45</v>
      </c>
      <c r="P150" s="51" t="s">
        <v>46</v>
      </c>
      <c r="Q150" s="51" t="s">
        <v>47</v>
      </c>
      <c r="R150" s="51" t="s">
        <v>268</v>
      </c>
      <c r="S150" s="51" t="s">
        <v>1050</v>
      </c>
      <c r="T150" s="50" t="s">
        <v>57</v>
      </c>
      <c r="U150" s="50" t="s">
        <v>1051</v>
      </c>
      <c r="V150" s="51" t="s">
        <v>52</v>
      </c>
      <c r="W150" s="51" t="s">
        <v>53</v>
      </c>
      <c r="X150" s="51" t="s">
        <v>45</v>
      </c>
      <c r="Y150" s="51" t="s">
        <v>738</v>
      </c>
      <c r="Z150" s="51" t="s">
        <v>46</v>
      </c>
      <c r="AA150" s="51" t="s">
        <v>739</v>
      </c>
      <c r="AB150" s="51" t="s">
        <v>53</v>
      </c>
      <c r="AC150" s="51" t="s">
        <v>45</v>
      </c>
      <c r="AD150" s="51" t="s">
        <v>56</v>
      </c>
      <c r="AE150" s="50" t="s">
        <v>57</v>
      </c>
      <c r="AH150" s="11" t="s">
        <v>874</v>
      </c>
      <c r="AK150" s="69">
        <v>29</v>
      </c>
    </row>
    <row r="151" s="11" customFormat="1" ht="17" customHeight="1" spans="1:37">
      <c r="A151" s="49">
        <v>256</v>
      </c>
      <c r="B151" s="49">
        <v>28</v>
      </c>
      <c r="C151" s="49">
        <v>150</v>
      </c>
      <c r="D151" s="49"/>
      <c r="E151" s="51" t="s">
        <v>1052</v>
      </c>
      <c r="F151" s="51" t="s">
        <v>37</v>
      </c>
      <c r="G151" s="51" t="s">
        <v>69</v>
      </c>
      <c r="H151" s="50" t="s">
        <v>1053</v>
      </c>
      <c r="I151" s="50" t="s">
        <v>1054</v>
      </c>
      <c r="J151" s="51" t="s">
        <v>41</v>
      </c>
      <c r="K151" s="51" t="s">
        <v>42</v>
      </c>
      <c r="L151" s="51" t="s">
        <v>43</v>
      </c>
      <c r="M151" s="51" t="s">
        <v>1055</v>
      </c>
      <c r="N151" s="50" t="s">
        <v>91</v>
      </c>
      <c r="O151" s="51" t="s">
        <v>45</v>
      </c>
      <c r="P151" s="51" t="s">
        <v>46</v>
      </c>
      <c r="Q151" s="51" t="s">
        <v>47</v>
      </c>
      <c r="R151" s="51" t="s">
        <v>1056</v>
      </c>
      <c r="S151" s="51" t="s">
        <v>1056</v>
      </c>
      <c r="T151" s="50" t="s">
        <v>1057</v>
      </c>
      <c r="U151" s="50" t="s">
        <v>1058</v>
      </c>
      <c r="V151" s="51" t="s">
        <v>52</v>
      </c>
      <c r="W151" s="51" t="s">
        <v>53</v>
      </c>
      <c r="X151" s="51" t="s">
        <v>53</v>
      </c>
      <c r="Y151" s="51" t="s">
        <v>738</v>
      </c>
      <c r="Z151" s="51" t="s">
        <v>46</v>
      </c>
      <c r="AA151" s="51" t="s">
        <v>739</v>
      </c>
      <c r="AB151" s="51" t="s">
        <v>53</v>
      </c>
      <c r="AC151" s="51" t="s">
        <v>45</v>
      </c>
      <c r="AD151" s="51" t="s">
        <v>56</v>
      </c>
      <c r="AE151" s="50" t="s">
        <v>57</v>
      </c>
      <c r="AH151" s="11" t="s">
        <v>874</v>
      </c>
      <c r="AK151" s="69">
        <v>30</v>
      </c>
    </row>
    <row r="152" s="11" customFormat="1" ht="17" customHeight="1" spans="1:37">
      <c r="A152" s="49">
        <v>492</v>
      </c>
      <c r="B152" s="49">
        <v>104</v>
      </c>
      <c r="C152" s="49">
        <v>151</v>
      </c>
      <c r="D152" s="49"/>
      <c r="E152" s="51" t="s">
        <v>1059</v>
      </c>
      <c r="F152" s="51" t="s">
        <v>37</v>
      </c>
      <c r="G152" s="51" t="s">
        <v>69</v>
      </c>
      <c r="H152" s="50" t="s">
        <v>1060</v>
      </c>
      <c r="I152" s="50" t="s">
        <v>1061</v>
      </c>
      <c r="J152" s="51" t="s">
        <v>41</v>
      </c>
      <c r="K152" s="51" t="s">
        <v>42</v>
      </c>
      <c r="L152" s="51" t="s">
        <v>43</v>
      </c>
      <c r="M152" s="51" t="s">
        <v>1062</v>
      </c>
      <c r="N152" s="50" t="s">
        <v>1063</v>
      </c>
      <c r="O152" s="51" t="s">
        <v>45</v>
      </c>
      <c r="P152" s="51" t="s">
        <v>46</v>
      </c>
      <c r="Q152" s="51" t="s">
        <v>84</v>
      </c>
      <c r="R152" s="51" t="s">
        <v>1064</v>
      </c>
      <c r="S152" s="51" t="s">
        <v>1065</v>
      </c>
      <c r="T152" s="50" t="s">
        <v>1066</v>
      </c>
      <c r="U152" s="50" t="s">
        <v>1067</v>
      </c>
      <c r="V152" s="51" t="s">
        <v>52</v>
      </c>
      <c r="W152" s="51" t="s">
        <v>53</v>
      </c>
      <c r="X152" s="51" t="s">
        <v>53</v>
      </c>
      <c r="Y152" s="51" t="s">
        <v>738</v>
      </c>
      <c r="Z152" s="51" t="s">
        <v>46</v>
      </c>
      <c r="AA152" s="51" t="s">
        <v>739</v>
      </c>
      <c r="AB152" s="51" t="s">
        <v>53</v>
      </c>
      <c r="AC152" s="51" t="s">
        <v>45</v>
      </c>
      <c r="AD152" s="51" t="s">
        <v>56</v>
      </c>
      <c r="AE152" s="50" t="s">
        <v>57</v>
      </c>
      <c r="AH152" s="11" t="s">
        <v>1068</v>
      </c>
      <c r="AK152" s="69">
        <v>1</v>
      </c>
    </row>
    <row r="153" s="11" customFormat="1" ht="17" customHeight="1" spans="1:37">
      <c r="A153" s="49">
        <v>602</v>
      </c>
      <c r="B153" s="49">
        <v>220</v>
      </c>
      <c r="C153" s="49">
        <v>152</v>
      </c>
      <c r="D153" s="49"/>
      <c r="E153" s="51" t="s">
        <v>1069</v>
      </c>
      <c r="F153" s="51" t="s">
        <v>37</v>
      </c>
      <c r="G153" s="51" t="s">
        <v>105</v>
      </c>
      <c r="H153" s="50" t="s">
        <v>1070</v>
      </c>
      <c r="I153" s="50" t="s">
        <v>1071</v>
      </c>
      <c r="J153" s="51" t="s">
        <v>41</v>
      </c>
      <c r="K153" s="51" t="s">
        <v>42</v>
      </c>
      <c r="L153" s="51" t="s">
        <v>81</v>
      </c>
      <c r="M153" s="51" t="s">
        <v>575</v>
      </c>
      <c r="N153" s="52">
        <v>45108</v>
      </c>
      <c r="O153" s="51" t="s">
        <v>45</v>
      </c>
      <c r="P153" s="51" t="s">
        <v>46</v>
      </c>
      <c r="Q153" s="51" t="s">
        <v>84</v>
      </c>
      <c r="R153" s="51" t="s">
        <v>303</v>
      </c>
      <c r="S153" s="51" t="s">
        <v>1072</v>
      </c>
      <c r="T153" s="50" t="s">
        <v>1073</v>
      </c>
      <c r="U153" s="50" t="s">
        <v>1074</v>
      </c>
      <c r="V153" s="51" t="s">
        <v>52</v>
      </c>
      <c r="W153" s="51" t="s">
        <v>53</v>
      </c>
      <c r="X153" s="51" t="s">
        <v>45</v>
      </c>
      <c r="Y153" s="51" t="s">
        <v>738</v>
      </c>
      <c r="Z153" s="51" t="s">
        <v>46</v>
      </c>
      <c r="AA153" s="51" t="s">
        <v>739</v>
      </c>
      <c r="AB153" s="51" t="s">
        <v>53</v>
      </c>
      <c r="AC153" s="51" t="s">
        <v>45</v>
      </c>
      <c r="AD153" s="51" t="s">
        <v>56</v>
      </c>
      <c r="AE153" s="50" t="s">
        <v>57</v>
      </c>
      <c r="AH153" s="11" t="s">
        <v>1068</v>
      </c>
      <c r="AK153" s="69">
        <v>2</v>
      </c>
    </row>
    <row r="154" s="11" customFormat="1" ht="17" customHeight="1" spans="1:37">
      <c r="A154" s="49">
        <v>47</v>
      </c>
      <c r="B154" s="49">
        <v>210</v>
      </c>
      <c r="C154" s="49">
        <v>153</v>
      </c>
      <c r="D154" s="49"/>
      <c r="E154" s="51" t="s">
        <v>1075</v>
      </c>
      <c r="F154" s="51" t="s">
        <v>37</v>
      </c>
      <c r="G154" s="51" t="s">
        <v>69</v>
      </c>
      <c r="H154" s="50" t="s">
        <v>1076</v>
      </c>
      <c r="I154" s="50" t="s">
        <v>1077</v>
      </c>
      <c r="J154" s="51" t="s">
        <v>62</v>
      </c>
      <c r="K154" s="51" t="s">
        <v>42</v>
      </c>
      <c r="L154" s="51" t="s">
        <v>43</v>
      </c>
      <c r="M154" s="51" t="s">
        <v>98</v>
      </c>
      <c r="N154" s="50" t="s">
        <v>74</v>
      </c>
      <c r="O154" s="51" t="s">
        <v>45</v>
      </c>
      <c r="P154" s="51" t="s">
        <v>46</v>
      </c>
      <c r="Q154" s="51" t="s">
        <v>47</v>
      </c>
      <c r="R154" s="51" t="s">
        <v>1078</v>
      </c>
      <c r="S154" s="51" t="s">
        <v>1078</v>
      </c>
      <c r="T154" s="50" t="s">
        <v>57</v>
      </c>
      <c r="U154" s="50" t="s">
        <v>1079</v>
      </c>
      <c r="V154" s="51" t="s">
        <v>52</v>
      </c>
      <c r="W154" s="51" t="s">
        <v>53</v>
      </c>
      <c r="X154" s="51" t="s">
        <v>53</v>
      </c>
      <c r="Y154" s="51" t="s">
        <v>738</v>
      </c>
      <c r="Z154" s="51" t="s">
        <v>46</v>
      </c>
      <c r="AA154" s="51" t="s">
        <v>739</v>
      </c>
      <c r="AB154" s="51" t="s">
        <v>53</v>
      </c>
      <c r="AC154" s="51" t="s">
        <v>45</v>
      </c>
      <c r="AD154" s="51" t="s">
        <v>56</v>
      </c>
      <c r="AE154" s="50" t="s">
        <v>57</v>
      </c>
      <c r="AH154" s="11" t="s">
        <v>1068</v>
      </c>
      <c r="AK154" s="69">
        <v>3</v>
      </c>
    </row>
    <row r="155" s="11" customFormat="1" ht="17" customHeight="1" spans="1:37">
      <c r="A155" s="49">
        <v>571</v>
      </c>
      <c r="B155" s="49">
        <v>219</v>
      </c>
      <c r="C155" s="49">
        <v>154</v>
      </c>
      <c r="D155" s="49"/>
      <c r="E155" s="51" t="s">
        <v>1080</v>
      </c>
      <c r="F155" s="51" t="s">
        <v>37</v>
      </c>
      <c r="G155" s="51" t="s">
        <v>69</v>
      </c>
      <c r="H155" s="50" t="s">
        <v>1081</v>
      </c>
      <c r="I155" s="50" t="s">
        <v>1082</v>
      </c>
      <c r="J155" s="51" t="s">
        <v>41</v>
      </c>
      <c r="K155" s="51" t="s">
        <v>42</v>
      </c>
      <c r="L155" s="51" t="s">
        <v>43</v>
      </c>
      <c r="M155" s="51" t="s">
        <v>1083</v>
      </c>
      <c r="N155" s="50" t="s">
        <v>99</v>
      </c>
      <c r="O155" s="51" t="s">
        <v>45</v>
      </c>
      <c r="P155" s="51" t="s">
        <v>46</v>
      </c>
      <c r="Q155" s="51" t="s">
        <v>47</v>
      </c>
      <c r="R155" s="51" t="s">
        <v>48</v>
      </c>
      <c r="S155" s="51" t="s">
        <v>1084</v>
      </c>
      <c r="T155" s="50" t="s">
        <v>1085</v>
      </c>
      <c r="U155" s="50" t="s">
        <v>1086</v>
      </c>
      <c r="V155" s="51" t="s">
        <v>52</v>
      </c>
      <c r="W155" s="51" t="s">
        <v>53</v>
      </c>
      <c r="X155" s="51" t="s">
        <v>45</v>
      </c>
      <c r="Y155" s="51" t="s">
        <v>738</v>
      </c>
      <c r="Z155" s="51" t="s">
        <v>46</v>
      </c>
      <c r="AA155" s="51" t="s">
        <v>739</v>
      </c>
      <c r="AB155" s="51" t="s">
        <v>53</v>
      </c>
      <c r="AC155" s="51" t="s">
        <v>45</v>
      </c>
      <c r="AD155" s="51" t="s">
        <v>56</v>
      </c>
      <c r="AE155" s="50" t="s">
        <v>57</v>
      </c>
      <c r="AH155" s="11" t="s">
        <v>1068</v>
      </c>
      <c r="AK155" s="69">
        <v>4</v>
      </c>
    </row>
    <row r="156" s="11" customFormat="1" ht="17" customHeight="1" spans="1:37">
      <c r="A156" s="49">
        <v>451</v>
      </c>
      <c r="B156" s="49">
        <v>217</v>
      </c>
      <c r="C156" s="49">
        <v>155</v>
      </c>
      <c r="D156" s="49"/>
      <c r="E156" s="51" t="s">
        <v>1087</v>
      </c>
      <c r="F156" s="51" t="s">
        <v>37</v>
      </c>
      <c r="G156" s="51" t="s">
        <v>105</v>
      </c>
      <c r="H156" s="50" t="s">
        <v>1088</v>
      </c>
      <c r="I156" s="50" t="s">
        <v>1089</v>
      </c>
      <c r="J156" s="51" t="s">
        <v>62</v>
      </c>
      <c r="K156" s="51" t="s">
        <v>42</v>
      </c>
      <c r="L156" s="51" t="s">
        <v>43</v>
      </c>
      <c r="M156" s="51" t="s">
        <v>73</v>
      </c>
      <c r="N156" s="50" t="s">
        <v>227</v>
      </c>
      <c r="O156" s="51" t="s">
        <v>45</v>
      </c>
      <c r="P156" s="51" t="s">
        <v>46</v>
      </c>
      <c r="Q156" s="51" t="s">
        <v>47</v>
      </c>
      <c r="R156" s="51" t="s">
        <v>268</v>
      </c>
      <c r="S156" s="51" t="s">
        <v>1090</v>
      </c>
      <c r="T156" s="50" t="s">
        <v>1091</v>
      </c>
      <c r="U156" s="50" t="s">
        <v>1092</v>
      </c>
      <c r="V156" s="51" t="s">
        <v>52</v>
      </c>
      <c r="W156" s="51" t="s">
        <v>53</v>
      </c>
      <c r="X156" s="51" t="s">
        <v>45</v>
      </c>
      <c r="Y156" s="51" t="s">
        <v>738</v>
      </c>
      <c r="Z156" s="51" t="s">
        <v>46</v>
      </c>
      <c r="AA156" s="51" t="s">
        <v>739</v>
      </c>
      <c r="AB156" s="51" t="s">
        <v>53</v>
      </c>
      <c r="AC156" s="51" t="s">
        <v>45</v>
      </c>
      <c r="AD156" s="51" t="s">
        <v>56</v>
      </c>
      <c r="AE156" s="50" t="s">
        <v>57</v>
      </c>
      <c r="AH156" s="11" t="s">
        <v>1068</v>
      </c>
      <c r="AK156" s="69">
        <v>5</v>
      </c>
    </row>
    <row r="157" s="11" customFormat="1" ht="17" customHeight="1" spans="1:37">
      <c r="A157" s="49">
        <v>91</v>
      </c>
      <c r="B157" s="49">
        <v>211</v>
      </c>
      <c r="C157" s="49">
        <v>156</v>
      </c>
      <c r="D157" s="49"/>
      <c r="E157" s="51" t="s">
        <v>1093</v>
      </c>
      <c r="F157" s="51" t="s">
        <v>37</v>
      </c>
      <c r="G157" s="51" t="s">
        <v>69</v>
      </c>
      <c r="H157" s="50" t="s">
        <v>1094</v>
      </c>
      <c r="I157" s="50" t="s">
        <v>1095</v>
      </c>
      <c r="J157" s="51" t="s">
        <v>41</v>
      </c>
      <c r="K157" s="51" t="s">
        <v>42</v>
      </c>
      <c r="L157" s="51" t="s">
        <v>43</v>
      </c>
      <c r="M157" s="51" t="s">
        <v>73</v>
      </c>
      <c r="N157" s="52">
        <v>44378</v>
      </c>
      <c r="O157" s="51" t="s">
        <v>45</v>
      </c>
      <c r="P157" s="51" t="s">
        <v>46</v>
      </c>
      <c r="Q157" s="51" t="s">
        <v>47</v>
      </c>
      <c r="R157" s="51" t="s">
        <v>100</v>
      </c>
      <c r="S157" s="51" t="s">
        <v>1096</v>
      </c>
      <c r="T157" s="50" t="s">
        <v>1097</v>
      </c>
      <c r="U157" s="50" t="s">
        <v>1098</v>
      </c>
      <c r="V157" s="51" t="s">
        <v>52</v>
      </c>
      <c r="W157" s="51" t="s">
        <v>53</v>
      </c>
      <c r="X157" s="51" t="s">
        <v>45</v>
      </c>
      <c r="Y157" s="51" t="s">
        <v>738</v>
      </c>
      <c r="Z157" s="51" t="s">
        <v>46</v>
      </c>
      <c r="AA157" s="51" t="s">
        <v>739</v>
      </c>
      <c r="AB157" s="51" t="s">
        <v>53</v>
      </c>
      <c r="AC157" s="51" t="s">
        <v>45</v>
      </c>
      <c r="AD157" s="51" t="s">
        <v>56</v>
      </c>
      <c r="AE157" s="50" t="s">
        <v>57</v>
      </c>
      <c r="AH157" s="11" t="s">
        <v>1068</v>
      </c>
      <c r="AK157" s="69">
        <v>6</v>
      </c>
    </row>
    <row r="158" s="11" customFormat="1" ht="17" customHeight="1" spans="1:37">
      <c r="A158" s="49">
        <v>138</v>
      </c>
      <c r="B158" s="49">
        <v>214</v>
      </c>
      <c r="C158" s="49">
        <v>157</v>
      </c>
      <c r="D158" s="49"/>
      <c r="E158" s="51" t="s">
        <v>1099</v>
      </c>
      <c r="F158" s="51" t="s">
        <v>37</v>
      </c>
      <c r="G158" s="51" t="s">
        <v>69</v>
      </c>
      <c r="H158" s="50" t="s">
        <v>1100</v>
      </c>
      <c r="I158" s="50" t="s">
        <v>1101</v>
      </c>
      <c r="J158" s="51" t="s">
        <v>41</v>
      </c>
      <c r="K158" s="51" t="s">
        <v>42</v>
      </c>
      <c r="L158" s="51" t="s">
        <v>81</v>
      </c>
      <c r="M158" s="51" t="s">
        <v>1102</v>
      </c>
      <c r="N158" s="52">
        <v>44723</v>
      </c>
      <c r="O158" s="51" t="s">
        <v>45</v>
      </c>
      <c r="P158" s="51" t="s">
        <v>46</v>
      </c>
      <c r="Q158" s="51" t="s">
        <v>47</v>
      </c>
      <c r="R158" s="51" t="s">
        <v>100</v>
      </c>
      <c r="S158" s="51" t="s">
        <v>1103</v>
      </c>
      <c r="T158" s="50" t="s">
        <v>1104</v>
      </c>
      <c r="U158" s="50" t="s">
        <v>1105</v>
      </c>
      <c r="V158" s="51" t="s">
        <v>52</v>
      </c>
      <c r="W158" s="51" t="s">
        <v>53</v>
      </c>
      <c r="X158" s="51" t="s">
        <v>45</v>
      </c>
      <c r="Y158" s="51" t="s">
        <v>738</v>
      </c>
      <c r="Z158" s="51" t="s">
        <v>46</v>
      </c>
      <c r="AA158" s="51" t="s">
        <v>739</v>
      </c>
      <c r="AB158" s="51" t="s">
        <v>53</v>
      </c>
      <c r="AC158" s="51" t="s">
        <v>45</v>
      </c>
      <c r="AD158" s="51" t="s">
        <v>56</v>
      </c>
      <c r="AE158" s="50" t="s">
        <v>57</v>
      </c>
      <c r="AH158" s="11" t="s">
        <v>1068</v>
      </c>
      <c r="AK158" s="69">
        <v>7</v>
      </c>
    </row>
    <row r="159" s="11" customFormat="1" ht="17" customHeight="1" spans="1:37">
      <c r="A159" s="49">
        <v>388</v>
      </c>
      <c r="B159" s="49">
        <v>226</v>
      </c>
      <c r="C159" s="49">
        <v>158</v>
      </c>
      <c r="D159" s="49"/>
      <c r="E159" s="51" t="s">
        <v>1106</v>
      </c>
      <c r="F159" s="51" t="s">
        <v>37</v>
      </c>
      <c r="G159" s="51" t="s">
        <v>38</v>
      </c>
      <c r="H159" s="50" t="s">
        <v>1107</v>
      </c>
      <c r="I159" s="50" t="s">
        <v>1108</v>
      </c>
      <c r="J159" s="51" t="s">
        <v>41</v>
      </c>
      <c r="K159" s="51" t="s">
        <v>42</v>
      </c>
      <c r="L159" s="51" t="s">
        <v>43</v>
      </c>
      <c r="M159" s="51" t="s">
        <v>73</v>
      </c>
      <c r="N159" s="52">
        <v>44378</v>
      </c>
      <c r="O159" s="51" t="s">
        <v>45</v>
      </c>
      <c r="P159" s="51" t="s">
        <v>46</v>
      </c>
      <c r="Q159" s="51" t="s">
        <v>47</v>
      </c>
      <c r="R159" s="51" t="s">
        <v>1109</v>
      </c>
      <c r="S159" s="51" t="s">
        <v>1110</v>
      </c>
      <c r="T159" s="50" t="s">
        <v>1111</v>
      </c>
      <c r="U159" s="50" t="s">
        <v>1112</v>
      </c>
      <c r="V159" s="51" t="s">
        <v>52</v>
      </c>
      <c r="W159" s="51" t="s">
        <v>53</v>
      </c>
      <c r="X159" s="51" t="s">
        <v>45</v>
      </c>
      <c r="Y159" s="51" t="s">
        <v>738</v>
      </c>
      <c r="Z159" s="51" t="s">
        <v>46</v>
      </c>
      <c r="AA159" s="51" t="s">
        <v>739</v>
      </c>
      <c r="AB159" s="51" t="s">
        <v>53</v>
      </c>
      <c r="AC159" s="51" t="s">
        <v>45</v>
      </c>
      <c r="AD159" s="51" t="s">
        <v>56</v>
      </c>
      <c r="AE159" s="50" t="s">
        <v>57</v>
      </c>
      <c r="AH159" s="11" t="s">
        <v>1068</v>
      </c>
      <c r="AK159" s="69">
        <v>8</v>
      </c>
    </row>
    <row r="160" s="11" customFormat="1" ht="17" customHeight="1" spans="1:37">
      <c r="A160" s="49">
        <v>368</v>
      </c>
      <c r="B160" s="49">
        <v>185</v>
      </c>
      <c r="C160" s="49">
        <v>159</v>
      </c>
      <c r="D160" s="49"/>
      <c r="E160" s="51" t="s">
        <v>1113</v>
      </c>
      <c r="F160" s="51" t="s">
        <v>37</v>
      </c>
      <c r="G160" s="51" t="s">
        <v>1114</v>
      </c>
      <c r="H160" s="50" t="s">
        <v>1115</v>
      </c>
      <c r="I160" s="50" t="s">
        <v>1116</v>
      </c>
      <c r="J160" s="51" t="s">
        <v>41</v>
      </c>
      <c r="K160" s="51" t="s">
        <v>42</v>
      </c>
      <c r="L160" s="51" t="s">
        <v>81</v>
      </c>
      <c r="M160" s="51" t="s">
        <v>330</v>
      </c>
      <c r="N160" s="50" t="s">
        <v>542</v>
      </c>
      <c r="O160" s="51" t="s">
        <v>45</v>
      </c>
      <c r="P160" s="51" t="s">
        <v>46</v>
      </c>
      <c r="Q160" s="51" t="s">
        <v>84</v>
      </c>
      <c r="R160" s="51" t="s">
        <v>1117</v>
      </c>
      <c r="S160" s="51" t="s">
        <v>1118</v>
      </c>
      <c r="T160" s="50" t="s">
        <v>1119</v>
      </c>
      <c r="U160" s="50" t="s">
        <v>1120</v>
      </c>
      <c r="V160" s="51" t="s">
        <v>52</v>
      </c>
      <c r="W160" s="51" t="s">
        <v>53</v>
      </c>
      <c r="X160" s="51" t="s">
        <v>45</v>
      </c>
      <c r="Y160" s="51" t="s">
        <v>738</v>
      </c>
      <c r="Z160" s="51" t="s">
        <v>46</v>
      </c>
      <c r="AA160" s="51" t="s">
        <v>739</v>
      </c>
      <c r="AB160" s="51" t="s">
        <v>53</v>
      </c>
      <c r="AC160" s="51" t="s">
        <v>45</v>
      </c>
      <c r="AD160" s="51" t="s">
        <v>56</v>
      </c>
      <c r="AE160" s="50" t="s">
        <v>57</v>
      </c>
      <c r="AH160" s="11" t="s">
        <v>1068</v>
      </c>
      <c r="AK160" s="69">
        <v>9</v>
      </c>
    </row>
    <row r="161" s="11" customFormat="1" ht="17" customHeight="1" spans="1:37">
      <c r="A161" s="49">
        <v>649</v>
      </c>
      <c r="B161" s="49">
        <v>204</v>
      </c>
      <c r="C161" s="49">
        <v>160</v>
      </c>
      <c r="D161" s="49"/>
      <c r="E161" s="51" t="s">
        <v>1121</v>
      </c>
      <c r="F161" s="51" t="s">
        <v>37</v>
      </c>
      <c r="G161" s="51" t="s">
        <v>38</v>
      </c>
      <c r="H161" s="50" t="s">
        <v>1122</v>
      </c>
      <c r="I161" s="50" t="s">
        <v>1123</v>
      </c>
      <c r="J161" s="51" t="s">
        <v>41</v>
      </c>
      <c r="K161" s="51" t="s">
        <v>72</v>
      </c>
      <c r="L161" s="51" t="s">
        <v>43</v>
      </c>
      <c r="M161" s="51" t="s">
        <v>73</v>
      </c>
      <c r="N161" s="50" t="s">
        <v>74</v>
      </c>
      <c r="O161" s="51" t="s">
        <v>45</v>
      </c>
      <c r="P161" s="51" t="s">
        <v>46</v>
      </c>
      <c r="Q161" s="51" t="s">
        <v>47</v>
      </c>
      <c r="R161" s="51" t="s">
        <v>1124</v>
      </c>
      <c r="S161" s="51" t="s">
        <v>1124</v>
      </c>
      <c r="T161" s="50" t="s">
        <v>1125</v>
      </c>
      <c r="U161" s="50" t="s">
        <v>1126</v>
      </c>
      <c r="V161" s="51" t="s">
        <v>52</v>
      </c>
      <c r="W161" s="51" t="s">
        <v>53</v>
      </c>
      <c r="X161" s="51" t="s">
        <v>45</v>
      </c>
      <c r="Y161" s="51" t="s">
        <v>738</v>
      </c>
      <c r="Z161" s="51" t="s">
        <v>46</v>
      </c>
      <c r="AA161" s="51" t="s">
        <v>739</v>
      </c>
      <c r="AB161" s="51" t="s">
        <v>53</v>
      </c>
      <c r="AC161" s="51" t="s">
        <v>45</v>
      </c>
      <c r="AD161" s="51" t="s">
        <v>56</v>
      </c>
      <c r="AE161" s="50" t="s">
        <v>57</v>
      </c>
      <c r="AH161" s="11" t="s">
        <v>1068</v>
      </c>
      <c r="AK161" s="69">
        <v>10</v>
      </c>
    </row>
    <row r="162" s="11" customFormat="1" ht="17" customHeight="1" spans="1:37">
      <c r="A162" s="49">
        <v>154</v>
      </c>
      <c r="B162" s="49">
        <v>173</v>
      </c>
      <c r="C162" s="49">
        <v>161</v>
      </c>
      <c r="D162" s="49"/>
      <c r="E162" s="51" t="s">
        <v>1127</v>
      </c>
      <c r="F162" s="51" t="s">
        <v>37</v>
      </c>
      <c r="G162" s="51" t="s">
        <v>38</v>
      </c>
      <c r="H162" s="50" t="s">
        <v>1128</v>
      </c>
      <c r="I162" s="50" t="s">
        <v>1129</v>
      </c>
      <c r="J162" s="51" t="s">
        <v>41</v>
      </c>
      <c r="K162" s="51" t="s">
        <v>42</v>
      </c>
      <c r="L162" s="51" t="s">
        <v>43</v>
      </c>
      <c r="M162" s="51" t="s">
        <v>191</v>
      </c>
      <c r="N162" s="50" t="s">
        <v>83</v>
      </c>
      <c r="O162" s="51" t="s">
        <v>45</v>
      </c>
      <c r="P162" s="51" t="s">
        <v>46</v>
      </c>
      <c r="Q162" s="51" t="s">
        <v>84</v>
      </c>
      <c r="R162" s="51" t="s">
        <v>64</v>
      </c>
      <c r="S162" s="51" t="s">
        <v>1130</v>
      </c>
      <c r="T162" s="50" t="s">
        <v>57</v>
      </c>
      <c r="U162" s="50" t="s">
        <v>1131</v>
      </c>
      <c r="V162" s="51" t="s">
        <v>52</v>
      </c>
      <c r="W162" s="51" t="s">
        <v>53</v>
      </c>
      <c r="X162" s="51" t="s">
        <v>45</v>
      </c>
      <c r="Y162" s="51" t="s">
        <v>738</v>
      </c>
      <c r="Z162" s="51" t="s">
        <v>46</v>
      </c>
      <c r="AA162" s="51" t="s">
        <v>739</v>
      </c>
      <c r="AB162" s="51" t="s">
        <v>53</v>
      </c>
      <c r="AC162" s="51" t="s">
        <v>45</v>
      </c>
      <c r="AD162" s="51" t="s">
        <v>46</v>
      </c>
      <c r="AE162" s="51" t="s">
        <v>326</v>
      </c>
      <c r="AH162" s="11" t="s">
        <v>1068</v>
      </c>
      <c r="AK162" s="69">
        <v>11</v>
      </c>
    </row>
    <row r="163" s="11" customFormat="1" ht="17" customHeight="1" spans="1:37">
      <c r="A163" s="49">
        <v>488</v>
      </c>
      <c r="B163" s="49">
        <v>196</v>
      </c>
      <c r="C163" s="49">
        <v>162</v>
      </c>
      <c r="D163" s="49"/>
      <c r="E163" s="51" t="s">
        <v>1132</v>
      </c>
      <c r="F163" s="51" t="s">
        <v>37</v>
      </c>
      <c r="G163" s="51" t="s">
        <v>38</v>
      </c>
      <c r="H163" s="50" t="s">
        <v>1133</v>
      </c>
      <c r="I163" s="50" t="s">
        <v>1134</v>
      </c>
      <c r="J163" s="51" t="s">
        <v>41</v>
      </c>
      <c r="K163" s="51" t="s">
        <v>72</v>
      </c>
      <c r="L163" s="51" t="s">
        <v>43</v>
      </c>
      <c r="M163" s="51" t="s">
        <v>73</v>
      </c>
      <c r="N163" s="50" t="s">
        <v>108</v>
      </c>
      <c r="O163" s="51" t="s">
        <v>45</v>
      </c>
      <c r="P163" s="51" t="s">
        <v>46</v>
      </c>
      <c r="Q163" s="51" t="s">
        <v>47</v>
      </c>
      <c r="R163" s="51" t="s">
        <v>48</v>
      </c>
      <c r="S163" s="51" t="s">
        <v>1135</v>
      </c>
      <c r="T163" s="50" t="s">
        <v>1136</v>
      </c>
      <c r="U163" s="50" t="s">
        <v>1137</v>
      </c>
      <c r="V163" s="51" t="s">
        <v>52</v>
      </c>
      <c r="W163" s="51" t="s">
        <v>53</v>
      </c>
      <c r="X163" s="51" t="s">
        <v>45</v>
      </c>
      <c r="Y163" s="51" t="s">
        <v>738</v>
      </c>
      <c r="Z163" s="51" t="s">
        <v>46</v>
      </c>
      <c r="AA163" s="51" t="s">
        <v>739</v>
      </c>
      <c r="AB163" s="51" t="s">
        <v>53</v>
      </c>
      <c r="AC163" s="51" t="s">
        <v>45</v>
      </c>
      <c r="AD163" s="51" t="s">
        <v>46</v>
      </c>
      <c r="AE163" s="51" t="s">
        <v>180</v>
      </c>
      <c r="AH163" s="11" t="s">
        <v>1068</v>
      </c>
      <c r="AK163" s="69">
        <v>12</v>
      </c>
    </row>
    <row r="164" s="11" customFormat="1" ht="17" customHeight="1" spans="1:37">
      <c r="A164" s="49">
        <v>457</v>
      </c>
      <c r="B164" s="49">
        <v>193</v>
      </c>
      <c r="C164" s="49">
        <v>163</v>
      </c>
      <c r="D164" s="49"/>
      <c r="E164" s="51" t="s">
        <v>1138</v>
      </c>
      <c r="F164" s="51" t="s">
        <v>37</v>
      </c>
      <c r="G164" s="51" t="s">
        <v>105</v>
      </c>
      <c r="H164" s="50" t="s">
        <v>1139</v>
      </c>
      <c r="I164" s="50" t="s">
        <v>1140</v>
      </c>
      <c r="J164" s="51" t="s">
        <v>41</v>
      </c>
      <c r="K164" s="51" t="s">
        <v>42</v>
      </c>
      <c r="L164" s="51" t="s">
        <v>43</v>
      </c>
      <c r="M164" s="51" t="s">
        <v>73</v>
      </c>
      <c r="N164" s="50" t="s">
        <v>227</v>
      </c>
      <c r="O164" s="51" t="s">
        <v>45</v>
      </c>
      <c r="P164" s="51" t="s">
        <v>46</v>
      </c>
      <c r="Q164" s="51" t="s">
        <v>47</v>
      </c>
      <c r="R164" s="51" t="s">
        <v>1141</v>
      </c>
      <c r="S164" s="51" t="s">
        <v>1141</v>
      </c>
      <c r="T164" s="50" t="s">
        <v>57</v>
      </c>
      <c r="U164" s="50" t="s">
        <v>1142</v>
      </c>
      <c r="V164" s="51" t="s">
        <v>52</v>
      </c>
      <c r="W164" s="51" t="s">
        <v>53</v>
      </c>
      <c r="X164" s="51" t="s">
        <v>754</v>
      </c>
      <c r="Y164" s="51" t="s">
        <v>738</v>
      </c>
      <c r="Z164" s="51" t="s">
        <v>46</v>
      </c>
      <c r="AA164" s="51" t="s">
        <v>739</v>
      </c>
      <c r="AB164" s="51" t="s">
        <v>53</v>
      </c>
      <c r="AC164" s="51" t="s">
        <v>45</v>
      </c>
      <c r="AD164" s="51" t="s">
        <v>56</v>
      </c>
      <c r="AE164" s="50" t="s">
        <v>57</v>
      </c>
      <c r="AH164" s="11" t="s">
        <v>1068</v>
      </c>
      <c r="AK164" s="69">
        <v>13</v>
      </c>
    </row>
    <row r="165" s="11" customFormat="1" ht="17" customHeight="1" spans="1:37">
      <c r="A165" s="49">
        <v>185</v>
      </c>
      <c r="B165" s="49">
        <v>177</v>
      </c>
      <c r="C165" s="49">
        <v>164</v>
      </c>
      <c r="D165" s="49"/>
      <c r="E165" s="51" t="s">
        <v>1143</v>
      </c>
      <c r="F165" s="51" t="s">
        <v>37</v>
      </c>
      <c r="G165" s="51" t="s">
        <v>337</v>
      </c>
      <c r="H165" s="50" t="s">
        <v>1144</v>
      </c>
      <c r="I165" s="50" t="s">
        <v>1145</v>
      </c>
      <c r="J165" s="51" t="s">
        <v>41</v>
      </c>
      <c r="K165" s="51" t="s">
        <v>72</v>
      </c>
      <c r="L165" s="51" t="s">
        <v>43</v>
      </c>
      <c r="M165" s="51" t="s">
        <v>73</v>
      </c>
      <c r="N165" s="52">
        <v>43282</v>
      </c>
      <c r="O165" s="51" t="s">
        <v>45</v>
      </c>
      <c r="P165" s="51" t="s">
        <v>46</v>
      </c>
      <c r="Q165" s="51" t="s">
        <v>47</v>
      </c>
      <c r="R165" s="51" t="s">
        <v>64</v>
      </c>
      <c r="S165" s="51" t="s">
        <v>1146</v>
      </c>
      <c r="T165" s="50" t="s">
        <v>57</v>
      </c>
      <c r="U165" s="50" t="s">
        <v>1147</v>
      </c>
      <c r="V165" s="51" t="s">
        <v>52</v>
      </c>
      <c r="W165" s="51" t="s">
        <v>53</v>
      </c>
      <c r="X165" s="51" t="s">
        <v>45</v>
      </c>
      <c r="Y165" s="51" t="s">
        <v>738</v>
      </c>
      <c r="Z165" s="51" t="s">
        <v>46</v>
      </c>
      <c r="AA165" s="51" t="s">
        <v>739</v>
      </c>
      <c r="AB165" s="51" t="s">
        <v>53</v>
      </c>
      <c r="AC165" s="51" t="s">
        <v>45</v>
      </c>
      <c r="AD165" s="51" t="s">
        <v>56</v>
      </c>
      <c r="AE165" s="50" t="s">
        <v>57</v>
      </c>
      <c r="AH165" s="11" t="s">
        <v>1068</v>
      </c>
      <c r="AK165" s="69">
        <v>14</v>
      </c>
    </row>
    <row r="166" s="11" customFormat="1" ht="17" customHeight="1" spans="1:37">
      <c r="A166" s="49">
        <v>56</v>
      </c>
      <c r="B166" s="49">
        <v>3</v>
      </c>
      <c r="C166" s="49">
        <v>165</v>
      </c>
      <c r="D166" s="49"/>
      <c r="E166" s="51" t="s">
        <v>1148</v>
      </c>
      <c r="F166" s="51" t="s">
        <v>37</v>
      </c>
      <c r="G166" s="51" t="s">
        <v>105</v>
      </c>
      <c r="H166" s="50" t="s">
        <v>1149</v>
      </c>
      <c r="I166" s="50" t="s">
        <v>1150</v>
      </c>
      <c r="J166" s="51" t="s">
        <v>62</v>
      </c>
      <c r="K166" s="51" t="s">
        <v>42</v>
      </c>
      <c r="L166" s="51" t="s">
        <v>43</v>
      </c>
      <c r="M166" s="51" t="s">
        <v>330</v>
      </c>
      <c r="N166" s="50" t="s">
        <v>331</v>
      </c>
      <c r="O166" s="51" t="s">
        <v>45</v>
      </c>
      <c r="P166" s="51" t="s">
        <v>56</v>
      </c>
      <c r="Q166" s="51" t="s">
        <v>47</v>
      </c>
      <c r="R166" s="51" t="s">
        <v>303</v>
      </c>
      <c r="S166" s="51" t="s">
        <v>1151</v>
      </c>
      <c r="T166" s="50" t="s">
        <v>57</v>
      </c>
      <c r="U166" s="50" t="s">
        <v>1152</v>
      </c>
      <c r="V166" s="51" t="s">
        <v>52</v>
      </c>
      <c r="W166" s="51" t="s">
        <v>53</v>
      </c>
      <c r="X166" s="51" t="s">
        <v>45</v>
      </c>
      <c r="Y166" s="51" t="s">
        <v>738</v>
      </c>
      <c r="Z166" s="51" t="s">
        <v>46</v>
      </c>
      <c r="AA166" s="51" t="s">
        <v>739</v>
      </c>
      <c r="AB166" s="51" t="s">
        <v>53</v>
      </c>
      <c r="AC166" s="51" t="s">
        <v>45</v>
      </c>
      <c r="AD166" s="51" t="s">
        <v>56</v>
      </c>
      <c r="AE166" s="50" t="s">
        <v>57</v>
      </c>
      <c r="AH166" s="11" t="s">
        <v>1068</v>
      </c>
      <c r="AK166" s="69">
        <v>15</v>
      </c>
    </row>
    <row r="167" s="11" customFormat="1" ht="17" customHeight="1" spans="1:37">
      <c r="A167" s="49">
        <v>474</v>
      </c>
      <c r="B167" s="49">
        <v>98</v>
      </c>
      <c r="C167" s="49">
        <v>166</v>
      </c>
      <c r="D167" s="49"/>
      <c r="E167" s="51" t="s">
        <v>1153</v>
      </c>
      <c r="F167" s="51" t="s">
        <v>205</v>
      </c>
      <c r="G167" s="51" t="s">
        <v>69</v>
      </c>
      <c r="H167" s="50" t="s">
        <v>1154</v>
      </c>
      <c r="I167" s="50" t="s">
        <v>1155</v>
      </c>
      <c r="J167" s="51" t="s">
        <v>62</v>
      </c>
      <c r="K167" s="51" t="s">
        <v>42</v>
      </c>
      <c r="L167" s="51" t="s">
        <v>43</v>
      </c>
      <c r="M167" s="51" t="s">
        <v>73</v>
      </c>
      <c r="N167" s="50" t="s">
        <v>568</v>
      </c>
      <c r="O167" s="51" t="s">
        <v>45</v>
      </c>
      <c r="P167" s="51" t="s">
        <v>46</v>
      </c>
      <c r="Q167" s="51" t="s">
        <v>47</v>
      </c>
      <c r="R167" s="51" t="s">
        <v>64</v>
      </c>
      <c r="S167" s="51" t="s">
        <v>1156</v>
      </c>
      <c r="T167" s="50" t="s">
        <v>1157</v>
      </c>
      <c r="U167" s="50" t="s">
        <v>1158</v>
      </c>
      <c r="V167" s="51" t="s">
        <v>52</v>
      </c>
      <c r="W167" s="51" t="s">
        <v>53</v>
      </c>
      <c r="X167" s="51" t="s">
        <v>45</v>
      </c>
      <c r="Y167" s="51" t="s">
        <v>738</v>
      </c>
      <c r="Z167" s="51" t="s">
        <v>46</v>
      </c>
      <c r="AA167" s="51" t="s">
        <v>739</v>
      </c>
      <c r="AB167" s="51" t="s">
        <v>53</v>
      </c>
      <c r="AC167" s="51" t="s">
        <v>45</v>
      </c>
      <c r="AD167" s="51" t="s">
        <v>46</v>
      </c>
      <c r="AE167" s="51" t="s">
        <v>326</v>
      </c>
      <c r="AH167" s="11" t="s">
        <v>1068</v>
      </c>
      <c r="AK167" s="69">
        <v>16</v>
      </c>
    </row>
    <row r="168" s="11" customFormat="1" ht="17" customHeight="1" spans="1:37">
      <c r="A168" s="49">
        <v>344</v>
      </c>
      <c r="B168" s="49">
        <v>55</v>
      </c>
      <c r="C168" s="49">
        <v>167</v>
      </c>
      <c r="D168" s="49"/>
      <c r="E168" s="51" t="s">
        <v>1159</v>
      </c>
      <c r="F168" s="51" t="s">
        <v>37</v>
      </c>
      <c r="G168" s="51" t="s">
        <v>105</v>
      </c>
      <c r="H168" s="50" t="s">
        <v>1160</v>
      </c>
      <c r="I168" s="50" t="s">
        <v>1161</v>
      </c>
      <c r="J168" s="51" t="s">
        <v>41</v>
      </c>
      <c r="K168" s="51" t="s">
        <v>42</v>
      </c>
      <c r="L168" s="51" t="s">
        <v>43</v>
      </c>
      <c r="M168" s="51" t="s">
        <v>73</v>
      </c>
      <c r="N168" s="50" t="s">
        <v>227</v>
      </c>
      <c r="O168" s="51" t="s">
        <v>45</v>
      </c>
      <c r="P168" s="51" t="s">
        <v>46</v>
      </c>
      <c r="Q168" s="51" t="s">
        <v>47</v>
      </c>
      <c r="R168" s="51" t="s">
        <v>1162</v>
      </c>
      <c r="S168" s="51" t="s">
        <v>1163</v>
      </c>
      <c r="T168" s="50" t="s">
        <v>1164</v>
      </c>
      <c r="U168" s="50" t="s">
        <v>1165</v>
      </c>
      <c r="V168" s="51" t="s">
        <v>52</v>
      </c>
      <c r="W168" s="51" t="s">
        <v>53</v>
      </c>
      <c r="X168" s="51" t="s">
        <v>45</v>
      </c>
      <c r="Y168" s="51" t="s">
        <v>738</v>
      </c>
      <c r="Z168" s="51" t="s">
        <v>46</v>
      </c>
      <c r="AA168" s="51" t="s">
        <v>739</v>
      </c>
      <c r="AB168" s="51" t="s">
        <v>53</v>
      </c>
      <c r="AC168" s="51" t="s">
        <v>45</v>
      </c>
      <c r="AD168" s="51" t="s">
        <v>56</v>
      </c>
      <c r="AE168" s="50" t="s">
        <v>57</v>
      </c>
      <c r="AH168" s="11" t="s">
        <v>1068</v>
      </c>
      <c r="AK168" s="69">
        <v>17</v>
      </c>
    </row>
    <row r="169" s="11" customFormat="1" ht="17" customHeight="1" spans="1:37">
      <c r="A169" s="49">
        <v>16</v>
      </c>
      <c r="B169" s="49">
        <v>2</v>
      </c>
      <c r="C169" s="49">
        <v>168</v>
      </c>
      <c r="D169" s="49"/>
      <c r="E169" s="51" t="s">
        <v>1166</v>
      </c>
      <c r="F169" s="51" t="s">
        <v>37</v>
      </c>
      <c r="G169" s="51" t="s">
        <v>69</v>
      </c>
      <c r="H169" s="50" t="s">
        <v>1167</v>
      </c>
      <c r="I169" s="50" t="s">
        <v>1168</v>
      </c>
      <c r="J169" s="51" t="s">
        <v>41</v>
      </c>
      <c r="K169" s="51" t="s">
        <v>42</v>
      </c>
      <c r="L169" s="51" t="s">
        <v>43</v>
      </c>
      <c r="M169" s="51" t="s">
        <v>82</v>
      </c>
      <c r="N169" s="50" t="s">
        <v>99</v>
      </c>
      <c r="O169" s="51" t="s">
        <v>45</v>
      </c>
      <c r="P169" s="51" t="s">
        <v>46</v>
      </c>
      <c r="Q169" s="51" t="s">
        <v>47</v>
      </c>
      <c r="R169" s="51" t="s">
        <v>64</v>
      </c>
      <c r="S169" s="51" t="s">
        <v>1169</v>
      </c>
      <c r="T169" s="50" t="s">
        <v>1170</v>
      </c>
      <c r="U169" s="50" t="s">
        <v>1171</v>
      </c>
      <c r="V169" s="51" t="s">
        <v>52</v>
      </c>
      <c r="W169" s="51" t="s">
        <v>53</v>
      </c>
      <c r="X169" s="51" t="s">
        <v>45</v>
      </c>
      <c r="Y169" s="51" t="s">
        <v>738</v>
      </c>
      <c r="Z169" s="51" t="s">
        <v>46</v>
      </c>
      <c r="AA169" s="51" t="s">
        <v>739</v>
      </c>
      <c r="AB169" s="51" t="s">
        <v>53</v>
      </c>
      <c r="AC169" s="51" t="s">
        <v>45</v>
      </c>
      <c r="AD169" s="51" t="s">
        <v>46</v>
      </c>
      <c r="AE169" s="50"/>
      <c r="AH169" s="11" t="s">
        <v>1068</v>
      </c>
      <c r="AK169" s="69">
        <v>18</v>
      </c>
    </row>
    <row r="170" s="11" customFormat="1" ht="17" customHeight="1" spans="1:37">
      <c r="A170" s="49">
        <v>391</v>
      </c>
      <c r="B170" s="49">
        <v>71</v>
      </c>
      <c r="C170" s="49">
        <v>169</v>
      </c>
      <c r="D170" s="49"/>
      <c r="E170" s="51" t="s">
        <v>1172</v>
      </c>
      <c r="F170" s="51" t="s">
        <v>37</v>
      </c>
      <c r="G170" s="51" t="s">
        <v>69</v>
      </c>
      <c r="H170" s="50" t="s">
        <v>1173</v>
      </c>
      <c r="I170" s="50" t="s">
        <v>1174</v>
      </c>
      <c r="J170" s="51" t="s">
        <v>41</v>
      </c>
      <c r="K170" s="51" t="s">
        <v>42</v>
      </c>
      <c r="L170" s="51" t="s">
        <v>43</v>
      </c>
      <c r="M170" s="51" t="s">
        <v>163</v>
      </c>
      <c r="N170" s="50" t="s">
        <v>91</v>
      </c>
      <c r="O170" s="51" t="s">
        <v>45</v>
      </c>
      <c r="P170" s="51" t="s">
        <v>46</v>
      </c>
      <c r="Q170" s="51" t="s">
        <v>47</v>
      </c>
      <c r="R170" s="51" t="s">
        <v>1175</v>
      </c>
      <c r="S170" s="51" t="s">
        <v>1175</v>
      </c>
      <c r="T170" s="50" t="s">
        <v>1176</v>
      </c>
      <c r="U170" s="50" t="s">
        <v>1177</v>
      </c>
      <c r="V170" s="51" t="s">
        <v>52</v>
      </c>
      <c r="W170" s="51" t="s">
        <v>53</v>
      </c>
      <c r="X170" s="51" t="s">
        <v>45</v>
      </c>
      <c r="Y170" s="51" t="s">
        <v>738</v>
      </c>
      <c r="Z170" s="51" t="s">
        <v>46</v>
      </c>
      <c r="AA170" s="51" t="s">
        <v>739</v>
      </c>
      <c r="AB170" s="51" t="s">
        <v>53</v>
      </c>
      <c r="AC170" s="51" t="s">
        <v>45</v>
      </c>
      <c r="AD170" s="51" t="s">
        <v>56</v>
      </c>
      <c r="AE170" s="50" t="s">
        <v>57</v>
      </c>
      <c r="AH170" s="11" t="s">
        <v>1068</v>
      </c>
      <c r="AK170" s="69">
        <v>19</v>
      </c>
    </row>
    <row r="171" s="11" customFormat="1" ht="17" customHeight="1" spans="1:37">
      <c r="A171" s="49">
        <v>760</v>
      </c>
      <c r="B171" s="49">
        <v>163</v>
      </c>
      <c r="C171" s="49">
        <v>170</v>
      </c>
      <c r="D171" s="49"/>
      <c r="E171" s="51" t="s">
        <v>1178</v>
      </c>
      <c r="F171" s="51" t="s">
        <v>37</v>
      </c>
      <c r="G171" s="51" t="s">
        <v>69</v>
      </c>
      <c r="H171" s="50" t="s">
        <v>1179</v>
      </c>
      <c r="I171" s="50" t="s">
        <v>1180</v>
      </c>
      <c r="J171" s="51" t="s">
        <v>41</v>
      </c>
      <c r="K171" s="51" t="s">
        <v>72</v>
      </c>
      <c r="L171" s="51" t="s">
        <v>43</v>
      </c>
      <c r="M171" s="51" t="s">
        <v>73</v>
      </c>
      <c r="N171" s="50" t="s">
        <v>227</v>
      </c>
      <c r="O171" s="51" t="s">
        <v>45</v>
      </c>
      <c r="P171" s="51" t="s">
        <v>46</v>
      </c>
      <c r="Q171" s="51" t="s">
        <v>47</v>
      </c>
      <c r="R171" s="51" t="s">
        <v>1181</v>
      </c>
      <c r="S171" s="51" t="s">
        <v>1181</v>
      </c>
      <c r="T171" s="50" t="s">
        <v>1182</v>
      </c>
      <c r="U171" s="50" t="s">
        <v>1183</v>
      </c>
      <c r="V171" s="51" t="s">
        <v>52</v>
      </c>
      <c r="W171" s="51" t="s">
        <v>53</v>
      </c>
      <c r="X171" s="51" t="s">
        <v>45</v>
      </c>
      <c r="Y171" s="51" t="s">
        <v>738</v>
      </c>
      <c r="Z171" s="51" t="s">
        <v>46</v>
      </c>
      <c r="AA171" s="51" t="s">
        <v>739</v>
      </c>
      <c r="AB171" s="51" t="s">
        <v>53</v>
      </c>
      <c r="AC171" s="51" t="s">
        <v>45</v>
      </c>
      <c r="AD171" s="51" t="s">
        <v>56</v>
      </c>
      <c r="AE171" s="50" t="s">
        <v>57</v>
      </c>
      <c r="AH171" s="11" t="s">
        <v>1068</v>
      </c>
      <c r="AK171" s="69">
        <v>20</v>
      </c>
    </row>
    <row r="172" s="11" customFormat="1" ht="17" customHeight="1" spans="1:37">
      <c r="A172" s="49">
        <v>207</v>
      </c>
      <c r="B172" s="49">
        <v>19</v>
      </c>
      <c r="C172" s="49">
        <v>171</v>
      </c>
      <c r="D172" s="49"/>
      <c r="E172" s="51" t="s">
        <v>1184</v>
      </c>
      <c r="F172" s="51" t="s">
        <v>37</v>
      </c>
      <c r="G172" s="51" t="s">
        <v>38</v>
      </c>
      <c r="H172" s="50" t="s">
        <v>1185</v>
      </c>
      <c r="I172" s="50" t="s">
        <v>322</v>
      </c>
      <c r="J172" s="51" t="s">
        <v>41</v>
      </c>
      <c r="K172" s="51" t="s">
        <v>42</v>
      </c>
      <c r="L172" s="51" t="s">
        <v>81</v>
      </c>
      <c r="M172" s="51" t="s">
        <v>1186</v>
      </c>
      <c r="N172" s="50" t="s">
        <v>83</v>
      </c>
      <c r="O172" s="51" t="s">
        <v>45</v>
      </c>
      <c r="P172" s="51" t="s">
        <v>46</v>
      </c>
      <c r="Q172" s="51" t="s">
        <v>84</v>
      </c>
      <c r="R172" s="51" t="s">
        <v>1187</v>
      </c>
      <c r="S172" s="51" t="s">
        <v>1187</v>
      </c>
      <c r="T172" s="50" t="s">
        <v>1188</v>
      </c>
      <c r="U172" s="50" t="s">
        <v>1189</v>
      </c>
      <c r="V172" s="51" t="s">
        <v>52</v>
      </c>
      <c r="W172" s="51" t="s">
        <v>53</v>
      </c>
      <c r="X172" s="51" t="s">
        <v>45</v>
      </c>
      <c r="Y172" s="51" t="s">
        <v>738</v>
      </c>
      <c r="Z172" s="51" t="s">
        <v>46</v>
      </c>
      <c r="AA172" s="51" t="s">
        <v>739</v>
      </c>
      <c r="AB172" s="51" t="s">
        <v>53</v>
      </c>
      <c r="AC172" s="51" t="s">
        <v>45</v>
      </c>
      <c r="AD172" s="51" t="s">
        <v>56</v>
      </c>
      <c r="AE172" s="50" t="s">
        <v>57</v>
      </c>
      <c r="AH172" s="11" t="s">
        <v>1068</v>
      </c>
      <c r="AK172" s="69">
        <v>21</v>
      </c>
    </row>
    <row r="173" s="11" customFormat="1" ht="17" customHeight="1" spans="1:37">
      <c r="A173" s="49">
        <v>447</v>
      </c>
      <c r="B173" s="49">
        <v>88</v>
      </c>
      <c r="C173" s="49">
        <v>172</v>
      </c>
      <c r="D173" s="49"/>
      <c r="E173" s="51" t="s">
        <v>1190</v>
      </c>
      <c r="F173" s="51" t="s">
        <v>37</v>
      </c>
      <c r="G173" s="51" t="s">
        <v>38</v>
      </c>
      <c r="H173" s="50" t="s">
        <v>1191</v>
      </c>
      <c r="I173" s="50" t="s">
        <v>1192</v>
      </c>
      <c r="J173" s="51" t="s">
        <v>62</v>
      </c>
      <c r="K173" s="51" t="s">
        <v>72</v>
      </c>
      <c r="L173" s="51" t="s">
        <v>43</v>
      </c>
      <c r="M173" s="51" t="s">
        <v>98</v>
      </c>
      <c r="N173" s="50" t="s">
        <v>108</v>
      </c>
      <c r="O173" s="51" t="s">
        <v>45</v>
      </c>
      <c r="P173" s="51" t="s">
        <v>46</v>
      </c>
      <c r="Q173" s="51" t="s">
        <v>47</v>
      </c>
      <c r="R173" s="51" t="s">
        <v>48</v>
      </c>
      <c r="S173" s="51" t="s">
        <v>221</v>
      </c>
      <c r="T173" s="50" t="s">
        <v>1193</v>
      </c>
      <c r="U173" s="50" t="s">
        <v>1194</v>
      </c>
      <c r="V173" s="51" t="s">
        <v>52</v>
      </c>
      <c r="W173" s="51" t="s">
        <v>53</v>
      </c>
      <c r="X173" s="51" t="s">
        <v>45</v>
      </c>
      <c r="Y173" s="51" t="s">
        <v>738</v>
      </c>
      <c r="Z173" s="51" t="s">
        <v>46</v>
      </c>
      <c r="AA173" s="51" t="s">
        <v>739</v>
      </c>
      <c r="AB173" s="51" t="s">
        <v>53</v>
      </c>
      <c r="AC173" s="51" t="s">
        <v>45</v>
      </c>
      <c r="AD173" s="51" t="s">
        <v>56</v>
      </c>
      <c r="AE173" s="50" t="s">
        <v>57</v>
      </c>
      <c r="AH173" s="11" t="s">
        <v>1068</v>
      </c>
      <c r="AK173" s="69">
        <v>22</v>
      </c>
    </row>
    <row r="174" s="11" customFormat="1" ht="17" customHeight="1" spans="1:37">
      <c r="A174" s="49">
        <v>603</v>
      </c>
      <c r="B174" s="49">
        <v>128</v>
      </c>
      <c r="C174" s="49">
        <v>173</v>
      </c>
      <c r="D174" s="49"/>
      <c r="E174" s="51" t="s">
        <v>1195</v>
      </c>
      <c r="F174" s="51" t="s">
        <v>37</v>
      </c>
      <c r="G174" s="51" t="s">
        <v>69</v>
      </c>
      <c r="H174" s="50" t="s">
        <v>1196</v>
      </c>
      <c r="I174" s="50" t="s">
        <v>1197</v>
      </c>
      <c r="J174" s="51" t="s">
        <v>41</v>
      </c>
      <c r="K174" s="51" t="s">
        <v>42</v>
      </c>
      <c r="L174" s="51" t="s">
        <v>43</v>
      </c>
      <c r="M174" s="51" t="s">
        <v>73</v>
      </c>
      <c r="N174" s="50" t="s">
        <v>227</v>
      </c>
      <c r="O174" s="51" t="s">
        <v>45</v>
      </c>
      <c r="P174" s="51" t="s">
        <v>46</v>
      </c>
      <c r="Q174" s="51" t="s">
        <v>47</v>
      </c>
      <c r="R174" s="51" t="s">
        <v>1198</v>
      </c>
      <c r="S174" s="51" t="s">
        <v>1198</v>
      </c>
      <c r="T174" s="50" t="s">
        <v>1199</v>
      </c>
      <c r="U174" s="50" t="s">
        <v>1200</v>
      </c>
      <c r="V174" s="51" t="s">
        <v>52</v>
      </c>
      <c r="W174" s="51" t="s">
        <v>53</v>
      </c>
      <c r="X174" s="51" t="s">
        <v>45</v>
      </c>
      <c r="Y174" s="51" t="s">
        <v>738</v>
      </c>
      <c r="Z174" s="51" t="s">
        <v>46</v>
      </c>
      <c r="AA174" s="51" t="s">
        <v>739</v>
      </c>
      <c r="AB174" s="51" t="s">
        <v>53</v>
      </c>
      <c r="AC174" s="51" t="s">
        <v>45</v>
      </c>
      <c r="AD174" s="51" t="s">
        <v>56</v>
      </c>
      <c r="AE174" s="50" t="s">
        <v>57</v>
      </c>
      <c r="AH174" s="11" t="s">
        <v>1068</v>
      </c>
      <c r="AK174" s="69">
        <v>23</v>
      </c>
    </row>
    <row r="175" s="11" customFormat="1" ht="17" customHeight="1" spans="1:37">
      <c r="A175" s="49">
        <v>662</v>
      </c>
      <c r="B175" s="49">
        <v>143</v>
      </c>
      <c r="C175" s="49">
        <v>174</v>
      </c>
      <c r="D175" s="49"/>
      <c r="E175" s="51" t="s">
        <v>1201</v>
      </c>
      <c r="F175" s="51" t="s">
        <v>37</v>
      </c>
      <c r="G175" s="51" t="s">
        <v>69</v>
      </c>
      <c r="H175" s="50" t="s">
        <v>1202</v>
      </c>
      <c r="I175" s="50" t="s">
        <v>1203</v>
      </c>
      <c r="J175" s="51" t="s">
        <v>41</v>
      </c>
      <c r="K175" s="51" t="s">
        <v>72</v>
      </c>
      <c r="L175" s="51" t="s">
        <v>43</v>
      </c>
      <c r="M175" s="51" t="s">
        <v>73</v>
      </c>
      <c r="N175" s="50" t="s">
        <v>108</v>
      </c>
      <c r="O175" s="51" t="s">
        <v>45</v>
      </c>
      <c r="P175" s="51" t="s">
        <v>46</v>
      </c>
      <c r="Q175" s="51" t="s">
        <v>47</v>
      </c>
      <c r="R175" s="51" t="s">
        <v>1204</v>
      </c>
      <c r="S175" s="51" t="s">
        <v>1204</v>
      </c>
      <c r="T175" s="50" t="s">
        <v>1205</v>
      </c>
      <c r="U175" s="50" t="s">
        <v>1206</v>
      </c>
      <c r="V175" s="51" t="s">
        <v>52</v>
      </c>
      <c r="W175" s="51" t="s">
        <v>53</v>
      </c>
      <c r="X175" s="51" t="s">
        <v>45</v>
      </c>
      <c r="Y175" s="51" t="s">
        <v>738</v>
      </c>
      <c r="Z175" s="51" t="s">
        <v>46</v>
      </c>
      <c r="AA175" s="51" t="s">
        <v>739</v>
      </c>
      <c r="AB175" s="51" t="s">
        <v>53</v>
      </c>
      <c r="AC175" s="51" t="s">
        <v>45</v>
      </c>
      <c r="AD175" s="51" t="s">
        <v>56</v>
      </c>
      <c r="AE175" s="50" t="s">
        <v>57</v>
      </c>
      <c r="AH175" s="11" t="s">
        <v>1068</v>
      </c>
      <c r="AK175" s="69">
        <v>24</v>
      </c>
    </row>
    <row r="176" s="11" customFormat="1" ht="17" customHeight="1" spans="1:37">
      <c r="A176" s="49">
        <v>642</v>
      </c>
      <c r="B176" s="49">
        <v>230</v>
      </c>
      <c r="C176" s="49">
        <v>175</v>
      </c>
      <c r="D176" s="49"/>
      <c r="E176" s="51" t="s">
        <v>1207</v>
      </c>
      <c r="F176" s="51" t="s">
        <v>205</v>
      </c>
      <c r="G176" s="51" t="s">
        <v>38</v>
      </c>
      <c r="H176" s="50" t="s">
        <v>1208</v>
      </c>
      <c r="I176" s="50" t="s">
        <v>1209</v>
      </c>
      <c r="J176" s="51" t="s">
        <v>41</v>
      </c>
      <c r="K176" s="51" t="s">
        <v>72</v>
      </c>
      <c r="L176" s="51" t="s">
        <v>43</v>
      </c>
      <c r="M176" s="51" t="s">
        <v>627</v>
      </c>
      <c r="N176" s="50" t="s">
        <v>124</v>
      </c>
      <c r="O176" s="51" t="s">
        <v>45</v>
      </c>
      <c r="P176" s="51" t="s">
        <v>46</v>
      </c>
      <c r="Q176" s="51" t="s">
        <v>47</v>
      </c>
      <c r="R176" s="51" t="s">
        <v>1210</v>
      </c>
      <c r="S176" s="51" t="s">
        <v>1211</v>
      </c>
      <c r="T176" s="50" t="s">
        <v>1212</v>
      </c>
      <c r="U176" s="50" t="s">
        <v>1213</v>
      </c>
      <c r="V176" s="51" t="s">
        <v>52</v>
      </c>
      <c r="W176" s="51" t="s">
        <v>53</v>
      </c>
      <c r="X176" s="51" t="s">
        <v>53</v>
      </c>
      <c r="Y176" s="51" t="s">
        <v>738</v>
      </c>
      <c r="Z176" s="51" t="s">
        <v>46</v>
      </c>
      <c r="AA176" s="51" t="s">
        <v>739</v>
      </c>
      <c r="AB176" s="51" t="s">
        <v>53</v>
      </c>
      <c r="AC176" s="51" t="s">
        <v>45</v>
      </c>
      <c r="AD176" s="51" t="s">
        <v>56</v>
      </c>
      <c r="AE176" s="50" t="s">
        <v>57</v>
      </c>
      <c r="AH176" s="11" t="s">
        <v>1068</v>
      </c>
      <c r="AK176" s="69">
        <v>25</v>
      </c>
    </row>
    <row r="177" s="11" customFormat="1" ht="17" customHeight="1" spans="1:37">
      <c r="A177" s="49">
        <v>40</v>
      </c>
      <c r="B177" s="49">
        <v>221</v>
      </c>
      <c r="C177" s="49">
        <v>176</v>
      </c>
      <c r="D177" s="49"/>
      <c r="E177" s="51" t="s">
        <v>1214</v>
      </c>
      <c r="F177" s="51" t="s">
        <v>37</v>
      </c>
      <c r="G177" s="51" t="s">
        <v>38</v>
      </c>
      <c r="H177" s="50" t="s">
        <v>1215</v>
      </c>
      <c r="I177" s="50" t="s">
        <v>1216</v>
      </c>
      <c r="J177" s="51" t="s">
        <v>41</v>
      </c>
      <c r="K177" s="51" t="s">
        <v>42</v>
      </c>
      <c r="L177" s="51" t="s">
        <v>81</v>
      </c>
      <c r="M177" s="51" t="s">
        <v>82</v>
      </c>
      <c r="N177" s="50" t="s">
        <v>83</v>
      </c>
      <c r="O177" s="51" t="s">
        <v>45</v>
      </c>
      <c r="P177" s="51" t="s">
        <v>46</v>
      </c>
      <c r="Q177" s="51" t="s">
        <v>84</v>
      </c>
      <c r="R177" s="51" t="s">
        <v>1217</v>
      </c>
      <c r="S177" s="51" t="s">
        <v>1217</v>
      </c>
      <c r="T177" s="50" t="s">
        <v>1218</v>
      </c>
      <c r="U177" s="50" t="s">
        <v>1219</v>
      </c>
      <c r="V177" s="51" t="s">
        <v>52</v>
      </c>
      <c r="W177" s="51" t="s">
        <v>53</v>
      </c>
      <c r="X177" s="51" t="s">
        <v>53</v>
      </c>
      <c r="Y177" s="51" t="s">
        <v>738</v>
      </c>
      <c r="Z177" s="51" t="s">
        <v>46</v>
      </c>
      <c r="AA177" s="51" t="s">
        <v>739</v>
      </c>
      <c r="AB177" s="51" t="s">
        <v>53</v>
      </c>
      <c r="AC177" s="51" t="s">
        <v>45</v>
      </c>
      <c r="AD177" s="51" t="s">
        <v>56</v>
      </c>
      <c r="AE177" s="50" t="s">
        <v>57</v>
      </c>
      <c r="AH177" s="11" t="s">
        <v>1068</v>
      </c>
      <c r="AK177" s="69">
        <v>26</v>
      </c>
    </row>
    <row r="178" s="11" customFormat="1" ht="17" customHeight="1" spans="1:37">
      <c r="A178" s="49">
        <v>770</v>
      </c>
      <c r="B178" s="49">
        <v>232</v>
      </c>
      <c r="C178" s="49">
        <v>177</v>
      </c>
      <c r="D178" s="49"/>
      <c r="E178" s="51" t="s">
        <v>1220</v>
      </c>
      <c r="F178" s="51" t="s">
        <v>205</v>
      </c>
      <c r="G178" s="51" t="s">
        <v>105</v>
      </c>
      <c r="H178" s="50" t="s">
        <v>1221</v>
      </c>
      <c r="I178" s="50" t="s">
        <v>1222</v>
      </c>
      <c r="J178" s="51" t="s">
        <v>41</v>
      </c>
      <c r="K178" s="51" t="s">
        <v>42</v>
      </c>
      <c r="L178" s="51" t="s">
        <v>43</v>
      </c>
      <c r="M178" s="51" t="s">
        <v>73</v>
      </c>
      <c r="N178" s="50" t="s">
        <v>227</v>
      </c>
      <c r="O178" s="51" t="s">
        <v>45</v>
      </c>
      <c r="P178" s="51" t="s">
        <v>46</v>
      </c>
      <c r="Q178" s="51" t="s">
        <v>47</v>
      </c>
      <c r="R178" s="51" t="s">
        <v>100</v>
      </c>
      <c r="S178" s="51" t="s">
        <v>1223</v>
      </c>
      <c r="T178" s="50" t="s">
        <v>1224</v>
      </c>
      <c r="U178" s="50" t="s">
        <v>1225</v>
      </c>
      <c r="V178" s="51" t="s">
        <v>52</v>
      </c>
      <c r="W178" s="51" t="s">
        <v>53</v>
      </c>
      <c r="X178" s="51" t="s">
        <v>45</v>
      </c>
      <c r="Y178" s="51" t="s">
        <v>738</v>
      </c>
      <c r="Z178" s="51" t="s">
        <v>46</v>
      </c>
      <c r="AA178" s="51" t="s">
        <v>739</v>
      </c>
      <c r="AB178" s="51" t="s">
        <v>53</v>
      </c>
      <c r="AC178" s="51" t="s">
        <v>45</v>
      </c>
      <c r="AD178" s="51" t="s">
        <v>56</v>
      </c>
      <c r="AE178" s="50" t="s">
        <v>57</v>
      </c>
      <c r="AH178" s="11" t="s">
        <v>1068</v>
      </c>
      <c r="AK178" s="69">
        <v>27</v>
      </c>
    </row>
    <row r="179" s="11" customFormat="1" ht="17" customHeight="1" spans="1:37">
      <c r="A179" s="49">
        <v>59</v>
      </c>
      <c r="B179" s="49">
        <v>222</v>
      </c>
      <c r="C179" s="49">
        <v>178</v>
      </c>
      <c r="D179" s="49"/>
      <c r="E179" s="51" t="s">
        <v>1226</v>
      </c>
      <c r="F179" s="51" t="s">
        <v>37</v>
      </c>
      <c r="G179" s="51" t="s">
        <v>105</v>
      </c>
      <c r="H179" s="50" t="s">
        <v>1227</v>
      </c>
      <c r="I179" s="50" t="s">
        <v>1228</v>
      </c>
      <c r="J179" s="51" t="s">
        <v>41</v>
      </c>
      <c r="K179" s="51" t="s">
        <v>42</v>
      </c>
      <c r="L179" s="51" t="s">
        <v>81</v>
      </c>
      <c r="M179" s="51" t="s">
        <v>254</v>
      </c>
      <c r="N179" s="50" t="s">
        <v>227</v>
      </c>
      <c r="O179" s="51" t="s">
        <v>45</v>
      </c>
      <c r="P179" s="51" t="s">
        <v>46</v>
      </c>
      <c r="Q179" s="51" t="s">
        <v>47</v>
      </c>
      <c r="R179" s="51" t="s">
        <v>303</v>
      </c>
      <c r="S179" s="51" t="s">
        <v>515</v>
      </c>
      <c r="T179" s="50" t="s">
        <v>57</v>
      </c>
      <c r="U179" s="50" t="s">
        <v>1229</v>
      </c>
      <c r="V179" s="51" t="s">
        <v>52</v>
      </c>
      <c r="W179" s="51" t="s">
        <v>53</v>
      </c>
      <c r="X179" s="51" t="s">
        <v>53</v>
      </c>
      <c r="Y179" s="51" t="s">
        <v>738</v>
      </c>
      <c r="Z179" s="51" t="s">
        <v>46</v>
      </c>
      <c r="AA179" s="51" t="s">
        <v>739</v>
      </c>
      <c r="AB179" s="51" t="s">
        <v>53</v>
      </c>
      <c r="AC179" s="51" t="s">
        <v>45</v>
      </c>
      <c r="AD179" s="51" t="s">
        <v>56</v>
      </c>
      <c r="AE179" s="50" t="s">
        <v>57</v>
      </c>
      <c r="AH179" s="11" t="s">
        <v>1068</v>
      </c>
      <c r="AK179" s="69">
        <v>28</v>
      </c>
    </row>
    <row r="180" s="11" customFormat="1" ht="17" customHeight="1" spans="1:37">
      <c r="A180" s="49">
        <v>213</v>
      </c>
      <c r="B180" s="49">
        <v>224</v>
      </c>
      <c r="C180" s="49">
        <v>179</v>
      </c>
      <c r="D180" s="49"/>
      <c r="E180" s="51" t="s">
        <v>1230</v>
      </c>
      <c r="F180" s="51" t="s">
        <v>37</v>
      </c>
      <c r="G180" s="51" t="s">
        <v>105</v>
      </c>
      <c r="H180" s="50" t="s">
        <v>1231</v>
      </c>
      <c r="I180" s="50" t="s">
        <v>1168</v>
      </c>
      <c r="J180" s="51" t="s">
        <v>41</v>
      </c>
      <c r="K180" s="51" t="s">
        <v>72</v>
      </c>
      <c r="L180" s="51" t="s">
        <v>43</v>
      </c>
      <c r="M180" s="51" t="s">
        <v>73</v>
      </c>
      <c r="N180" s="50" t="s">
        <v>267</v>
      </c>
      <c r="O180" s="51" t="s">
        <v>45</v>
      </c>
      <c r="P180" s="51" t="s">
        <v>46</v>
      </c>
      <c r="Q180" s="51" t="s">
        <v>47</v>
      </c>
      <c r="R180" s="51" t="s">
        <v>1232</v>
      </c>
      <c r="S180" s="51" t="s">
        <v>1232</v>
      </c>
      <c r="T180" s="50" t="s">
        <v>57</v>
      </c>
      <c r="U180" s="50" t="s">
        <v>1233</v>
      </c>
      <c r="V180" s="51" t="s">
        <v>52</v>
      </c>
      <c r="W180" s="51" t="s">
        <v>53</v>
      </c>
      <c r="X180" s="51" t="s">
        <v>45</v>
      </c>
      <c r="Y180" s="51" t="s">
        <v>738</v>
      </c>
      <c r="Z180" s="51" t="s">
        <v>46</v>
      </c>
      <c r="AA180" s="51" t="s">
        <v>739</v>
      </c>
      <c r="AB180" s="51" t="s">
        <v>53</v>
      </c>
      <c r="AC180" s="51" t="s">
        <v>45</v>
      </c>
      <c r="AD180" s="51" t="s">
        <v>56</v>
      </c>
      <c r="AE180" s="50" t="s">
        <v>57</v>
      </c>
      <c r="AH180" s="11" t="s">
        <v>1068</v>
      </c>
      <c r="AK180" s="69">
        <v>29</v>
      </c>
    </row>
    <row r="181" s="11" customFormat="1" ht="17" customHeight="1" spans="1:37">
      <c r="A181" s="49">
        <v>129</v>
      </c>
      <c r="B181" s="49">
        <v>223</v>
      </c>
      <c r="C181" s="49">
        <v>180</v>
      </c>
      <c r="D181" s="49"/>
      <c r="E181" s="51" t="s">
        <v>1234</v>
      </c>
      <c r="F181" s="51" t="s">
        <v>37</v>
      </c>
      <c r="G181" s="51" t="s">
        <v>105</v>
      </c>
      <c r="H181" s="50" t="s">
        <v>1235</v>
      </c>
      <c r="I181" s="50" t="s">
        <v>1236</v>
      </c>
      <c r="J181" s="51" t="s">
        <v>62</v>
      </c>
      <c r="K181" s="51" t="s">
        <v>42</v>
      </c>
      <c r="L181" s="51" t="s">
        <v>43</v>
      </c>
      <c r="M181" s="51" t="s">
        <v>73</v>
      </c>
      <c r="N181" s="50" t="s">
        <v>74</v>
      </c>
      <c r="O181" s="51" t="s">
        <v>45</v>
      </c>
      <c r="P181" s="51" t="s">
        <v>46</v>
      </c>
      <c r="Q181" s="51" t="s">
        <v>47</v>
      </c>
      <c r="R181" s="51" t="s">
        <v>1237</v>
      </c>
      <c r="S181" s="51" t="s">
        <v>1237</v>
      </c>
      <c r="T181" s="50" t="s">
        <v>1238</v>
      </c>
      <c r="U181" s="50" t="s">
        <v>1239</v>
      </c>
      <c r="V181" s="51" t="s">
        <v>52</v>
      </c>
      <c r="W181" s="51" t="s">
        <v>53</v>
      </c>
      <c r="X181" s="51" t="s">
        <v>45</v>
      </c>
      <c r="Y181" s="51" t="s">
        <v>738</v>
      </c>
      <c r="Z181" s="51" t="s">
        <v>46</v>
      </c>
      <c r="AA181" s="51" t="s">
        <v>739</v>
      </c>
      <c r="AB181" s="51" t="s">
        <v>53</v>
      </c>
      <c r="AC181" s="51" t="s">
        <v>45</v>
      </c>
      <c r="AD181" s="51" t="s">
        <v>46</v>
      </c>
      <c r="AE181" s="50"/>
      <c r="AH181" s="11" t="s">
        <v>1068</v>
      </c>
      <c r="AK181" s="69">
        <v>30</v>
      </c>
    </row>
    <row r="182" s="11" customFormat="1" ht="17" customHeight="1" spans="1:37">
      <c r="A182" s="49">
        <v>438</v>
      </c>
      <c r="B182" s="49">
        <v>227</v>
      </c>
      <c r="C182" s="49">
        <v>181</v>
      </c>
      <c r="D182" s="49"/>
      <c r="E182" s="51" t="s">
        <v>1240</v>
      </c>
      <c r="F182" s="51" t="s">
        <v>37</v>
      </c>
      <c r="G182" s="51" t="s">
        <v>105</v>
      </c>
      <c r="H182" s="50" t="s">
        <v>1241</v>
      </c>
      <c r="I182" s="50" t="s">
        <v>1242</v>
      </c>
      <c r="J182" s="51" t="s">
        <v>41</v>
      </c>
      <c r="K182" s="51" t="s">
        <v>42</v>
      </c>
      <c r="L182" s="51" t="s">
        <v>43</v>
      </c>
      <c r="M182" s="51" t="s">
        <v>1055</v>
      </c>
      <c r="N182" s="50" t="s">
        <v>227</v>
      </c>
      <c r="O182" s="51" t="s">
        <v>45</v>
      </c>
      <c r="P182" s="51" t="s">
        <v>46</v>
      </c>
      <c r="Q182" s="51" t="s">
        <v>47</v>
      </c>
      <c r="R182" s="51" t="s">
        <v>1243</v>
      </c>
      <c r="S182" s="51" t="s">
        <v>1244</v>
      </c>
      <c r="T182" s="50" t="s">
        <v>1245</v>
      </c>
      <c r="U182" s="50" t="s">
        <v>1246</v>
      </c>
      <c r="V182" s="51" t="s">
        <v>52</v>
      </c>
      <c r="W182" s="51" t="s">
        <v>53</v>
      </c>
      <c r="X182" s="51" t="s">
        <v>45</v>
      </c>
      <c r="Y182" s="51" t="s">
        <v>738</v>
      </c>
      <c r="Z182" s="51" t="s">
        <v>46</v>
      </c>
      <c r="AA182" s="51" t="s">
        <v>739</v>
      </c>
      <c r="AB182" s="51" t="s">
        <v>53</v>
      </c>
      <c r="AC182" s="51" t="s">
        <v>45</v>
      </c>
      <c r="AD182" s="51" t="s">
        <v>56</v>
      </c>
      <c r="AE182" s="50" t="s">
        <v>57</v>
      </c>
      <c r="AH182" s="11" t="s">
        <v>1247</v>
      </c>
      <c r="AK182" s="69">
        <v>1</v>
      </c>
    </row>
    <row r="183" s="11" customFormat="1" ht="17" customHeight="1" spans="1:37">
      <c r="A183" s="49">
        <v>701</v>
      </c>
      <c r="B183" s="49">
        <v>231</v>
      </c>
      <c r="C183" s="49">
        <v>182</v>
      </c>
      <c r="D183" s="49"/>
      <c r="E183" s="51" t="s">
        <v>1248</v>
      </c>
      <c r="F183" s="51" t="s">
        <v>205</v>
      </c>
      <c r="G183" s="51" t="s">
        <v>105</v>
      </c>
      <c r="H183" s="50" t="s">
        <v>1249</v>
      </c>
      <c r="I183" s="50" t="s">
        <v>1250</v>
      </c>
      <c r="J183" s="51" t="s">
        <v>41</v>
      </c>
      <c r="K183" s="51" t="s">
        <v>42</v>
      </c>
      <c r="L183" s="51" t="s">
        <v>81</v>
      </c>
      <c r="M183" s="51" t="s">
        <v>82</v>
      </c>
      <c r="N183" s="52">
        <v>44743</v>
      </c>
      <c r="O183" s="51" t="s">
        <v>45</v>
      </c>
      <c r="P183" s="51" t="s">
        <v>46</v>
      </c>
      <c r="Q183" s="51" t="s">
        <v>47</v>
      </c>
      <c r="R183" s="51" t="s">
        <v>1251</v>
      </c>
      <c r="S183" s="51" t="s">
        <v>1252</v>
      </c>
      <c r="T183" s="50" t="s">
        <v>1253</v>
      </c>
      <c r="U183" s="50" t="s">
        <v>1254</v>
      </c>
      <c r="V183" s="51" t="s">
        <v>52</v>
      </c>
      <c r="W183" s="51" t="s">
        <v>53</v>
      </c>
      <c r="X183" s="51" t="s">
        <v>53</v>
      </c>
      <c r="Y183" s="51" t="s">
        <v>738</v>
      </c>
      <c r="Z183" s="51" t="s">
        <v>46</v>
      </c>
      <c r="AA183" s="51" t="s">
        <v>739</v>
      </c>
      <c r="AB183" s="51" t="s">
        <v>53</v>
      </c>
      <c r="AC183" s="51" t="s">
        <v>45</v>
      </c>
      <c r="AD183" s="51" t="s">
        <v>56</v>
      </c>
      <c r="AE183" s="50" t="s">
        <v>57</v>
      </c>
      <c r="AH183" s="11" t="s">
        <v>1247</v>
      </c>
      <c r="AK183" s="69">
        <v>2</v>
      </c>
    </row>
    <row r="184" s="11" customFormat="1" ht="17" customHeight="1" spans="1:37">
      <c r="A184" s="49">
        <v>262</v>
      </c>
      <c r="B184" s="49">
        <v>225</v>
      </c>
      <c r="C184" s="49">
        <v>183</v>
      </c>
      <c r="D184" s="49"/>
      <c r="E184" s="51" t="s">
        <v>1255</v>
      </c>
      <c r="F184" s="51" t="s">
        <v>37</v>
      </c>
      <c r="G184" s="51" t="s">
        <v>38</v>
      </c>
      <c r="H184" s="50" t="s">
        <v>1256</v>
      </c>
      <c r="I184" s="50" t="s">
        <v>1257</v>
      </c>
      <c r="J184" s="51" t="s">
        <v>41</v>
      </c>
      <c r="K184" s="51" t="s">
        <v>177</v>
      </c>
      <c r="L184" s="51" t="s">
        <v>81</v>
      </c>
      <c r="M184" s="51" t="s">
        <v>1258</v>
      </c>
      <c r="N184" s="50" t="s">
        <v>91</v>
      </c>
      <c r="O184" s="51" t="s">
        <v>45</v>
      </c>
      <c r="P184" s="51" t="s">
        <v>46</v>
      </c>
      <c r="Q184" s="51" t="s">
        <v>47</v>
      </c>
      <c r="R184" s="51" t="s">
        <v>100</v>
      </c>
      <c r="S184" s="51" t="s">
        <v>1259</v>
      </c>
      <c r="T184" s="50" t="s">
        <v>1260</v>
      </c>
      <c r="U184" s="50" t="s">
        <v>1261</v>
      </c>
      <c r="V184" s="51" t="s">
        <v>52</v>
      </c>
      <c r="W184" s="51" t="s">
        <v>53</v>
      </c>
      <c r="X184" s="51" t="s">
        <v>45</v>
      </c>
      <c r="Y184" s="51" t="s">
        <v>738</v>
      </c>
      <c r="Z184" s="51" t="s">
        <v>46</v>
      </c>
      <c r="AA184" s="51" t="s">
        <v>739</v>
      </c>
      <c r="AB184" s="51" t="s">
        <v>53</v>
      </c>
      <c r="AC184" s="51" t="s">
        <v>45</v>
      </c>
      <c r="AD184" s="51" t="s">
        <v>56</v>
      </c>
      <c r="AE184" s="50" t="s">
        <v>57</v>
      </c>
      <c r="AH184" s="11" t="s">
        <v>1247</v>
      </c>
      <c r="AK184" s="69">
        <v>3</v>
      </c>
    </row>
    <row r="185" s="11" customFormat="1" ht="17" customHeight="1" spans="1:37">
      <c r="A185" s="49">
        <v>641</v>
      </c>
      <c r="B185" s="49">
        <v>229</v>
      </c>
      <c r="C185" s="49">
        <v>184</v>
      </c>
      <c r="D185" s="49"/>
      <c r="E185" s="51" t="s">
        <v>1262</v>
      </c>
      <c r="F185" s="51" t="s">
        <v>37</v>
      </c>
      <c r="G185" s="51" t="s">
        <v>38</v>
      </c>
      <c r="H185" s="50" t="s">
        <v>1263</v>
      </c>
      <c r="I185" s="50" t="s">
        <v>1264</v>
      </c>
      <c r="J185" s="51" t="s">
        <v>41</v>
      </c>
      <c r="K185" s="51" t="s">
        <v>42</v>
      </c>
      <c r="L185" s="51" t="s">
        <v>43</v>
      </c>
      <c r="M185" s="51" t="s">
        <v>163</v>
      </c>
      <c r="N185" s="50" t="s">
        <v>91</v>
      </c>
      <c r="O185" s="51" t="s">
        <v>45</v>
      </c>
      <c r="P185" s="51" t="s">
        <v>46</v>
      </c>
      <c r="Q185" s="51" t="s">
        <v>47</v>
      </c>
      <c r="R185" s="51" t="s">
        <v>48</v>
      </c>
      <c r="S185" s="51" t="s">
        <v>1265</v>
      </c>
      <c r="T185" s="50" t="s">
        <v>1266</v>
      </c>
      <c r="U185" s="50" t="s">
        <v>1267</v>
      </c>
      <c r="V185" s="51" t="s">
        <v>52</v>
      </c>
      <c r="W185" s="51" t="s">
        <v>53</v>
      </c>
      <c r="X185" s="51" t="s">
        <v>53</v>
      </c>
      <c r="Y185" s="51" t="s">
        <v>738</v>
      </c>
      <c r="Z185" s="51" t="s">
        <v>46</v>
      </c>
      <c r="AA185" s="51" t="s">
        <v>739</v>
      </c>
      <c r="AB185" s="51" t="s">
        <v>53</v>
      </c>
      <c r="AC185" s="51" t="s">
        <v>45</v>
      </c>
      <c r="AD185" s="51" t="s">
        <v>56</v>
      </c>
      <c r="AE185" s="50" t="s">
        <v>57</v>
      </c>
      <c r="AH185" s="11" t="s">
        <v>1247</v>
      </c>
      <c r="AK185" s="69">
        <v>4</v>
      </c>
    </row>
    <row r="186" s="11" customFormat="1" ht="17" customHeight="1" spans="1:37">
      <c r="A186" s="49">
        <v>502</v>
      </c>
      <c r="B186" s="49">
        <v>198</v>
      </c>
      <c r="C186" s="49">
        <v>185</v>
      </c>
      <c r="D186" s="49"/>
      <c r="E186" s="51" t="s">
        <v>1268</v>
      </c>
      <c r="F186" s="51" t="s">
        <v>37</v>
      </c>
      <c r="G186" s="51" t="s">
        <v>69</v>
      </c>
      <c r="H186" s="50" t="s">
        <v>1269</v>
      </c>
      <c r="I186" s="50" t="s">
        <v>994</v>
      </c>
      <c r="J186" s="51" t="s">
        <v>41</v>
      </c>
      <c r="K186" s="51" t="s">
        <v>42</v>
      </c>
      <c r="L186" s="51" t="s">
        <v>43</v>
      </c>
      <c r="M186" s="51" t="s">
        <v>1270</v>
      </c>
      <c r="N186" s="52">
        <v>45108</v>
      </c>
      <c r="O186" s="51" t="s">
        <v>45</v>
      </c>
      <c r="P186" s="51" t="s">
        <v>46</v>
      </c>
      <c r="Q186" s="51" t="s">
        <v>84</v>
      </c>
      <c r="R186" s="51" t="s">
        <v>1271</v>
      </c>
      <c r="S186" s="51" t="s">
        <v>1271</v>
      </c>
      <c r="T186" s="50" t="s">
        <v>1272</v>
      </c>
      <c r="U186" s="50" t="s">
        <v>1273</v>
      </c>
      <c r="V186" s="51" t="s">
        <v>307</v>
      </c>
      <c r="W186" s="51" t="s">
        <v>53</v>
      </c>
      <c r="X186" s="51" t="s">
        <v>45</v>
      </c>
      <c r="Y186" s="51" t="s">
        <v>738</v>
      </c>
      <c r="Z186" s="51" t="s">
        <v>56</v>
      </c>
      <c r="AA186" s="51" t="s">
        <v>739</v>
      </c>
      <c r="AB186" s="51" t="s">
        <v>53</v>
      </c>
      <c r="AC186" s="51" t="s">
        <v>45</v>
      </c>
      <c r="AD186" s="51" t="s">
        <v>56</v>
      </c>
      <c r="AE186" s="50" t="s">
        <v>57</v>
      </c>
      <c r="AH186" s="11" t="s">
        <v>1247</v>
      </c>
      <c r="AK186" s="69">
        <v>5</v>
      </c>
    </row>
    <row r="187" s="11" customFormat="1" ht="17" customHeight="1" spans="1:37">
      <c r="A187" s="49">
        <v>399</v>
      </c>
      <c r="B187" s="49">
        <v>187</v>
      </c>
      <c r="C187" s="49">
        <v>186</v>
      </c>
      <c r="D187" s="49"/>
      <c r="E187" s="51" t="s">
        <v>1274</v>
      </c>
      <c r="F187" s="51" t="s">
        <v>37</v>
      </c>
      <c r="G187" s="51" t="s">
        <v>69</v>
      </c>
      <c r="H187" s="50" t="s">
        <v>1275</v>
      </c>
      <c r="I187" s="50" t="s">
        <v>1276</v>
      </c>
      <c r="J187" s="51" t="s">
        <v>41</v>
      </c>
      <c r="K187" s="51" t="s">
        <v>42</v>
      </c>
      <c r="L187" s="51" t="s">
        <v>43</v>
      </c>
      <c r="M187" s="51" t="s">
        <v>73</v>
      </c>
      <c r="N187" s="50" t="s">
        <v>91</v>
      </c>
      <c r="O187" s="51" t="s">
        <v>45</v>
      </c>
      <c r="P187" s="51" t="s">
        <v>46</v>
      </c>
      <c r="Q187" s="51" t="s">
        <v>47</v>
      </c>
      <c r="R187" s="51" t="s">
        <v>48</v>
      </c>
      <c r="S187" s="51" t="s">
        <v>1277</v>
      </c>
      <c r="T187" s="50" t="s">
        <v>1278</v>
      </c>
      <c r="U187" s="50" t="s">
        <v>1279</v>
      </c>
      <c r="V187" s="51" t="s">
        <v>52</v>
      </c>
      <c r="W187" s="51" t="s">
        <v>53</v>
      </c>
      <c r="X187" s="51" t="s">
        <v>45</v>
      </c>
      <c r="Y187" s="51" t="s">
        <v>738</v>
      </c>
      <c r="Z187" s="51" t="s">
        <v>46</v>
      </c>
      <c r="AA187" s="51" t="s">
        <v>739</v>
      </c>
      <c r="AB187" s="51" t="s">
        <v>53</v>
      </c>
      <c r="AC187" s="51" t="s">
        <v>45</v>
      </c>
      <c r="AD187" s="51" t="s">
        <v>56</v>
      </c>
      <c r="AE187" s="50" t="s">
        <v>57</v>
      </c>
      <c r="AH187" s="11" t="s">
        <v>1247</v>
      </c>
      <c r="AK187" s="69">
        <v>6</v>
      </c>
    </row>
    <row r="188" s="11" customFormat="1" ht="17" customHeight="1" spans="1:37">
      <c r="A188" s="49">
        <v>169</v>
      </c>
      <c r="B188" s="49">
        <v>175</v>
      </c>
      <c r="C188" s="49">
        <v>187</v>
      </c>
      <c r="D188" s="49"/>
      <c r="E188" s="51" t="s">
        <v>1280</v>
      </c>
      <c r="F188" s="51" t="s">
        <v>37</v>
      </c>
      <c r="G188" s="51" t="s">
        <v>69</v>
      </c>
      <c r="H188" s="50" t="s">
        <v>1281</v>
      </c>
      <c r="I188" s="50" t="s">
        <v>1282</v>
      </c>
      <c r="J188" s="51" t="s">
        <v>62</v>
      </c>
      <c r="K188" s="51" t="s">
        <v>72</v>
      </c>
      <c r="L188" s="51" t="s">
        <v>43</v>
      </c>
      <c r="M188" s="51" t="s">
        <v>98</v>
      </c>
      <c r="N188" s="50" t="s">
        <v>568</v>
      </c>
      <c r="O188" s="51" t="s">
        <v>45</v>
      </c>
      <c r="P188" s="51" t="s">
        <v>46</v>
      </c>
      <c r="Q188" s="51" t="s">
        <v>47</v>
      </c>
      <c r="R188" s="51" t="s">
        <v>64</v>
      </c>
      <c r="S188" s="51" t="s">
        <v>1283</v>
      </c>
      <c r="T188" s="50" t="s">
        <v>1284</v>
      </c>
      <c r="U188" s="50" t="s">
        <v>1285</v>
      </c>
      <c r="V188" s="51" t="s">
        <v>52</v>
      </c>
      <c r="W188" s="51" t="s">
        <v>53</v>
      </c>
      <c r="X188" s="51" t="s">
        <v>45</v>
      </c>
      <c r="Y188" s="51" t="s">
        <v>738</v>
      </c>
      <c r="Z188" s="51" t="s">
        <v>46</v>
      </c>
      <c r="AA188" s="51" t="s">
        <v>739</v>
      </c>
      <c r="AB188" s="51" t="s">
        <v>53</v>
      </c>
      <c r="AC188" s="51" t="s">
        <v>45</v>
      </c>
      <c r="AD188" s="51" t="s">
        <v>56</v>
      </c>
      <c r="AE188" s="50" t="s">
        <v>57</v>
      </c>
      <c r="AH188" s="11" t="s">
        <v>1247</v>
      </c>
      <c r="AK188" s="69">
        <v>7</v>
      </c>
    </row>
    <row r="189" s="11" customFormat="1" ht="17" customHeight="1" spans="1:37">
      <c r="A189" s="49">
        <v>235</v>
      </c>
      <c r="B189" s="49">
        <v>178</v>
      </c>
      <c r="C189" s="49">
        <v>188</v>
      </c>
      <c r="D189" s="49"/>
      <c r="E189" s="51" t="s">
        <v>1286</v>
      </c>
      <c r="F189" s="51" t="s">
        <v>37</v>
      </c>
      <c r="G189" s="51" t="s">
        <v>105</v>
      </c>
      <c r="H189" s="50" t="s">
        <v>1287</v>
      </c>
      <c r="I189" s="50" t="s">
        <v>1288</v>
      </c>
      <c r="J189" s="51" t="s">
        <v>41</v>
      </c>
      <c r="K189" s="51" t="s">
        <v>42</v>
      </c>
      <c r="L189" s="51" t="s">
        <v>43</v>
      </c>
      <c r="M189" s="51" t="s">
        <v>627</v>
      </c>
      <c r="N189" s="52">
        <v>45107</v>
      </c>
      <c r="O189" s="51" t="s">
        <v>45</v>
      </c>
      <c r="P189" s="51" t="s">
        <v>46</v>
      </c>
      <c r="Q189" s="51" t="s">
        <v>84</v>
      </c>
      <c r="R189" s="51" t="s">
        <v>64</v>
      </c>
      <c r="S189" s="51" t="s">
        <v>1289</v>
      </c>
      <c r="T189" s="50" t="s">
        <v>1290</v>
      </c>
      <c r="U189" s="50" t="s">
        <v>1291</v>
      </c>
      <c r="V189" s="51" t="s">
        <v>52</v>
      </c>
      <c r="W189" s="51" t="s">
        <v>53</v>
      </c>
      <c r="X189" s="51" t="s">
        <v>45</v>
      </c>
      <c r="Y189" s="51" t="s">
        <v>738</v>
      </c>
      <c r="Z189" s="51" t="s">
        <v>46</v>
      </c>
      <c r="AA189" s="51" t="s">
        <v>739</v>
      </c>
      <c r="AB189" s="51" t="s">
        <v>53</v>
      </c>
      <c r="AC189" s="51" t="s">
        <v>45</v>
      </c>
      <c r="AD189" s="51" t="s">
        <v>56</v>
      </c>
      <c r="AE189" s="50" t="s">
        <v>57</v>
      </c>
      <c r="AH189" s="11" t="s">
        <v>1247</v>
      </c>
      <c r="AK189" s="69">
        <v>8</v>
      </c>
    </row>
    <row r="190" s="11" customFormat="1" ht="17" customHeight="1" spans="1:37">
      <c r="A190" s="49">
        <v>683</v>
      </c>
      <c r="B190" s="49">
        <v>206</v>
      </c>
      <c r="C190" s="49">
        <v>189</v>
      </c>
      <c r="D190" s="49"/>
      <c r="E190" s="51" t="s">
        <v>1292</v>
      </c>
      <c r="F190" s="51" t="s">
        <v>37</v>
      </c>
      <c r="G190" s="51" t="s">
        <v>69</v>
      </c>
      <c r="H190" s="50" t="s">
        <v>1293</v>
      </c>
      <c r="I190" s="52">
        <v>36378</v>
      </c>
      <c r="J190" s="51" t="s">
        <v>41</v>
      </c>
      <c r="K190" s="51" t="s">
        <v>42</v>
      </c>
      <c r="L190" s="51" t="s">
        <v>81</v>
      </c>
      <c r="M190" s="51" t="s">
        <v>477</v>
      </c>
      <c r="N190" s="50" t="s">
        <v>83</v>
      </c>
      <c r="O190" s="51" t="s">
        <v>45</v>
      </c>
      <c r="P190" s="51" t="s">
        <v>56</v>
      </c>
      <c r="Q190" s="51" t="s">
        <v>84</v>
      </c>
      <c r="R190" s="51" t="s">
        <v>100</v>
      </c>
      <c r="S190" s="51" t="s">
        <v>1294</v>
      </c>
      <c r="T190" s="50" t="s">
        <v>1295</v>
      </c>
      <c r="U190" s="50" t="s">
        <v>1296</v>
      </c>
      <c r="V190" s="51" t="s">
        <v>52</v>
      </c>
      <c r="W190" s="51" t="s">
        <v>53</v>
      </c>
      <c r="X190" s="51" t="s">
        <v>53</v>
      </c>
      <c r="Y190" s="51" t="s">
        <v>738</v>
      </c>
      <c r="Z190" s="51" t="s">
        <v>46</v>
      </c>
      <c r="AA190" s="51" t="s">
        <v>739</v>
      </c>
      <c r="AB190" s="51" t="s">
        <v>53</v>
      </c>
      <c r="AC190" s="51" t="s">
        <v>45</v>
      </c>
      <c r="AD190" s="51" t="s">
        <v>56</v>
      </c>
      <c r="AE190" s="50" t="s">
        <v>57</v>
      </c>
      <c r="AH190" s="11" t="s">
        <v>1247</v>
      </c>
      <c r="AK190" s="69">
        <v>9</v>
      </c>
    </row>
    <row r="191" s="11" customFormat="1" ht="17" customHeight="1" spans="1:37">
      <c r="A191" s="49">
        <v>240</v>
      </c>
      <c r="B191" s="49">
        <v>25</v>
      </c>
      <c r="C191" s="49">
        <v>190</v>
      </c>
      <c r="D191" s="49"/>
      <c r="E191" s="51" t="s">
        <v>1297</v>
      </c>
      <c r="F191" s="51" t="s">
        <v>37</v>
      </c>
      <c r="G191" s="51" t="s">
        <v>38</v>
      </c>
      <c r="H191" s="50" t="s">
        <v>1298</v>
      </c>
      <c r="I191" s="50" t="s">
        <v>1299</v>
      </c>
      <c r="J191" s="51" t="s">
        <v>41</v>
      </c>
      <c r="K191" s="51" t="s">
        <v>72</v>
      </c>
      <c r="L191" s="51" t="s">
        <v>43</v>
      </c>
      <c r="M191" s="51" t="s">
        <v>82</v>
      </c>
      <c r="N191" s="50" t="s">
        <v>568</v>
      </c>
      <c r="O191" s="51" t="s">
        <v>45</v>
      </c>
      <c r="P191" s="51" t="s">
        <v>46</v>
      </c>
      <c r="Q191" s="51" t="s">
        <v>47</v>
      </c>
      <c r="R191" s="51" t="s">
        <v>64</v>
      </c>
      <c r="S191" s="51" t="s">
        <v>1300</v>
      </c>
      <c r="T191" s="50" t="s">
        <v>1301</v>
      </c>
      <c r="U191" s="50" t="s">
        <v>1302</v>
      </c>
      <c r="V191" s="51" t="s">
        <v>53</v>
      </c>
      <c r="W191" s="51" t="s">
        <v>53</v>
      </c>
      <c r="X191" s="51" t="s">
        <v>45</v>
      </c>
      <c r="Y191" s="51" t="s">
        <v>738</v>
      </c>
      <c r="Z191" s="51" t="s">
        <v>46</v>
      </c>
      <c r="AA191" s="51" t="s">
        <v>739</v>
      </c>
      <c r="AB191" s="51" t="s">
        <v>53</v>
      </c>
      <c r="AC191" s="51" t="s">
        <v>45</v>
      </c>
      <c r="AD191" s="51" t="s">
        <v>56</v>
      </c>
      <c r="AE191" s="50" t="s">
        <v>57</v>
      </c>
      <c r="AH191" s="11" t="s">
        <v>1247</v>
      </c>
      <c r="AK191" s="69">
        <v>10</v>
      </c>
    </row>
    <row r="192" s="11" customFormat="1" ht="17" customHeight="1" spans="1:37">
      <c r="A192" s="49">
        <v>568</v>
      </c>
      <c r="B192" s="49">
        <v>118</v>
      </c>
      <c r="C192" s="49">
        <v>191</v>
      </c>
      <c r="D192" s="49"/>
      <c r="E192" s="51" t="s">
        <v>1303</v>
      </c>
      <c r="F192" s="51" t="s">
        <v>37</v>
      </c>
      <c r="G192" s="51" t="s">
        <v>69</v>
      </c>
      <c r="H192" s="50" t="s">
        <v>1304</v>
      </c>
      <c r="I192" s="50" t="s">
        <v>1305</v>
      </c>
      <c r="J192" s="51" t="s">
        <v>62</v>
      </c>
      <c r="K192" s="51" t="s">
        <v>42</v>
      </c>
      <c r="L192" s="51" t="s">
        <v>43</v>
      </c>
      <c r="M192" s="51" t="s">
        <v>1306</v>
      </c>
      <c r="N192" s="50" t="s">
        <v>227</v>
      </c>
      <c r="O192" s="51" t="s">
        <v>45</v>
      </c>
      <c r="P192" s="51" t="s">
        <v>46</v>
      </c>
      <c r="Q192" s="51" t="s">
        <v>47</v>
      </c>
      <c r="R192" s="51" t="s">
        <v>1307</v>
      </c>
      <c r="S192" s="51" t="s">
        <v>1307</v>
      </c>
      <c r="T192" s="50" t="s">
        <v>1308</v>
      </c>
      <c r="U192" s="50" t="s">
        <v>1309</v>
      </c>
      <c r="V192" s="51" t="s">
        <v>52</v>
      </c>
      <c r="W192" s="51" t="s">
        <v>53</v>
      </c>
      <c r="X192" s="51" t="s">
        <v>53</v>
      </c>
      <c r="Y192" s="51" t="s">
        <v>738</v>
      </c>
      <c r="Z192" s="51" t="s">
        <v>46</v>
      </c>
      <c r="AA192" s="51" t="s">
        <v>739</v>
      </c>
      <c r="AB192" s="51" t="s">
        <v>53</v>
      </c>
      <c r="AC192" s="51" t="s">
        <v>45</v>
      </c>
      <c r="AD192" s="51" t="s">
        <v>56</v>
      </c>
      <c r="AE192" s="50" t="s">
        <v>57</v>
      </c>
      <c r="AH192" s="11" t="s">
        <v>1247</v>
      </c>
      <c r="AK192" s="69">
        <v>11</v>
      </c>
    </row>
    <row r="193" s="11" customFormat="1" ht="17" customHeight="1" spans="1:37">
      <c r="A193" s="49">
        <v>612</v>
      </c>
      <c r="B193" s="49">
        <v>130</v>
      </c>
      <c r="C193" s="49">
        <v>192</v>
      </c>
      <c r="D193" s="49"/>
      <c r="E193" s="51" t="s">
        <v>1310</v>
      </c>
      <c r="F193" s="51" t="s">
        <v>37</v>
      </c>
      <c r="G193" s="51" t="s">
        <v>105</v>
      </c>
      <c r="H193" s="50" t="s">
        <v>1311</v>
      </c>
      <c r="I193" s="50" t="s">
        <v>1312</v>
      </c>
      <c r="J193" s="51" t="s">
        <v>41</v>
      </c>
      <c r="K193" s="51" t="s">
        <v>72</v>
      </c>
      <c r="L193" s="51" t="s">
        <v>81</v>
      </c>
      <c r="M193" s="51" t="s">
        <v>1313</v>
      </c>
      <c r="N193" s="50" t="s">
        <v>108</v>
      </c>
      <c r="O193" s="51" t="s">
        <v>45</v>
      </c>
      <c r="P193" s="51" t="s">
        <v>46</v>
      </c>
      <c r="Q193" s="51" t="s">
        <v>47</v>
      </c>
      <c r="R193" s="51" t="s">
        <v>1314</v>
      </c>
      <c r="S193" s="51" t="s">
        <v>1315</v>
      </c>
      <c r="T193" s="50" t="s">
        <v>1316</v>
      </c>
      <c r="U193" s="50" t="s">
        <v>1317</v>
      </c>
      <c r="V193" s="51" t="s">
        <v>53</v>
      </c>
      <c r="W193" s="51" t="s">
        <v>53</v>
      </c>
      <c r="X193" s="51" t="s">
        <v>45</v>
      </c>
      <c r="Y193" s="51" t="s">
        <v>738</v>
      </c>
      <c r="Z193" s="51" t="s">
        <v>46</v>
      </c>
      <c r="AA193" s="51" t="s">
        <v>739</v>
      </c>
      <c r="AB193" s="51" t="s">
        <v>53</v>
      </c>
      <c r="AC193" s="51" t="s">
        <v>45</v>
      </c>
      <c r="AD193" s="51" t="s">
        <v>56</v>
      </c>
      <c r="AE193" s="50" t="s">
        <v>57</v>
      </c>
      <c r="AH193" s="11" t="s">
        <v>1247</v>
      </c>
      <c r="AK193" s="69">
        <v>12</v>
      </c>
    </row>
    <row r="194" s="11" customFormat="1" ht="17" customHeight="1" spans="1:37">
      <c r="A194" s="49">
        <v>520</v>
      </c>
      <c r="B194" s="49">
        <v>109</v>
      </c>
      <c r="C194" s="49">
        <v>193</v>
      </c>
      <c r="D194" s="49"/>
      <c r="E194" s="51" t="s">
        <v>1318</v>
      </c>
      <c r="F194" s="51" t="s">
        <v>37</v>
      </c>
      <c r="G194" s="51" t="s">
        <v>1114</v>
      </c>
      <c r="H194" s="50" t="s">
        <v>1319</v>
      </c>
      <c r="I194" s="50" t="s">
        <v>1320</v>
      </c>
      <c r="J194" s="51" t="s">
        <v>41</v>
      </c>
      <c r="K194" s="51" t="s">
        <v>42</v>
      </c>
      <c r="L194" s="51" t="s">
        <v>81</v>
      </c>
      <c r="M194" s="51" t="s">
        <v>506</v>
      </c>
      <c r="N194" s="50" t="s">
        <v>83</v>
      </c>
      <c r="O194" s="51" t="s">
        <v>45</v>
      </c>
      <c r="P194" s="51" t="s">
        <v>46</v>
      </c>
      <c r="Q194" s="51" t="s">
        <v>84</v>
      </c>
      <c r="R194" s="51" t="s">
        <v>268</v>
      </c>
      <c r="S194" s="51" t="s">
        <v>1321</v>
      </c>
      <c r="T194" s="50" t="s">
        <v>1322</v>
      </c>
      <c r="U194" s="50" t="s">
        <v>1323</v>
      </c>
      <c r="V194" s="51" t="s">
        <v>307</v>
      </c>
      <c r="W194" s="51" t="s">
        <v>53</v>
      </c>
      <c r="X194" s="51" t="s">
        <v>45</v>
      </c>
      <c r="Y194" s="51" t="s">
        <v>738</v>
      </c>
      <c r="Z194" s="51" t="s">
        <v>46</v>
      </c>
      <c r="AA194" s="51" t="s">
        <v>739</v>
      </c>
      <c r="AB194" s="51" t="s">
        <v>53</v>
      </c>
      <c r="AC194" s="51" t="s">
        <v>45</v>
      </c>
      <c r="AD194" s="51" t="s">
        <v>56</v>
      </c>
      <c r="AE194" s="50" t="s">
        <v>57</v>
      </c>
      <c r="AH194" s="11" t="s">
        <v>1247</v>
      </c>
      <c r="AK194" s="69">
        <v>13</v>
      </c>
    </row>
    <row r="195" s="11" customFormat="1" ht="17" customHeight="1" spans="1:37">
      <c r="A195" s="49">
        <v>146</v>
      </c>
      <c r="B195" s="49">
        <v>13</v>
      </c>
      <c r="C195" s="49">
        <v>194</v>
      </c>
      <c r="D195" s="49"/>
      <c r="E195" s="51" t="s">
        <v>1324</v>
      </c>
      <c r="F195" s="51" t="s">
        <v>37</v>
      </c>
      <c r="G195" s="51" t="s">
        <v>503</v>
      </c>
      <c r="H195" s="50" t="s">
        <v>1325</v>
      </c>
      <c r="I195" s="50" t="s">
        <v>1326</v>
      </c>
      <c r="J195" s="51" t="s">
        <v>41</v>
      </c>
      <c r="K195" s="51" t="s">
        <v>42</v>
      </c>
      <c r="L195" s="51" t="s">
        <v>43</v>
      </c>
      <c r="M195" s="51" t="s">
        <v>73</v>
      </c>
      <c r="N195" s="50" t="s">
        <v>83</v>
      </c>
      <c r="O195" s="51" t="s">
        <v>45</v>
      </c>
      <c r="P195" s="51" t="s">
        <v>46</v>
      </c>
      <c r="Q195" s="51" t="s">
        <v>84</v>
      </c>
      <c r="R195" s="51" t="s">
        <v>64</v>
      </c>
      <c r="S195" s="51" t="s">
        <v>955</v>
      </c>
      <c r="T195" s="50" t="s">
        <v>1327</v>
      </c>
      <c r="U195" s="50" t="s">
        <v>1328</v>
      </c>
      <c r="V195" s="51" t="s">
        <v>53</v>
      </c>
      <c r="W195" s="51" t="s">
        <v>53</v>
      </c>
      <c r="X195" s="51" t="s">
        <v>45</v>
      </c>
      <c r="Y195" s="51" t="s">
        <v>738</v>
      </c>
      <c r="Z195" s="51" t="s">
        <v>56</v>
      </c>
      <c r="AA195" s="51" t="s">
        <v>739</v>
      </c>
      <c r="AB195" s="51" t="s">
        <v>53</v>
      </c>
      <c r="AC195" s="51" t="s">
        <v>45</v>
      </c>
      <c r="AD195" s="51" t="s">
        <v>56</v>
      </c>
      <c r="AE195" s="50" t="s">
        <v>57</v>
      </c>
      <c r="AH195" s="11" t="s">
        <v>1247</v>
      </c>
      <c r="AK195" s="69">
        <v>14</v>
      </c>
    </row>
    <row r="196" s="11" customFormat="1" ht="17" customHeight="1" spans="1:37">
      <c r="A196" s="49">
        <v>636</v>
      </c>
      <c r="B196" s="49">
        <v>135</v>
      </c>
      <c r="C196" s="49">
        <v>195</v>
      </c>
      <c r="D196" s="49"/>
      <c r="E196" s="51" t="s">
        <v>1329</v>
      </c>
      <c r="F196" s="51" t="s">
        <v>37</v>
      </c>
      <c r="G196" s="51" t="s">
        <v>105</v>
      </c>
      <c r="H196" s="50" t="s">
        <v>1330</v>
      </c>
      <c r="I196" s="50" t="s">
        <v>614</v>
      </c>
      <c r="J196" s="51" t="s">
        <v>62</v>
      </c>
      <c r="K196" s="51" t="s">
        <v>72</v>
      </c>
      <c r="L196" s="51" t="s">
        <v>43</v>
      </c>
      <c r="M196" s="51" t="s">
        <v>788</v>
      </c>
      <c r="N196" s="50" t="s">
        <v>1331</v>
      </c>
      <c r="O196" s="51" t="s">
        <v>45</v>
      </c>
      <c r="P196" s="51" t="s">
        <v>46</v>
      </c>
      <c r="Q196" s="51" t="s">
        <v>47</v>
      </c>
      <c r="R196" s="51" t="s">
        <v>100</v>
      </c>
      <c r="S196" s="51" t="s">
        <v>1332</v>
      </c>
      <c r="T196" s="50" t="s">
        <v>1333</v>
      </c>
      <c r="U196" s="50" t="s">
        <v>1334</v>
      </c>
      <c r="V196" s="51" t="s">
        <v>53</v>
      </c>
      <c r="W196" s="51" t="s">
        <v>53</v>
      </c>
      <c r="X196" s="51" t="s">
        <v>45</v>
      </c>
      <c r="Y196" s="51" t="s">
        <v>738</v>
      </c>
      <c r="Z196" s="51" t="s">
        <v>46</v>
      </c>
      <c r="AA196" s="51" t="s">
        <v>739</v>
      </c>
      <c r="AB196" s="51" t="s">
        <v>53</v>
      </c>
      <c r="AC196" s="51" t="s">
        <v>45</v>
      </c>
      <c r="AD196" s="51" t="s">
        <v>56</v>
      </c>
      <c r="AE196" s="50" t="s">
        <v>57</v>
      </c>
      <c r="AH196" s="11" t="s">
        <v>1247</v>
      </c>
      <c r="AK196" s="69">
        <v>15</v>
      </c>
    </row>
    <row r="197" s="11" customFormat="1" ht="17" customHeight="1" spans="1:37">
      <c r="A197" s="49">
        <v>591</v>
      </c>
      <c r="B197" s="49">
        <v>124</v>
      </c>
      <c r="C197" s="49">
        <v>196</v>
      </c>
      <c r="D197" s="49"/>
      <c r="E197" s="51" t="s">
        <v>1335</v>
      </c>
      <c r="F197" s="51" t="s">
        <v>37</v>
      </c>
      <c r="G197" s="51" t="s">
        <v>105</v>
      </c>
      <c r="H197" s="50" t="s">
        <v>1336</v>
      </c>
      <c r="I197" s="50" t="s">
        <v>1337</v>
      </c>
      <c r="J197" s="51" t="s">
        <v>62</v>
      </c>
      <c r="K197" s="51" t="s">
        <v>72</v>
      </c>
      <c r="L197" s="51" t="s">
        <v>81</v>
      </c>
      <c r="M197" s="51" t="s">
        <v>254</v>
      </c>
      <c r="N197" s="50" t="s">
        <v>910</v>
      </c>
      <c r="O197" s="51" t="s">
        <v>45</v>
      </c>
      <c r="P197" s="51" t="s">
        <v>46</v>
      </c>
      <c r="Q197" s="51" t="s">
        <v>47</v>
      </c>
      <c r="R197" s="51" t="s">
        <v>48</v>
      </c>
      <c r="S197" s="51" t="s">
        <v>1338</v>
      </c>
      <c r="T197" s="50" t="s">
        <v>57</v>
      </c>
      <c r="U197" s="50" t="s">
        <v>1339</v>
      </c>
      <c r="V197" s="51" t="s">
        <v>52</v>
      </c>
      <c r="W197" s="51" t="s">
        <v>53</v>
      </c>
      <c r="X197" s="51" t="s">
        <v>45</v>
      </c>
      <c r="Y197" s="51" t="s">
        <v>738</v>
      </c>
      <c r="Z197" s="51" t="s">
        <v>46</v>
      </c>
      <c r="AA197" s="51" t="s">
        <v>739</v>
      </c>
      <c r="AB197" s="51" t="s">
        <v>53</v>
      </c>
      <c r="AC197" s="51" t="s">
        <v>45</v>
      </c>
      <c r="AD197" s="51" t="s">
        <v>46</v>
      </c>
      <c r="AE197" s="50"/>
      <c r="AH197" s="11" t="s">
        <v>1247</v>
      </c>
      <c r="AK197" s="69">
        <v>16</v>
      </c>
    </row>
    <row r="198" s="11" customFormat="1" ht="17" customHeight="1" spans="1:37">
      <c r="A198" s="49">
        <v>233</v>
      </c>
      <c r="B198" s="49">
        <v>24</v>
      </c>
      <c r="C198" s="49">
        <v>197</v>
      </c>
      <c r="D198" s="49"/>
      <c r="E198" s="51" t="s">
        <v>1340</v>
      </c>
      <c r="F198" s="51" t="s">
        <v>37</v>
      </c>
      <c r="G198" s="51" t="s">
        <v>105</v>
      </c>
      <c r="H198" s="50" t="s">
        <v>1341</v>
      </c>
      <c r="I198" s="50" t="s">
        <v>1342</v>
      </c>
      <c r="J198" s="51" t="s">
        <v>62</v>
      </c>
      <c r="K198" s="51" t="s">
        <v>72</v>
      </c>
      <c r="L198" s="51" t="s">
        <v>43</v>
      </c>
      <c r="M198" s="51" t="s">
        <v>73</v>
      </c>
      <c r="N198" s="52">
        <v>43282</v>
      </c>
      <c r="O198" s="51" t="s">
        <v>45</v>
      </c>
      <c r="P198" s="51" t="s">
        <v>46</v>
      </c>
      <c r="Q198" s="51" t="s">
        <v>47</v>
      </c>
      <c r="R198" s="51" t="s">
        <v>64</v>
      </c>
      <c r="S198" s="51" t="s">
        <v>1343</v>
      </c>
      <c r="T198" s="50" t="s">
        <v>1344</v>
      </c>
      <c r="U198" s="50" t="s">
        <v>1345</v>
      </c>
      <c r="V198" s="51" t="s">
        <v>958</v>
      </c>
      <c r="W198" s="51" t="s">
        <v>53</v>
      </c>
      <c r="X198" s="51" t="s">
        <v>45</v>
      </c>
      <c r="Y198" s="51" t="s">
        <v>738</v>
      </c>
      <c r="Z198" s="51" t="s">
        <v>46</v>
      </c>
      <c r="AA198" s="51" t="s">
        <v>739</v>
      </c>
      <c r="AB198" s="51" t="s">
        <v>53</v>
      </c>
      <c r="AC198" s="51" t="s">
        <v>45</v>
      </c>
      <c r="AD198" s="51" t="s">
        <v>56</v>
      </c>
      <c r="AE198" s="50" t="s">
        <v>57</v>
      </c>
      <c r="AH198" s="11" t="s">
        <v>1247</v>
      </c>
      <c r="AK198" s="69">
        <v>17</v>
      </c>
    </row>
    <row r="199" s="11" customFormat="1" ht="17" customHeight="1" spans="1:37">
      <c r="A199" s="49">
        <v>350</v>
      </c>
      <c r="B199" s="49">
        <v>58</v>
      </c>
      <c r="C199" s="49">
        <v>198</v>
      </c>
      <c r="D199" s="49"/>
      <c r="E199" s="51" t="s">
        <v>1346</v>
      </c>
      <c r="F199" s="51" t="s">
        <v>37</v>
      </c>
      <c r="G199" s="51" t="s">
        <v>105</v>
      </c>
      <c r="H199" s="50" t="s">
        <v>1347</v>
      </c>
      <c r="I199" s="50" t="s">
        <v>1348</v>
      </c>
      <c r="J199" s="51" t="s">
        <v>41</v>
      </c>
      <c r="K199" s="51" t="s">
        <v>42</v>
      </c>
      <c r="L199" s="51" t="s">
        <v>43</v>
      </c>
      <c r="M199" s="51" t="s">
        <v>191</v>
      </c>
      <c r="N199" s="50" t="s">
        <v>83</v>
      </c>
      <c r="O199" s="51" t="s">
        <v>45</v>
      </c>
      <c r="P199" s="51" t="s">
        <v>46</v>
      </c>
      <c r="Q199" s="51" t="s">
        <v>84</v>
      </c>
      <c r="R199" s="51" t="s">
        <v>48</v>
      </c>
      <c r="S199" s="51" t="s">
        <v>1349</v>
      </c>
      <c r="T199" s="50" t="s">
        <v>1350</v>
      </c>
      <c r="U199" s="50" t="s">
        <v>1351</v>
      </c>
      <c r="V199" s="51" t="s">
        <v>53</v>
      </c>
      <c r="W199" s="51" t="s">
        <v>45</v>
      </c>
      <c r="X199" s="51" t="s">
        <v>53</v>
      </c>
      <c r="Y199" s="51" t="s">
        <v>738</v>
      </c>
      <c r="Z199" s="51" t="s">
        <v>46</v>
      </c>
      <c r="AA199" s="51" t="s">
        <v>739</v>
      </c>
      <c r="AB199" s="51" t="s">
        <v>53</v>
      </c>
      <c r="AC199" s="51" t="s">
        <v>45</v>
      </c>
      <c r="AD199" s="51" t="s">
        <v>56</v>
      </c>
      <c r="AE199" s="50" t="s">
        <v>57</v>
      </c>
      <c r="AH199" s="11" t="s">
        <v>1247</v>
      </c>
      <c r="AK199" s="69">
        <v>18</v>
      </c>
    </row>
    <row r="200" s="11" customFormat="1" ht="17" customHeight="1" spans="1:37">
      <c r="A200" s="49">
        <v>282</v>
      </c>
      <c r="B200" s="49">
        <v>32</v>
      </c>
      <c r="C200" s="49">
        <v>199</v>
      </c>
      <c r="D200" s="49"/>
      <c r="E200" s="51" t="s">
        <v>1352</v>
      </c>
      <c r="F200" s="51" t="s">
        <v>37</v>
      </c>
      <c r="G200" s="51" t="s">
        <v>105</v>
      </c>
      <c r="H200" s="50" t="s">
        <v>1353</v>
      </c>
      <c r="I200" s="50" t="s">
        <v>1354</v>
      </c>
      <c r="J200" s="51" t="s">
        <v>41</v>
      </c>
      <c r="K200" s="51" t="s">
        <v>42</v>
      </c>
      <c r="L200" s="51" t="s">
        <v>43</v>
      </c>
      <c r="M200" s="51" t="s">
        <v>163</v>
      </c>
      <c r="N200" s="52">
        <v>45108</v>
      </c>
      <c r="O200" s="51" t="s">
        <v>45</v>
      </c>
      <c r="P200" s="51" t="s">
        <v>46</v>
      </c>
      <c r="Q200" s="51" t="s">
        <v>84</v>
      </c>
      <c r="R200" s="51" t="s">
        <v>1355</v>
      </c>
      <c r="S200" s="51" t="s">
        <v>48</v>
      </c>
      <c r="T200" s="50" t="s">
        <v>1356</v>
      </c>
      <c r="U200" s="50" t="s">
        <v>1357</v>
      </c>
      <c r="V200" s="51" t="s">
        <v>52</v>
      </c>
      <c r="W200" s="51" t="s">
        <v>53</v>
      </c>
      <c r="X200" s="51" t="s">
        <v>45</v>
      </c>
      <c r="Y200" s="51" t="s">
        <v>738</v>
      </c>
      <c r="Z200" s="51" t="s">
        <v>46</v>
      </c>
      <c r="AA200" s="51" t="s">
        <v>739</v>
      </c>
      <c r="AB200" s="51" t="s">
        <v>53</v>
      </c>
      <c r="AC200" s="51" t="s">
        <v>45</v>
      </c>
      <c r="AD200" s="51" t="s">
        <v>56</v>
      </c>
      <c r="AE200" s="50" t="s">
        <v>57</v>
      </c>
      <c r="AH200" s="11" t="s">
        <v>1247</v>
      </c>
      <c r="AK200" s="69">
        <v>19</v>
      </c>
    </row>
    <row r="201" s="11" customFormat="1" ht="17" customHeight="1" spans="1:37">
      <c r="A201" s="49">
        <v>396</v>
      </c>
      <c r="B201" s="49">
        <v>74</v>
      </c>
      <c r="C201" s="49">
        <v>200</v>
      </c>
      <c r="D201" s="49"/>
      <c r="E201" s="51" t="s">
        <v>1358</v>
      </c>
      <c r="F201" s="51" t="s">
        <v>37</v>
      </c>
      <c r="G201" s="51" t="s">
        <v>105</v>
      </c>
      <c r="H201" s="50" t="s">
        <v>1359</v>
      </c>
      <c r="I201" s="50" t="s">
        <v>1360</v>
      </c>
      <c r="J201" s="51" t="s">
        <v>41</v>
      </c>
      <c r="K201" s="51" t="s">
        <v>42</v>
      </c>
      <c r="L201" s="51" t="s">
        <v>43</v>
      </c>
      <c r="M201" s="51" t="s">
        <v>98</v>
      </c>
      <c r="N201" s="50" t="s">
        <v>728</v>
      </c>
      <c r="O201" s="51" t="s">
        <v>45</v>
      </c>
      <c r="P201" s="51" t="s">
        <v>46</v>
      </c>
      <c r="Q201" s="51" t="s">
        <v>84</v>
      </c>
      <c r="R201" s="51" t="s">
        <v>64</v>
      </c>
      <c r="S201" s="51" t="s">
        <v>1361</v>
      </c>
      <c r="T201" s="50" t="s">
        <v>1362</v>
      </c>
      <c r="U201" s="50" t="s">
        <v>1363</v>
      </c>
      <c r="V201" s="51" t="s">
        <v>52</v>
      </c>
      <c r="W201" s="51" t="s">
        <v>53</v>
      </c>
      <c r="X201" s="51" t="s">
        <v>45</v>
      </c>
      <c r="Y201" s="51" t="s">
        <v>738</v>
      </c>
      <c r="Z201" s="51" t="s">
        <v>56</v>
      </c>
      <c r="AA201" s="51" t="s">
        <v>739</v>
      </c>
      <c r="AB201" s="51" t="s">
        <v>53</v>
      </c>
      <c r="AC201" s="51" t="s">
        <v>45</v>
      </c>
      <c r="AD201" s="51" t="s">
        <v>56</v>
      </c>
      <c r="AE201" s="50" t="s">
        <v>57</v>
      </c>
      <c r="AH201" s="11" t="s">
        <v>1247</v>
      </c>
      <c r="AK201" s="69">
        <v>20</v>
      </c>
    </row>
    <row r="202" s="11" customFormat="1" ht="17" customHeight="1" spans="1:37">
      <c r="A202" s="41">
        <v>731</v>
      </c>
      <c r="B202" s="49">
        <v>585</v>
      </c>
      <c r="C202" s="49">
        <v>201</v>
      </c>
      <c r="D202" s="49"/>
      <c r="E202" s="42" t="s">
        <v>1364</v>
      </c>
      <c r="F202" s="42" t="s">
        <v>37</v>
      </c>
      <c r="G202" s="42" t="s">
        <v>105</v>
      </c>
      <c r="H202" s="42" t="s">
        <v>1365</v>
      </c>
      <c r="I202" s="42" t="s">
        <v>1366</v>
      </c>
      <c r="J202" s="42" t="s">
        <v>41</v>
      </c>
      <c r="K202" s="29" t="s">
        <v>42</v>
      </c>
      <c r="L202" s="42" t="s">
        <v>43</v>
      </c>
      <c r="M202" s="48" t="s">
        <v>1367</v>
      </c>
      <c r="N202" s="46">
        <v>44013</v>
      </c>
      <c r="O202" s="42" t="s">
        <v>897</v>
      </c>
      <c r="P202" s="42" t="s">
        <v>56</v>
      </c>
      <c r="Q202" s="42" t="s">
        <v>47</v>
      </c>
      <c r="R202" s="42" t="s">
        <v>1368</v>
      </c>
      <c r="S202" s="42" t="s">
        <v>1368</v>
      </c>
      <c r="T202" s="42" t="s">
        <v>1369</v>
      </c>
      <c r="U202" s="42" t="s">
        <v>1370</v>
      </c>
      <c r="V202" s="42" t="s">
        <v>307</v>
      </c>
      <c r="W202" s="42" t="s">
        <v>53</v>
      </c>
      <c r="X202" s="42" t="s">
        <v>45</v>
      </c>
      <c r="Y202" s="42" t="s">
        <v>54</v>
      </c>
      <c r="Z202" s="42" t="s">
        <v>46</v>
      </c>
      <c r="AA202" s="42" t="s">
        <v>55</v>
      </c>
      <c r="AB202" s="42" t="s">
        <v>53</v>
      </c>
      <c r="AC202" s="42" t="s">
        <v>45</v>
      </c>
      <c r="AD202" s="42" t="s">
        <v>56</v>
      </c>
      <c r="AE202" s="42" t="s">
        <v>57</v>
      </c>
      <c r="AF202" s="4"/>
      <c r="AG202" s="4"/>
      <c r="AH202" s="11" t="s">
        <v>1247</v>
      </c>
      <c r="AK202" s="69">
        <v>21</v>
      </c>
    </row>
    <row r="203" s="11" customFormat="1" ht="17" customHeight="1" spans="1:37">
      <c r="A203" s="41">
        <v>48</v>
      </c>
      <c r="B203" s="49">
        <v>508</v>
      </c>
      <c r="C203" s="49">
        <v>202</v>
      </c>
      <c r="D203" s="49"/>
      <c r="E203" s="42" t="s">
        <v>1371</v>
      </c>
      <c r="F203" s="42" t="s">
        <v>37</v>
      </c>
      <c r="G203" s="42" t="s">
        <v>105</v>
      </c>
      <c r="H203" s="42" t="s">
        <v>1372</v>
      </c>
      <c r="I203" s="42" t="s">
        <v>1373</v>
      </c>
      <c r="J203" s="42" t="s">
        <v>41</v>
      </c>
      <c r="K203" s="29" t="s">
        <v>42</v>
      </c>
      <c r="L203" s="42" t="s">
        <v>43</v>
      </c>
      <c r="M203" s="42" t="s">
        <v>163</v>
      </c>
      <c r="N203" s="42" t="s">
        <v>91</v>
      </c>
      <c r="O203" s="42" t="s">
        <v>45</v>
      </c>
      <c r="P203" s="42" t="s">
        <v>46</v>
      </c>
      <c r="Q203" s="42" t="s">
        <v>47</v>
      </c>
      <c r="R203" s="42" t="s">
        <v>1374</v>
      </c>
      <c r="S203" s="42" t="s">
        <v>1374</v>
      </c>
      <c r="T203" s="42" t="s">
        <v>1375</v>
      </c>
      <c r="U203" s="42" t="s">
        <v>1376</v>
      </c>
      <c r="V203" s="42" t="s">
        <v>52</v>
      </c>
      <c r="W203" s="42" t="s">
        <v>53</v>
      </c>
      <c r="X203" s="42" t="s">
        <v>45</v>
      </c>
      <c r="Y203" s="42" t="s">
        <v>54</v>
      </c>
      <c r="Z203" s="42" t="s">
        <v>46</v>
      </c>
      <c r="AA203" s="42" t="s">
        <v>55</v>
      </c>
      <c r="AB203" s="42" t="s">
        <v>53</v>
      </c>
      <c r="AC203" s="42" t="s">
        <v>45</v>
      </c>
      <c r="AD203" s="42" t="s">
        <v>56</v>
      </c>
      <c r="AE203" s="42" t="s">
        <v>57</v>
      </c>
      <c r="AF203" s="4"/>
      <c r="AG203" s="4"/>
      <c r="AH203" s="11" t="s">
        <v>1247</v>
      </c>
      <c r="AK203" s="69">
        <v>22</v>
      </c>
    </row>
    <row r="204" s="11" customFormat="1" ht="17" customHeight="1" spans="1:37">
      <c r="A204" s="41">
        <v>50</v>
      </c>
      <c r="B204" s="49">
        <v>509</v>
      </c>
      <c r="C204" s="49">
        <v>203</v>
      </c>
      <c r="D204" s="49"/>
      <c r="E204" s="42" t="s">
        <v>1377</v>
      </c>
      <c r="F204" s="42" t="s">
        <v>37</v>
      </c>
      <c r="G204" s="42" t="s">
        <v>105</v>
      </c>
      <c r="H204" s="42" t="s">
        <v>1378</v>
      </c>
      <c r="I204" s="42" t="s">
        <v>1379</v>
      </c>
      <c r="J204" s="42" t="s">
        <v>41</v>
      </c>
      <c r="K204" s="29" t="s">
        <v>42</v>
      </c>
      <c r="L204" s="42" t="s">
        <v>43</v>
      </c>
      <c r="M204" s="42" t="s">
        <v>73</v>
      </c>
      <c r="N204" s="46">
        <v>43647</v>
      </c>
      <c r="O204" s="42" t="s">
        <v>45</v>
      </c>
      <c r="P204" s="42" t="s">
        <v>46</v>
      </c>
      <c r="Q204" s="42" t="s">
        <v>47</v>
      </c>
      <c r="R204" s="42" t="s">
        <v>48</v>
      </c>
      <c r="S204" s="42" t="s">
        <v>1380</v>
      </c>
      <c r="T204" s="42" t="s">
        <v>1381</v>
      </c>
      <c r="U204" s="42" t="s">
        <v>1382</v>
      </c>
      <c r="V204" s="42" t="s">
        <v>52</v>
      </c>
      <c r="W204" s="42" t="s">
        <v>53</v>
      </c>
      <c r="X204" s="42" t="s">
        <v>45</v>
      </c>
      <c r="Y204" s="42" t="s">
        <v>54</v>
      </c>
      <c r="Z204" s="42" t="s">
        <v>46</v>
      </c>
      <c r="AA204" s="42" t="s">
        <v>55</v>
      </c>
      <c r="AB204" s="42" t="s">
        <v>53</v>
      </c>
      <c r="AC204" s="42" t="s">
        <v>45</v>
      </c>
      <c r="AD204" s="42" t="s">
        <v>56</v>
      </c>
      <c r="AE204" s="42" t="s">
        <v>57</v>
      </c>
      <c r="AF204" s="4"/>
      <c r="AG204" s="4"/>
      <c r="AH204" s="11" t="s">
        <v>1247</v>
      </c>
      <c r="AK204" s="69">
        <v>23</v>
      </c>
    </row>
    <row r="205" s="11" customFormat="1" ht="17" customHeight="1" spans="1:37">
      <c r="A205" s="41">
        <v>677</v>
      </c>
      <c r="B205" s="49">
        <v>577</v>
      </c>
      <c r="C205" s="49">
        <v>204</v>
      </c>
      <c r="D205" s="49"/>
      <c r="E205" s="42" t="s">
        <v>1383</v>
      </c>
      <c r="F205" s="42" t="s">
        <v>205</v>
      </c>
      <c r="G205" s="42" t="s">
        <v>69</v>
      </c>
      <c r="H205" s="42" t="s">
        <v>1384</v>
      </c>
      <c r="I205" s="42" t="s">
        <v>1385</v>
      </c>
      <c r="J205" s="42" t="s">
        <v>41</v>
      </c>
      <c r="K205" s="29" t="s">
        <v>72</v>
      </c>
      <c r="L205" s="42" t="s">
        <v>43</v>
      </c>
      <c r="M205" s="42" t="s">
        <v>184</v>
      </c>
      <c r="N205" s="42" t="s">
        <v>568</v>
      </c>
      <c r="O205" s="42" t="s">
        <v>45</v>
      </c>
      <c r="P205" s="42" t="s">
        <v>46</v>
      </c>
      <c r="Q205" s="42" t="s">
        <v>47</v>
      </c>
      <c r="R205" s="42" t="s">
        <v>100</v>
      </c>
      <c r="S205" s="42" t="s">
        <v>1386</v>
      </c>
      <c r="T205" s="42" t="s">
        <v>1387</v>
      </c>
      <c r="U205" s="42" t="s">
        <v>1388</v>
      </c>
      <c r="V205" s="42" t="s">
        <v>52</v>
      </c>
      <c r="W205" s="42" t="s">
        <v>53</v>
      </c>
      <c r="X205" s="42" t="s">
        <v>45</v>
      </c>
      <c r="Y205" s="42" t="s">
        <v>54</v>
      </c>
      <c r="Z205" s="42" t="s">
        <v>46</v>
      </c>
      <c r="AA205" s="42" t="s">
        <v>55</v>
      </c>
      <c r="AB205" s="42" t="s">
        <v>53</v>
      </c>
      <c r="AC205" s="42" t="s">
        <v>45</v>
      </c>
      <c r="AD205" s="42" t="s">
        <v>56</v>
      </c>
      <c r="AE205" s="42" t="s">
        <v>57</v>
      </c>
      <c r="AF205" s="4"/>
      <c r="AG205" s="4"/>
      <c r="AH205" s="11" t="s">
        <v>1247</v>
      </c>
      <c r="AK205" s="69">
        <v>24</v>
      </c>
    </row>
    <row r="206" s="11" customFormat="1" ht="17" customHeight="1" spans="1:37">
      <c r="A206" s="41">
        <v>320</v>
      </c>
      <c r="B206" s="49">
        <v>533</v>
      </c>
      <c r="C206" s="49">
        <v>205</v>
      </c>
      <c r="D206" s="49"/>
      <c r="E206" s="42" t="s">
        <v>1389</v>
      </c>
      <c r="F206" s="42" t="s">
        <v>37</v>
      </c>
      <c r="G206" s="42" t="s">
        <v>69</v>
      </c>
      <c r="H206" s="42" t="s">
        <v>1390</v>
      </c>
      <c r="I206" s="42" t="s">
        <v>1391</v>
      </c>
      <c r="J206" s="42" t="s">
        <v>62</v>
      </c>
      <c r="K206" s="29" t="s">
        <v>42</v>
      </c>
      <c r="L206" s="42" t="s">
        <v>43</v>
      </c>
      <c r="M206" s="42" t="s">
        <v>1392</v>
      </c>
      <c r="N206" s="42" t="s">
        <v>534</v>
      </c>
      <c r="O206" s="42" t="s">
        <v>45</v>
      </c>
      <c r="P206" s="42" t="s">
        <v>56</v>
      </c>
      <c r="Q206" s="42" t="s">
        <v>47</v>
      </c>
      <c r="R206" s="42" t="s">
        <v>268</v>
      </c>
      <c r="S206" s="42" t="s">
        <v>1393</v>
      </c>
      <c r="T206" s="42" t="s">
        <v>1394</v>
      </c>
      <c r="U206" s="42" t="s">
        <v>1395</v>
      </c>
      <c r="V206" s="42" t="s">
        <v>52</v>
      </c>
      <c r="W206" s="42" t="s">
        <v>53</v>
      </c>
      <c r="X206" s="42" t="s">
        <v>45</v>
      </c>
      <c r="Y206" s="42" t="s">
        <v>54</v>
      </c>
      <c r="Z206" s="42" t="s">
        <v>46</v>
      </c>
      <c r="AA206" s="42" t="s">
        <v>55</v>
      </c>
      <c r="AB206" s="42" t="s">
        <v>53</v>
      </c>
      <c r="AC206" s="42" t="s">
        <v>45</v>
      </c>
      <c r="AD206" s="42" t="s">
        <v>56</v>
      </c>
      <c r="AE206" s="42" t="s">
        <v>57</v>
      </c>
      <c r="AF206" s="4"/>
      <c r="AG206" s="4"/>
      <c r="AH206" s="11" t="s">
        <v>1247</v>
      </c>
      <c r="AK206" s="69">
        <v>25</v>
      </c>
    </row>
    <row r="207" s="11" customFormat="1" ht="17" customHeight="1" spans="1:37">
      <c r="A207" s="41">
        <v>25</v>
      </c>
      <c r="B207" s="49">
        <v>506</v>
      </c>
      <c r="C207" s="49">
        <v>206</v>
      </c>
      <c r="D207" s="49"/>
      <c r="E207" s="42" t="s">
        <v>1396</v>
      </c>
      <c r="F207" s="42" t="s">
        <v>37</v>
      </c>
      <c r="G207" s="42" t="s">
        <v>69</v>
      </c>
      <c r="H207" s="42" t="s">
        <v>1397</v>
      </c>
      <c r="I207" s="42" t="s">
        <v>1398</v>
      </c>
      <c r="J207" s="42" t="s">
        <v>41</v>
      </c>
      <c r="K207" s="29" t="s">
        <v>42</v>
      </c>
      <c r="L207" s="42" t="s">
        <v>43</v>
      </c>
      <c r="M207" s="42" t="s">
        <v>73</v>
      </c>
      <c r="N207" s="42" t="s">
        <v>91</v>
      </c>
      <c r="O207" s="42" t="s">
        <v>45</v>
      </c>
      <c r="P207" s="42" t="s">
        <v>46</v>
      </c>
      <c r="Q207" s="42" t="s">
        <v>47</v>
      </c>
      <c r="R207" s="42" t="s">
        <v>268</v>
      </c>
      <c r="S207" s="42" t="s">
        <v>1399</v>
      </c>
      <c r="T207" s="42" t="s">
        <v>1400</v>
      </c>
      <c r="U207" s="42" t="s">
        <v>1401</v>
      </c>
      <c r="V207" s="42" t="s">
        <v>52</v>
      </c>
      <c r="W207" s="42" t="s">
        <v>53</v>
      </c>
      <c r="X207" s="42" t="s">
        <v>45</v>
      </c>
      <c r="Y207" s="42" t="s">
        <v>54</v>
      </c>
      <c r="Z207" s="42" t="s">
        <v>46</v>
      </c>
      <c r="AA207" s="42" t="s">
        <v>55</v>
      </c>
      <c r="AB207" s="42" t="s">
        <v>53</v>
      </c>
      <c r="AC207" s="42" t="s">
        <v>45</v>
      </c>
      <c r="AD207" s="42" t="s">
        <v>56</v>
      </c>
      <c r="AE207" s="42" t="s">
        <v>57</v>
      </c>
      <c r="AF207" s="4"/>
      <c r="AG207" s="4"/>
      <c r="AH207" s="11" t="s">
        <v>1247</v>
      </c>
      <c r="AK207" s="69">
        <v>26</v>
      </c>
    </row>
    <row r="208" s="11" customFormat="1" ht="17" customHeight="1" spans="1:37">
      <c r="A208" s="41">
        <v>734</v>
      </c>
      <c r="B208" s="49">
        <v>586</v>
      </c>
      <c r="C208" s="49">
        <v>207</v>
      </c>
      <c r="D208" s="49"/>
      <c r="E208" s="42" t="s">
        <v>1402</v>
      </c>
      <c r="F208" s="42" t="s">
        <v>37</v>
      </c>
      <c r="G208" s="42" t="s">
        <v>38</v>
      </c>
      <c r="H208" s="42" t="s">
        <v>1403</v>
      </c>
      <c r="I208" s="42" t="s">
        <v>1404</v>
      </c>
      <c r="J208" s="42" t="s">
        <v>62</v>
      </c>
      <c r="K208" s="29" t="s">
        <v>42</v>
      </c>
      <c r="L208" s="42" t="s">
        <v>43</v>
      </c>
      <c r="M208" s="42" t="s">
        <v>73</v>
      </c>
      <c r="N208" s="42" t="s">
        <v>108</v>
      </c>
      <c r="O208" s="42" t="s">
        <v>45</v>
      </c>
      <c r="P208" s="42" t="s">
        <v>46</v>
      </c>
      <c r="Q208" s="42" t="s">
        <v>47</v>
      </c>
      <c r="R208" s="42" t="s">
        <v>303</v>
      </c>
      <c r="S208" s="42" t="s">
        <v>1405</v>
      </c>
      <c r="T208" s="42" t="s">
        <v>1406</v>
      </c>
      <c r="U208" s="42" t="s">
        <v>1407</v>
      </c>
      <c r="V208" s="42" t="s">
        <v>52</v>
      </c>
      <c r="W208" s="42" t="s">
        <v>53</v>
      </c>
      <c r="X208" s="42" t="s">
        <v>45</v>
      </c>
      <c r="Y208" s="42" t="s">
        <v>54</v>
      </c>
      <c r="Z208" s="42" t="s">
        <v>46</v>
      </c>
      <c r="AA208" s="42" t="s">
        <v>55</v>
      </c>
      <c r="AB208" s="42" t="s">
        <v>53</v>
      </c>
      <c r="AC208" s="42" t="s">
        <v>45</v>
      </c>
      <c r="AD208" s="42" t="s">
        <v>56</v>
      </c>
      <c r="AE208" s="42" t="s">
        <v>57</v>
      </c>
      <c r="AF208" s="4"/>
      <c r="AG208" s="4"/>
      <c r="AH208" s="11" t="s">
        <v>1247</v>
      </c>
      <c r="AK208" s="69">
        <v>27</v>
      </c>
    </row>
    <row r="209" s="11" customFormat="1" ht="17" customHeight="1" spans="1:37">
      <c r="A209" s="41">
        <v>298</v>
      </c>
      <c r="B209" s="49">
        <v>532</v>
      </c>
      <c r="C209" s="49">
        <v>208</v>
      </c>
      <c r="D209" s="49"/>
      <c r="E209" s="42" t="s">
        <v>1408</v>
      </c>
      <c r="F209" s="42" t="s">
        <v>37</v>
      </c>
      <c r="G209" s="42" t="s">
        <v>38</v>
      </c>
      <c r="H209" s="42" t="s">
        <v>1409</v>
      </c>
      <c r="I209" s="42" t="s">
        <v>1410</v>
      </c>
      <c r="J209" s="42" t="s">
        <v>41</v>
      </c>
      <c r="K209" s="29" t="s">
        <v>72</v>
      </c>
      <c r="L209" s="42" t="s">
        <v>43</v>
      </c>
      <c r="M209" s="42" t="s">
        <v>98</v>
      </c>
      <c r="N209" s="42" t="s">
        <v>227</v>
      </c>
      <c r="O209" s="42" t="s">
        <v>45</v>
      </c>
      <c r="P209" s="42" t="s">
        <v>46</v>
      </c>
      <c r="Q209" s="42" t="s">
        <v>47</v>
      </c>
      <c r="R209" s="42" t="s">
        <v>221</v>
      </c>
      <c r="S209" s="42" t="s">
        <v>221</v>
      </c>
      <c r="T209" s="42" t="s">
        <v>1411</v>
      </c>
      <c r="U209" s="42" t="s">
        <v>1412</v>
      </c>
      <c r="V209" s="42" t="s">
        <v>307</v>
      </c>
      <c r="W209" s="42" t="s">
        <v>53</v>
      </c>
      <c r="X209" s="42" t="s">
        <v>45</v>
      </c>
      <c r="Y209" s="42" t="s">
        <v>54</v>
      </c>
      <c r="Z209" s="42" t="s">
        <v>46</v>
      </c>
      <c r="AA209" s="42" t="s">
        <v>55</v>
      </c>
      <c r="AB209" s="42" t="s">
        <v>53</v>
      </c>
      <c r="AC209" s="42" t="s">
        <v>45</v>
      </c>
      <c r="AD209" s="42" t="s">
        <v>56</v>
      </c>
      <c r="AE209" s="42" t="s">
        <v>57</v>
      </c>
      <c r="AF209" s="4"/>
      <c r="AG209" s="4"/>
      <c r="AH209" s="11" t="s">
        <v>1247</v>
      </c>
      <c r="AK209" s="69">
        <v>28</v>
      </c>
    </row>
    <row r="210" s="11" customFormat="1" ht="17" customHeight="1" spans="1:37">
      <c r="A210" s="41">
        <v>45</v>
      </c>
      <c r="B210" s="49">
        <v>507</v>
      </c>
      <c r="C210" s="49">
        <v>209</v>
      </c>
      <c r="D210" s="49"/>
      <c r="E210" s="42" t="s">
        <v>1413</v>
      </c>
      <c r="F210" s="42" t="s">
        <v>37</v>
      </c>
      <c r="G210" s="42" t="s">
        <v>38</v>
      </c>
      <c r="H210" s="42" t="s">
        <v>1414</v>
      </c>
      <c r="I210" s="42" t="s">
        <v>1415</v>
      </c>
      <c r="J210" s="42" t="s">
        <v>41</v>
      </c>
      <c r="K210" s="29" t="s">
        <v>42</v>
      </c>
      <c r="L210" s="42" t="s">
        <v>43</v>
      </c>
      <c r="M210" s="42" t="s">
        <v>1416</v>
      </c>
      <c r="N210" s="42" t="s">
        <v>227</v>
      </c>
      <c r="O210" s="42" t="s">
        <v>45</v>
      </c>
      <c r="P210" s="42" t="s">
        <v>46</v>
      </c>
      <c r="Q210" s="42" t="s">
        <v>47</v>
      </c>
      <c r="R210" s="42" t="s">
        <v>64</v>
      </c>
      <c r="S210" s="42" t="s">
        <v>1417</v>
      </c>
      <c r="T210" s="42" t="s">
        <v>1418</v>
      </c>
      <c r="U210" s="42" t="s">
        <v>1419</v>
      </c>
      <c r="V210" s="42" t="s">
        <v>307</v>
      </c>
      <c r="W210" s="42" t="s">
        <v>53</v>
      </c>
      <c r="X210" s="42" t="s">
        <v>45</v>
      </c>
      <c r="Y210" s="42" t="s">
        <v>54</v>
      </c>
      <c r="Z210" s="42" t="s">
        <v>46</v>
      </c>
      <c r="AA210" s="42" t="s">
        <v>55</v>
      </c>
      <c r="AB210" s="42" t="s">
        <v>53</v>
      </c>
      <c r="AC210" s="42" t="s">
        <v>45</v>
      </c>
      <c r="AD210" s="42" t="s">
        <v>56</v>
      </c>
      <c r="AE210" s="42" t="s">
        <v>57</v>
      </c>
      <c r="AF210" s="4"/>
      <c r="AG210" s="4"/>
      <c r="AH210" s="11" t="s">
        <v>1247</v>
      </c>
      <c r="AK210" s="69">
        <v>29</v>
      </c>
    </row>
    <row r="211" s="11" customFormat="1" ht="17" customHeight="1" spans="1:37">
      <c r="A211" s="41">
        <v>475</v>
      </c>
      <c r="B211" s="49">
        <v>551</v>
      </c>
      <c r="C211" s="49">
        <v>210</v>
      </c>
      <c r="D211" s="49"/>
      <c r="E211" s="42" t="s">
        <v>1420</v>
      </c>
      <c r="F211" s="42" t="s">
        <v>37</v>
      </c>
      <c r="G211" s="42" t="s">
        <v>105</v>
      </c>
      <c r="H211" s="42" t="s">
        <v>1421</v>
      </c>
      <c r="I211" s="42" t="s">
        <v>1422</v>
      </c>
      <c r="J211" s="42" t="s">
        <v>41</v>
      </c>
      <c r="K211" s="29" t="s">
        <v>72</v>
      </c>
      <c r="L211" s="48" t="s">
        <v>43</v>
      </c>
      <c r="M211" s="42" t="s">
        <v>73</v>
      </c>
      <c r="N211" s="46">
        <v>44743</v>
      </c>
      <c r="O211" s="42" t="s">
        <v>45</v>
      </c>
      <c r="P211" s="42" t="s">
        <v>46</v>
      </c>
      <c r="Q211" s="42" t="s">
        <v>47</v>
      </c>
      <c r="R211" s="42" t="s">
        <v>64</v>
      </c>
      <c r="S211" s="42" t="s">
        <v>1423</v>
      </c>
      <c r="T211" s="42" t="s">
        <v>1424</v>
      </c>
      <c r="U211" s="42" t="s">
        <v>1425</v>
      </c>
      <c r="V211" s="42" t="s">
        <v>52</v>
      </c>
      <c r="W211" s="42" t="s">
        <v>53</v>
      </c>
      <c r="X211" s="42" t="s">
        <v>45</v>
      </c>
      <c r="Y211" s="42" t="s">
        <v>54</v>
      </c>
      <c r="Z211" s="42" t="s">
        <v>46</v>
      </c>
      <c r="AA211" s="42" t="s">
        <v>55</v>
      </c>
      <c r="AB211" s="42" t="s">
        <v>53</v>
      </c>
      <c r="AC211" s="42" t="s">
        <v>45</v>
      </c>
      <c r="AD211" s="42" t="s">
        <v>56</v>
      </c>
      <c r="AE211" s="42" t="s">
        <v>57</v>
      </c>
      <c r="AF211" s="4"/>
      <c r="AG211" s="4"/>
      <c r="AH211" s="11" t="s">
        <v>1247</v>
      </c>
      <c r="AK211" s="69">
        <v>30</v>
      </c>
    </row>
    <row r="212" s="11" customFormat="1" ht="17" customHeight="1" spans="1:37">
      <c r="A212" s="41">
        <v>663</v>
      </c>
      <c r="B212" s="49">
        <v>624</v>
      </c>
      <c r="C212" s="49">
        <v>211</v>
      </c>
      <c r="D212" s="49"/>
      <c r="E212" s="42" t="s">
        <v>1426</v>
      </c>
      <c r="F212" s="42" t="s">
        <v>37</v>
      </c>
      <c r="G212" s="42" t="s">
        <v>38</v>
      </c>
      <c r="H212" s="42" t="s">
        <v>1427</v>
      </c>
      <c r="I212" s="42" t="s">
        <v>1422</v>
      </c>
      <c r="J212" s="42" t="s">
        <v>62</v>
      </c>
      <c r="K212" s="29" t="s">
        <v>72</v>
      </c>
      <c r="L212" s="42" t="s">
        <v>43</v>
      </c>
      <c r="M212" s="42" t="s">
        <v>73</v>
      </c>
      <c r="N212" s="46">
        <v>44743</v>
      </c>
      <c r="O212" s="42" t="s">
        <v>45</v>
      </c>
      <c r="P212" s="42" t="s">
        <v>46</v>
      </c>
      <c r="Q212" s="42" t="s">
        <v>47</v>
      </c>
      <c r="R212" s="42" t="s">
        <v>64</v>
      </c>
      <c r="S212" s="42" t="s">
        <v>1428</v>
      </c>
      <c r="T212" s="42" t="s">
        <v>1429</v>
      </c>
      <c r="U212" s="42" t="s">
        <v>1430</v>
      </c>
      <c r="V212" s="42" t="s">
        <v>52</v>
      </c>
      <c r="W212" s="42" t="s">
        <v>53</v>
      </c>
      <c r="X212" s="42" t="s">
        <v>45</v>
      </c>
      <c r="Y212" s="42" t="s">
        <v>54</v>
      </c>
      <c r="Z212" s="42" t="s">
        <v>46</v>
      </c>
      <c r="AA212" s="42" t="s">
        <v>55</v>
      </c>
      <c r="AB212" s="42" t="s">
        <v>53</v>
      </c>
      <c r="AC212" s="42" t="s">
        <v>45</v>
      </c>
      <c r="AD212" s="42" t="s">
        <v>56</v>
      </c>
      <c r="AE212" s="42" t="s">
        <v>57</v>
      </c>
      <c r="AF212" s="4"/>
      <c r="AG212" s="4"/>
      <c r="AH212" s="11" t="s">
        <v>1431</v>
      </c>
      <c r="AK212" s="69">
        <v>1</v>
      </c>
    </row>
    <row r="213" s="11" customFormat="1" ht="17" customHeight="1" spans="1:37">
      <c r="A213" s="41">
        <v>49</v>
      </c>
      <c r="B213" s="49">
        <v>602</v>
      </c>
      <c r="C213" s="49">
        <v>212</v>
      </c>
      <c r="D213" s="49"/>
      <c r="E213" s="42" t="s">
        <v>1432</v>
      </c>
      <c r="F213" s="42" t="s">
        <v>205</v>
      </c>
      <c r="G213" s="42" t="s">
        <v>38</v>
      </c>
      <c r="H213" s="42" t="s">
        <v>1433</v>
      </c>
      <c r="I213" s="42" t="s">
        <v>1434</v>
      </c>
      <c r="J213" s="42" t="s">
        <v>41</v>
      </c>
      <c r="K213" s="29" t="s">
        <v>42</v>
      </c>
      <c r="L213" s="42" t="s">
        <v>81</v>
      </c>
      <c r="M213" s="42" t="s">
        <v>506</v>
      </c>
      <c r="N213" s="46">
        <v>45108</v>
      </c>
      <c r="O213" s="42" t="s">
        <v>45</v>
      </c>
      <c r="P213" s="42" t="s">
        <v>46</v>
      </c>
      <c r="Q213" s="42" t="s">
        <v>84</v>
      </c>
      <c r="R213" s="42" t="s">
        <v>100</v>
      </c>
      <c r="S213" s="42" t="s">
        <v>1435</v>
      </c>
      <c r="T213" s="42" t="s">
        <v>1436</v>
      </c>
      <c r="U213" s="42" t="s">
        <v>1437</v>
      </c>
      <c r="V213" s="42" t="s">
        <v>52</v>
      </c>
      <c r="W213" s="42" t="s">
        <v>53</v>
      </c>
      <c r="X213" s="42" t="s">
        <v>45</v>
      </c>
      <c r="Y213" s="42" t="s">
        <v>54</v>
      </c>
      <c r="Z213" s="42" t="s">
        <v>46</v>
      </c>
      <c r="AA213" s="42" t="s">
        <v>55</v>
      </c>
      <c r="AB213" s="42" t="s">
        <v>53</v>
      </c>
      <c r="AC213" s="42" t="s">
        <v>45</v>
      </c>
      <c r="AD213" s="42" t="s">
        <v>56</v>
      </c>
      <c r="AE213" s="42" t="s">
        <v>57</v>
      </c>
      <c r="AF213" s="4"/>
      <c r="AG213" s="4"/>
      <c r="AH213" s="11" t="s">
        <v>1431</v>
      </c>
      <c r="AK213" s="69">
        <v>2</v>
      </c>
    </row>
    <row r="214" s="11" customFormat="1" ht="17" customHeight="1" spans="1:37">
      <c r="A214" s="41">
        <v>20</v>
      </c>
      <c r="B214" s="49">
        <v>599</v>
      </c>
      <c r="C214" s="49">
        <v>213</v>
      </c>
      <c r="D214" s="49"/>
      <c r="E214" s="42" t="s">
        <v>1438</v>
      </c>
      <c r="F214" s="42" t="s">
        <v>37</v>
      </c>
      <c r="G214" s="42" t="s">
        <v>69</v>
      </c>
      <c r="H214" s="42" t="s">
        <v>1439</v>
      </c>
      <c r="I214" s="42" t="s">
        <v>1440</v>
      </c>
      <c r="J214" s="42" t="s">
        <v>41</v>
      </c>
      <c r="K214" s="29" t="s">
        <v>42</v>
      </c>
      <c r="L214" s="42" t="s">
        <v>43</v>
      </c>
      <c r="M214" s="42" t="s">
        <v>1441</v>
      </c>
      <c r="N214" s="46">
        <v>43282</v>
      </c>
      <c r="O214" s="42" t="s">
        <v>45</v>
      </c>
      <c r="P214" s="42" t="s">
        <v>46</v>
      </c>
      <c r="Q214" s="42" t="s">
        <v>84</v>
      </c>
      <c r="R214" s="42" t="s">
        <v>1442</v>
      </c>
      <c r="S214" s="42" t="s">
        <v>1443</v>
      </c>
      <c r="T214" s="42" t="s">
        <v>57</v>
      </c>
      <c r="U214" s="42" t="s">
        <v>1444</v>
      </c>
      <c r="V214" s="42" t="s">
        <v>52</v>
      </c>
      <c r="W214" s="42" t="s">
        <v>53</v>
      </c>
      <c r="X214" s="42" t="s">
        <v>45</v>
      </c>
      <c r="Y214" s="42" t="s">
        <v>54</v>
      </c>
      <c r="Z214" s="42" t="s">
        <v>46</v>
      </c>
      <c r="AA214" s="42" t="s">
        <v>55</v>
      </c>
      <c r="AB214" s="42" t="s">
        <v>53</v>
      </c>
      <c r="AC214" s="42" t="s">
        <v>45</v>
      </c>
      <c r="AD214" s="42"/>
      <c r="AE214" s="42"/>
      <c r="AF214" s="4"/>
      <c r="AG214" s="4"/>
      <c r="AH214" s="11" t="s">
        <v>1431</v>
      </c>
      <c r="AK214" s="69">
        <v>3</v>
      </c>
    </row>
    <row r="215" s="11" customFormat="1" ht="17" customHeight="1" spans="1:37">
      <c r="A215" s="41">
        <v>366</v>
      </c>
      <c r="B215" s="49">
        <v>615</v>
      </c>
      <c r="C215" s="49">
        <v>214</v>
      </c>
      <c r="D215" s="49"/>
      <c r="E215" s="42" t="s">
        <v>1445</v>
      </c>
      <c r="F215" s="42" t="s">
        <v>205</v>
      </c>
      <c r="G215" s="42" t="s">
        <v>105</v>
      </c>
      <c r="H215" s="42" t="s">
        <v>1446</v>
      </c>
      <c r="I215" s="42" t="s">
        <v>1447</v>
      </c>
      <c r="J215" s="42" t="s">
        <v>41</v>
      </c>
      <c r="K215" s="29" t="s">
        <v>72</v>
      </c>
      <c r="L215" s="42" t="s">
        <v>43</v>
      </c>
      <c r="M215" s="42" t="s">
        <v>73</v>
      </c>
      <c r="N215" s="42" t="s">
        <v>91</v>
      </c>
      <c r="O215" s="42" t="s">
        <v>45</v>
      </c>
      <c r="P215" s="42" t="s">
        <v>46</v>
      </c>
      <c r="Q215" s="42" t="s">
        <v>47</v>
      </c>
      <c r="R215" s="42" t="s">
        <v>268</v>
      </c>
      <c r="S215" s="42" t="s">
        <v>1448</v>
      </c>
      <c r="T215" s="42" t="s">
        <v>1449</v>
      </c>
      <c r="U215" s="42" t="s">
        <v>1450</v>
      </c>
      <c r="V215" s="42" t="s">
        <v>52</v>
      </c>
      <c r="W215" s="42" t="s">
        <v>53</v>
      </c>
      <c r="X215" s="42" t="s">
        <v>45</v>
      </c>
      <c r="Y215" s="42" t="s">
        <v>54</v>
      </c>
      <c r="Z215" s="42" t="s">
        <v>46</v>
      </c>
      <c r="AA215" s="42" t="s">
        <v>55</v>
      </c>
      <c r="AB215" s="42" t="s">
        <v>53</v>
      </c>
      <c r="AC215" s="42" t="s">
        <v>45</v>
      </c>
      <c r="AD215" s="42" t="s">
        <v>56</v>
      </c>
      <c r="AE215" s="42" t="s">
        <v>57</v>
      </c>
      <c r="AF215" s="4"/>
      <c r="AG215" s="4"/>
      <c r="AH215" s="11" t="s">
        <v>1431</v>
      </c>
      <c r="AK215" s="69">
        <v>4</v>
      </c>
    </row>
    <row r="216" s="11" customFormat="1" ht="17" customHeight="1" spans="1:37">
      <c r="A216" s="41">
        <v>143</v>
      </c>
      <c r="B216" s="49">
        <v>603</v>
      </c>
      <c r="C216" s="49">
        <v>215</v>
      </c>
      <c r="D216" s="49"/>
      <c r="E216" s="42" t="s">
        <v>1451</v>
      </c>
      <c r="F216" s="42" t="s">
        <v>37</v>
      </c>
      <c r="G216" s="42" t="s">
        <v>38</v>
      </c>
      <c r="H216" s="42" t="s">
        <v>1452</v>
      </c>
      <c r="I216" s="42" t="s">
        <v>408</v>
      </c>
      <c r="J216" s="42" t="s">
        <v>41</v>
      </c>
      <c r="K216" s="29" t="s">
        <v>1453</v>
      </c>
      <c r="L216" s="42" t="s">
        <v>81</v>
      </c>
      <c r="M216" s="42" t="s">
        <v>184</v>
      </c>
      <c r="N216" s="42" t="s">
        <v>99</v>
      </c>
      <c r="O216" s="42" t="s">
        <v>45</v>
      </c>
      <c r="P216" s="42" t="s">
        <v>46</v>
      </c>
      <c r="Q216" s="42" t="s">
        <v>47</v>
      </c>
      <c r="R216" s="42" t="s">
        <v>64</v>
      </c>
      <c r="S216" s="42" t="s">
        <v>1454</v>
      </c>
      <c r="T216" s="42" t="s">
        <v>1455</v>
      </c>
      <c r="U216" s="42" t="s">
        <v>1456</v>
      </c>
      <c r="V216" s="42" t="s">
        <v>52</v>
      </c>
      <c r="W216" s="42" t="s">
        <v>53</v>
      </c>
      <c r="X216" s="42" t="s">
        <v>53</v>
      </c>
      <c r="Y216" s="42" t="s">
        <v>54</v>
      </c>
      <c r="Z216" s="42" t="s">
        <v>46</v>
      </c>
      <c r="AA216" s="42" t="s">
        <v>55</v>
      </c>
      <c r="AB216" s="42" t="s">
        <v>53</v>
      </c>
      <c r="AC216" s="42" t="s">
        <v>45</v>
      </c>
      <c r="AD216" s="42" t="s">
        <v>46</v>
      </c>
      <c r="AE216" s="42" t="s">
        <v>180</v>
      </c>
      <c r="AF216" s="4"/>
      <c r="AG216" s="4"/>
      <c r="AH216" s="11" t="s">
        <v>1431</v>
      </c>
      <c r="AK216" s="69">
        <v>5</v>
      </c>
    </row>
    <row r="217" s="11" customFormat="1" ht="17" customHeight="1" spans="1:37">
      <c r="A217" s="41">
        <v>659</v>
      </c>
      <c r="B217" s="49">
        <v>623</v>
      </c>
      <c r="C217" s="49">
        <v>216</v>
      </c>
      <c r="D217" s="49"/>
      <c r="E217" s="42" t="s">
        <v>1457</v>
      </c>
      <c r="F217" s="42" t="s">
        <v>37</v>
      </c>
      <c r="G217" s="42" t="s">
        <v>38</v>
      </c>
      <c r="H217" s="42" t="s">
        <v>1458</v>
      </c>
      <c r="I217" s="42" t="s">
        <v>1459</v>
      </c>
      <c r="J217" s="42" t="s">
        <v>41</v>
      </c>
      <c r="K217" s="29" t="s">
        <v>42</v>
      </c>
      <c r="L217" s="42" t="s">
        <v>43</v>
      </c>
      <c r="M217" s="42" t="s">
        <v>73</v>
      </c>
      <c r="N217" s="46">
        <v>44743</v>
      </c>
      <c r="O217" s="42" t="s">
        <v>45</v>
      </c>
      <c r="P217" s="42" t="s">
        <v>46</v>
      </c>
      <c r="Q217" s="42" t="s">
        <v>47</v>
      </c>
      <c r="R217" s="42" t="s">
        <v>64</v>
      </c>
      <c r="S217" s="42" t="s">
        <v>1460</v>
      </c>
      <c r="T217" s="42" t="s">
        <v>1461</v>
      </c>
      <c r="U217" s="42" t="s">
        <v>1462</v>
      </c>
      <c r="V217" s="42" t="s">
        <v>52</v>
      </c>
      <c r="W217" s="42" t="s">
        <v>53</v>
      </c>
      <c r="X217" s="42" t="s">
        <v>45</v>
      </c>
      <c r="Y217" s="42" t="s">
        <v>54</v>
      </c>
      <c r="Z217" s="42" t="s">
        <v>46</v>
      </c>
      <c r="AA217" s="42" t="s">
        <v>55</v>
      </c>
      <c r="AB217" s="42" t="s">
        <v>53</v>
      </c>
      <c r="AC217" s="42" t="s">
        <v>45</v>
      </c>
      <c r="AD217" s="42" t="s">
        <v>56</v>
      </c>
      <c r="AE217" s="42" t="s">
        <v>57</v>
      </c>
      <c r="AF217" s="4"/>
      <c r="AG217" s="4"/>
      <c r="AH217" s="11" t="s">
        <v>1431</v>
      </c>
      <c r="AK217" s="69">
        <v>6</v>
      </c>
    </row>
    <row r="218" s="11" customFormat="1" ht="17" customHeight="1" spans="1:37">
      <c r="A218" s="41">
        <v>3</v>
      </c>
      <c r="B218" s="49">
        <v>598</v>
      </c>
      <c r="C218" s="49">
        <v>217</v>
      </c>
      <c r="D218" s="49"/>
      <c r="E218" s="42" t="s">
        <v>1463</v>
      </c>
      <c r="F218" s="42" t="s">
        <v>37</v>
      </c>
      <c r="G218" s="42" t="s">
        <v>503</v>
      </c>
      <c r="H218" s="42" t="s">
        <v>1464</v>
      </c>
      <c r="I218" s="42" t="s">
        <v>1465</v>
      </c>
      <c r="J218" s="42" t="s">
        <v>41</v>
      </c>
      <c r="K218" s="29" t="s">
        <v>42</v>
      </c>
      <c r="L218" s="42" t="s">
        <v>43</v>
      </c>
      <c r="M218" s="42" t="s">
        <v>73</v>
      </c>
      <c r="N218" s="42" t="s">
        <v>74</v>
      </c>
      <c r="O218" s="42" t="s">
        <v>45</v>
      </c>
      <c r="P218" s="42" t="s">
        <v>46</v>
      </c>
      <c r="Q218" s="42" t="s">
        <v>47</v>
      </c>
      <c r="R218" s="42" t="s">
        <v>332</v>
      </c>
      <c r="S218" s="42" t="s">
        <v>1466</v>
      </c>
      <c r="T218" s="42" t="s">
        <v>1467</v>
      </c>
      <c r="U218" s="42" t="s">
        <v>1468</v>
      </c>
      <c r="V218" s="42" t="s">
        <v>52</v>
      </c>
      <c r="W218" s="42" t="s">
        <v>53</v>
      </c>
      <c r="X218" s="42" t="s">
        <v>53</v>
      </c>
      <c r="Y218" s="42" t="s">
        <v>54</v>
      </c>
      <c r="Z218" s="42" t="s">
        <v>46</v>
      </c>
      <c r="AA218" s="42" t="s">
        <v>55</v>
      </c>
      <c r="AB218" s="42" t="s">
        <v>53</v>
      </c>
      <c r="AC218" s="42" t="s">
        <v>45</v>
      </c>
      <c r="AD218" s="42" t="s">
        <v>46</v>
      </c>
      <c r="AE218" s="42" t="s">
        <v>180</v>
      </c>
      <c r="AF218" s="4"/>
      <c r="AG218" s="4"/>
      <c r="AH218" s="11" t="s">
        <v>1431</v>
      </c>
      <c r="AK218" s="69">
        <v>7</v>
      </c>
    </row>
    <row r="219" s="11" customFormat="1" ht="17" customHeight="1" spans="1:37">
      <c r="A219" s="41">
        <v>231</v>
      </c>
      <c r="B219" s="49">
        <v>610</v>
      </c>
      <c r="C219" s="49">
        <v>218</v>
      </c>
      <c r="D219" s="49"/>
      <c r="E219" s="42" t="s">
        <v>1469</v>
      </c>
      <c r="F219" s="42" t="s">
        <v>37</v>
      </c>
      <c r="G219" s="42" t="s">
        <v>69</v>
      </c>
      <c r="H219" s="42" t="s">
        <v>1470</v>
      </c>
      <c r="I219" s="42" t="s">
        <v>1471</v>
      </c>
      <c r="J219" s="42" t="s">
        <v>41</v>
      </c>
      <c r="K219" s="29" t="s">
        <v>42</v>
      </c>
      <c r="L219" s="42" t="s">
        <v>43</v>
      </c>
      <c r="M219" s="42" t="s">
        <v>73</v>
      </c>
      <c r="N219" s="42" t="s">
        <v>91</v>
      </c>
      <c r="O219" s="42" t="s">
        <v>45</v>
      </c>
      <c r="P219" s="42" t="s">
        <v>46</v>
      </c>
      <c r="Q219" s="42" t="s">
        <v>84</v>
      </c>
      <c r="R219" s="42" t="s">
        <v>64</v>
      </c>
      <c r="S219" s="42" t="s">
        <v>1472</v>
      </c>
      <c r="T219" s="42" t="s">
        <v>1473</v>
      </c>
      <c r="U219" s="42" t="s">
        <v>1474</v>
      </c>
      <c r="V219" s="42" t="s">
        <v>52</v>
      </c>
      <c r="W219" s="42" t="s">
        <v>53</v>
      </c>
      <c r="X219" s="42" t="s">
        <v>45</v>
      </c>
      <c r="Y219" s="42" t="s">
        <v>54</v>
      </c>
      <c r="Z219" s="42" t="s">
        <v>46</v>
      </c>
      <c r="AA219" s="42" t="s">
        <v>55</v>
      </c>
      <c r="AB219" s="42" t="s">
        <v>53</v>
      </c>
      <c r="AC219" s="42" t="s">
        <v>45</v>
      </c>
      <c r="AD219" s="42" t="s">
        <v>56</v>
      </c>
      <c r="AE219" s="42" t="s">
        <v>57</v>
      </c>
      <c r="AF219" s="4"/>
      <c r="AG219" s="4"/>
      <c r="AH219" s="11" t="s">
        <v>1431</v>
      </c>
      <c r="AK219" s="69">
        <v>8</v>
      </c>
    </row>
    <row r="220" s="11" customFormat="1" ht="17" customHeight="1" spans="1:37">
      <c r="A220" s="41">
        <v>149</v>
      </c>
      <c r="B220" s="49">
        <v>639</v>
      </c>
      <c r="C220" s="49">
        <v>219</v>
      </c>
      <c r="D220" s="49"/>
      <c r="E220" s="42" t="s">
        <v>1475</v>
      </c>
      <c r="F220" s="42" t="s">
        <v>37</v>
      </c>
      <c r="G220" s="42" t="s">
        <v>69</v>
      </c>
      <c r="H220" s="42" t="s">
        <v>1476</v>
      </c>
      <c r="I220" s="42" t="s">
        <v>1477</v>
      </c>
      <c r="J220" s="42" t="s">
        <v>62</v>
      </c>
      <c r="K220" s="29" t="s">
        <v>72</v>
      </c>
      <c r="L220" s="48" t="s">
        <v>43</v>
      </c>
      <c r="M220" s="42" t="s">
        <v>73</v>
      </c>
      <c r="N220" s="42" t="s">
        <v>267</v>
      </c>
      <c r="O220" s="42" t="s">
        <v>45</v>
      </c>
      <c r="P220" s="42" t="s">
        <v>46</v>
      </c>
      <c r="Q220" s="42" t="s">
        <v>47</v>
      </c>
      <c r="R220" s="42" t="s">
        <v>1478</v>
      </c>
      <c r="S220" s="42" t="s">
        <v>1479</v>
      </c>
      <c r="T220" s="42" t="s">
        <v>1480</v>
      </c>
      <c r="U220" s="42" t="s">
        <v>1481</v>
      </c>
      <c r="V220" s="42" t="s">
        <v>52</v>
      </c>
      <c r="W220" s="42" t="s">
        <v>53</v>
      </c>
      <c r="X220" s="42" t="s">
        <v>45</v>
      </c>
      <c r="Y220" s="42" t="s">
        <v>54</v>
      </c>
      <c r="Z220" s="42" t="s">
        <v>46</v>
      </c>
      <c r="AA220" s="42" t="s">
        <v>55</v>
      </c>
      <c r="AB220" s="42" t="s">
        <v>53</v>
      </c>
      <c r="AC220" s="42" t="s">
        <v>45</v>
      </c>
      <c r="AD220" s="42"/>
      <c r="AE220" s="42"/>
      <c r="AF220" s="4"/>
      <c r="AG220" s="4"/>
      <c r="AH220" s="11" t="s">
        <v>1431</v>
      </c>
      <c r="AK220" s="69">
        <v>9</v>
      </c>
    </row>
    <row r="221" s="11" customFormat="1" ht="17" customHeight="1" spans="1:37">
      <c r="A221" s="57">
        <v>13</v>
      </c>
      <c r="B221" s="49">
        <v>634</v>
      </c>
      <c r="C221" s="49">
        <v>220</v>
      </c>
      <c r="D221" s="49"/>
      <c r="E221" s="58" t="s">
        <v>1482</v>
      </c>
      <c r="F221" s="58" t="s">
        <v>37</v>
      </c>
      <c r="G221" s="58" t="s">
        <v>69</v>
      </c>
      <c r="H221" s="58" t="s">
        <v>1483</v>
      </c>
      <c r="I221" s="58" t="s">
        <v>1484</v>
      </c>
      <c r="J221" s="58" t="s">
        <v>41</v>
      </c>
      <c r="K221" s="59" t="s">
        <v>72</v>
      </c>
      <c r="L221" s="58" t="s">
        <v>43</v>
      </c>
      <c r="M221" s="58" t="s">
        <v>1485</v>
      </c>
      <c r="N221" s="58" t="s">
        <v>1486</v>
      </c>
      <c r="O221" s="58" t="s">
        <v>45</v>
      </c>
      <c r="P221" s="58" t="s">
        <v>56</v>
      </c>
      <c r="Q221" s="58" t="s">
        <v>47</v>
      </c>
      <c r="R221" s="58" t="s">
        <v>100</v>
      </c>
      <c r="S221" s="58" t="s">
        <v>1487</v>
      </c>
      <c r="T221" s="58" t="s">
        <v>1488</v>
      </c>
      <c r="U221" s="58" t="s">
        <v>1489</v>
      </c>
      <c r="V221" s="58" t="s">
        <v>52</v>
      </c>
      <c r="W221" s="58" t="s">
        <v>53</v>
      </c>
      <c r="X221" s="58" t="s">
        <v>45</v>
      </c>
      <c r="Y221" s="58" t="s">
        <v>54</v>
      </c>
      <c r="Z221" s="58" t="s">
        <v>46</v>
      </c>
      <c r="AA221" s="58" t="s">
        <v>55</v>
      </c>
      <c r="AB221" s="58" t="s">
        <v>53</v>
      </c>
      <c r="AC221" s="58" t="s">
        <v>45</v>
      </c>
      <c r="AD221" s="58" t="s">
        <v>56</v>
      </c>
      <c r="AE221" s="58" t="s">
        <v>57</v>
      </c>
      <c r="AF221" s="25"/>
      <c r="AG221" s="25"/>
      <c r="AH221" s="11" t="s">
        <v>1431</v>
      </c>
      <c r="AK221" s="69">
        <v>10</v>
      </c>
    </row>
    <row r="222" s="11" customFormat="1" ht="17" customHeight="1" spans="1:37">
      <c r="A222" s="41">
        <v>626</v>
      </c>
      <c r="B222" s="49">
        <v>656</v>
      </c>
      <c r="C222" s="49">
        <v>221</v>
      </c>
      <c r="D222" s="49"/>
      <c r="E222" s="42" t="s">
        <v>1490</v>
      </c>
      <c r="F222" s="42" t="s">
        <v>205</v>
      </c>
      <c r="G222" s="42" t="s">
        <v>38</v>
      </c>
      <c r="H222" s="42" t="s">
        <v>1491</v>
      </c>
      <c r="I222" s="42" t="s">
        <v>1492</v>
      </c>
      <c r="J222" s="42" t="s">
        <v>41</v>
      </c>
      <c r="K222" s="29" t="s">
        <v>72</v>
      </c>
      <c r="L222" s="42" t="s">
        <v>81</v>
      </c>
      <c r="M222" s="42" t="s">
        <v>1493</v>
      </c>
      <c r="N222" s="42" t="s">
        <v>1494</v>
      </c>
      <c r="O222" s="42" t="s">
        <v>45</v>
      </c>
      <c r="P222" s="42" t="s">
        <v>46</v>
      </c>
      <c r="Q222" s="42" t="s">
        <v>84</v>
      </c>
      <c r="R222" s="42" t="s">
        <v>1495</v>
      </c>
      <c r="S222" s="42" t="s">
        <v>1496</v>
      </c>
      <c r="T222" s="42" t="s">
        <v>1497</v>
      </c>
      <c r="U222" s="42" t="s">
        <v>1498</v>
      </c>
      <c r="V222" s="42" t="s">
        <v>958</v>
      </c>
      <c r="W222" s="42" t="s">
        <v>53</v>
      </c>
      <c r="X222" s="42" t="s">
        <v>53</v>
      </c>
      <c r="Y222" s="42" t="s">
        <v>54</v>
      </c>
      <c r="Z222" s="42" t="s">
        <v>46</v>
      </c>
      <c r="AA222" s="42" t="s">
        <v>55</v>
      </c>
      <c r="AB222" s="42" t="s">
        <v>53</v>
      </c>
      <c r="AC222" s="42" t="s">
        <v>45</v>
      </c>
      <c r="AD222" s="42" t="s">
        <v>56</v>
      </c>
      <c r="AE222" s="42" t="s">
        <v>57</v>
      </c>
      <c r="AF222" s="4"/>
      <c r="AG222" s="4"/>
      <c r="AH222" s="11" t="s">
        <v>1431</v>
      </c>
      <c r="AK222" s="69">
        <v>11</v>
      </c>
    </row>
    <row r="223" s="11" customFormat="1" ht="17" customHeight="1" spans="1:37">
      <c r="A223" s="41">
        <v>773</v>
      </c>
      <c r="B223" s="49">
        <v>658</v>
      </c>
      <c r="C223" s="49">
        <v>222</v>
      </c>
      <c r="D223" s="49"/>
      <c r="E223" s="42" t="s">
        <v>1499</v>
      </c>
      <c r="F223" s="42" t="s">
        <v>37</v>
      </c>
      <c r="G223" s="42" t="s">
        <v>69</v>
      </c>
      <c r="H223" s="42" t="s">
        <v>1500</v>
      </c>
      <c r="I223" s="42" t="s">
        <v>1054</v>
      </c>
      <c r="J223" s="42" t="s">
        <v>41</v>
      </c>
      <c r="K223" s="29" t="s">
        <v>42</v>
      </c>
      <c r="L223" s="42" t="s">
        <v>43</v>
      </c>
      <c r="M223" s="42" t="s">
        <v>163</v>
      </c>
      <c r="N223" s="42" t="s">
        <v>728</v>
      </c>
      <c r="O223" s="42" t="s">
        <v>897</v>
      </c>
      <c r="P223" s="42" t="s">
        <v>46</v>
      </c>
      <c r="Q223" s="42" t="s">
        <v>84</v>
      </c>
      <c r="R223" s="42" t="s">
        <v>1501</v>
      </c>
      <c r="S223" s="42" t="s">
        <v>1501</v>
      </c>
      <c r="T223" s="42" t="s">
        <v>1502</v>
      </c>
      <c r="U223" s="42" t="s">
        <v>1503</v>
      </c>
      <c r="V223" s="42" t="s">
        <v>307</v>
      </c>
      <c r="W223" s="42" t="s">
        <v>53</v>
      </c>
      <c r="X223" s="42" t="s">
        <v>53</v>
      </c>
      <c r="Y223" s="42" t="s">
        <v>54</v>
      </c>
      <c r="Z223" s="42" t="s">
        <v>46</v>
      </c>
      <c r="AA223" s="42" t="s">
        <v>55</v>
      </c>
      <c r="AB223" s="42" t="s">
        <v>53</v>
      </c>
      <c r="AC223" s="42" t="s">
        <v>45</v>
      </c>
      <c r="AD223" s="42"/>
      <c r="AE223" s="42"/>
      <c r="AF223" s="4"/>
      <c r="AG223" s="4"/>
      <c r="AH223" s="11" t="s">
        <v>1431</v>
      </c>
      <c r="AK223" s="69">
        <v>12</v>
      </c>
    </row>
    <row r="224" s="11" customFormat="1" ht="17" customHeight="1" spans="1:37">
      <c r="A224" s="49">
        <v>573</v>
      </c>
      <c r="B224" s="49">
        <v>484</v>
      </c>
      <c r="C224" s="49">
        <v>223</v>
      </c>
      <c r="D224" s="49"/>
      <c r="E224" s="50" t="s">
        <v>1504</v>
      </c>
      <c r="F224" s="50" t="s">
        <v>37</v>
      </c>
      <c r="G224" s="50" t="s">
        <v>38</v>
      </c>
      <c r="H224" s="50" t="s">
        <v>1505</v>
      </c>
      <c r="I224" s="50" t="s">
        <v>1506</v>
      </c>
      <c r="J224" s="50" t="s">
        <v>62</v>
      </c>
      <c r="K224" s="50" t="s">
        <v>42</v>
      </c>
      <c r="L224" s="50" t="s">
        <v>81</v>
      </c>
      <c r="M224" s="50" t="s">
        <v>1507</v>
      </c>
      <c r="N224" s="50" t="s">
        <v>425</v>
      </c>
      <c r="O224" s="50" t="s">
        <v>45</v>
      </c>
      <c r="P224" s="50" t="s">
        <v>46</v>
      </c>
      <c r="Q224" s="50" t="s">
        <v>47</v>
      </c>
      <c r="R224" s="50" t="s">
        <v>64</v>
      </c>
      <c r="S224" s="50" t="s">
        <v>1508</v>
      </c>
      <c r="T224" s="50" t="s">
        <v>1509</v>
      </c>
      <c r="U224" s="50" t="s">
        <v>1510</v>
      </c>
      <c r="V224" s="50" t="s">
        <v>52</v>
      </c>
      <c r="W224" s="50" t="s">
        <v>53</v>
      </c>
      <c r="X224" s="50" t="s">
        <v>53</v>
      </c>
      <c r="Y224" s="50" t="s">
        <v>54</v>
      </c>
      <c r="Z224" s="50" t="s">
        <v>46</v>
      </c>
      <c r="AA224" s="50" t="s">
        <v>55</v>
      </c>
      <c r="AB224" s="50" t="s">
        <v>53</v>
      </c>
      <c r="AC224" s="50" t="s">
        <v>45</v>
      </c>
      <c r="AD224" s="50" t="s">
        <v>56</v>
      </c>
      <c r="AE224" s="50" t="s">
        <v>57</v>
      </c>
      <c r="AF224" s="2"/>
      <c r="AG224" s="2"/>
      <c r="AH224" s="11" t="s">
        <v>1431</v>
      </c>
      <c r="AK224" s="69">
        <v>13</v>
      </c>
    </row>
    <row r="225" s="11" customFormat="1" ht="17" customHeight="1" spans="1:37">
      <c r="A225" s="41">
        <v>768</v>
      </c>
      <c r="B225" s="49">
        <v>657</v>
      </c>
      <c r="C225" s="49">
        <v>224</v>
      </c>
      <c r="D225" s="49"/>
      <c r="E225" s="42" t="s">
        <v>1511</v>
      </c>
      <c r="F225" s="42" t="s">
        <v>37</v>
      </c>
      <c r="G225" s="42" t="s">
        <v>503</v>
      </c>
      <c r="H225" s="42" t="s">
        <v>1512</v>
      </c>
      <c r="I225" s="42" t="s">
        <v>1513</v>
      </c>
      <c r="J225" s="42" t="s">
        <v>62</v>
      </c>
      <c r="K225" s="29" t="s">
        <v>72</v>
      </c>
      <c r="L225" s="42" t="s">
        <v>43</v>
      </c>
      <c r="M225" s="42" t="s">
        <v>220</v>
      </c>
      <c r="N225" s="42" t="s">
        <v>388</v>
      </c>
      <c r="O225" s="42" t="s">
        <v>45</v>
      </c>
      <c r="P225" s="42" t="s">
        <v>46</v>
      </c>
      <c r="Q225" s="42" t="s">
        <v>47</v>
      </c>
      <c r="R225" s="42" t="s">
        <v>100</v>
      </c>
      <c r="S225" s="42" t="s">
        <v>1514</v>
      </c>
      <c r="T225" s="42" t="s">
        <v>1515</v>
      </c>
      <c r="U225" s="42" t="s">
        <v>1516</v>
      </c>
      <c r="V225" s="42" t="s">
        <v>52</v>
      </c>
      <c r="W225" s="42" t="s">
        <v>53</v>
      </c>
      <c r="X225" s="42" t="s">
        <v>45</v>
      </c>
      <c r="Y225" s="42" t="s">
        <v>54</v>
      </c>
      <c r="Z225" s="42" t="s">
        <v>46</v>
      </c>
      <c r="AA225" s="42" t="s">
        <v>55</v>
      </c>
      <c r="AB225" s="42" t="s">
        <v>53</v>
      </c>
      <c r="AC225" s="42" t="s">
        <v>45</v>
      </c>
      <c r="AD225" s="42" t="s">
        <v>56</v>
      </c>
      <c r="AE225" s="42" t="s">
        <v>57</v>
      </c>
      <c r="AF225" s="4"/>
      <c r="AG225" s="4"/>
      <c r="AH225" s="11" t="s">
        <v>1431</v>
      </c>
      <c r="AK225" s="69">
        <v>14</v>
      </c>
    </row>
    <row r="226" s="11" customFormat="1" ht="17" customHeight="1" spans="1:37">
      <c r="A226" s="41">
        <v>356</v>
      </c>
      <c r="B226" s="49">
        <v>655</v>
      </c>
      <c r="C226" s="49">
        <v>225</v>
      </c>
      <c r="D226" s="49"/>
      <c r="E226" s="42" t="s">
        <v>1457</v>
      </c>
      <c r="F226" s="42" t="s">
        <v>37</v>
      </c>
      <c r="G226" s="42" t="s">
        <v>69</v>
      </c>
      <c r="H226" s="42" t="s">
        <v>1517</v>
      </c>
      <c r="I226" s="42" t="s">
        <v>1518</v>
      </c>
      <c r="J226" s="42" t="s">
        <v>62</v>
      </c>
      <c r="K226" s="29" t="s">
        <v>72</v>
      </c>
      <c r="L226" s="42" t="s">
        <v>43</v>
      </c>
      <c r="M226" s="42" t="s">
        <v>1313</v>
      </c>
      <c r="N226" s="42" t="s">
        <v>74</v>
      </c>
      <c r="O226" s="42" t="s">
        <v>45</v>
      </c>
      <c r="P226" s="42" t="s">
        <v>46</v>
      </c>
      <c r="Q226" s="42" t="s">
        <v>47</v>
      </c>
      <c r="R226" s="42" t="s">
        <v>1519</v>
      </c>
      <c r="S226" s="42" t="s">
        <v>1520</v>
      </c>
      <c r="T226" s="42" t="s">
        <v>57</v>
      </c>
      <c r="U226" s="42" t="s">
        <v>1521</v>
      </c>
      <c r="V226" s="42" t="s">
        <v>52</v>
      </c>
      <c r="W226" s="42" t="s">
        <v>53</v>
      </c>
      <c r="X226" s="42" t="s">
        <v>45</v>
      </c>
      <c r="Y226" s="42" t="s">
        <v>54</v>
      </c>
      <c r="Z226" s="42" t="s">
        <v>46</v>
      </c>
      <c r="AA226" s="42" t="s">
        <v>55</v>
      </c>
      <c r="AB226" s="42" t="s">
        <v>53</v>
      </c>
      <c r="AC226" s="42" t="s">
        <v>45</v>
      </c>
      <c r="AD226" s="42" t="s">
        <v>56</v>
      </c>
      <c r="AE226" s="42" t="s">
        <v>57</v>
      </c>
      <c r="AF226" s="4"/>
      <c r="AG226" s="4"/>
      <c r="AH226" s="11" t="s">
        <v>1431</v>
      </c>
      <c r="AK226" s="69">
        <v>15</v>
      </c>
    </row>
    <row r="227" s="11" customFormat="1" ht="17" customHeight="1" spans="1:37">
      <c r="A227" s="41">
        <v>321</v>
      </c>
      <c r="B227" s="49">
        <v>654</v>
      </c>
      <c r="C227" s="49">
        <v>226</v>
      </c>
      <c r="D227" s="49"/>
      <c r="E227" s="42" t="s">
        <v>1522</v>
      </c>
      <c r="F227" s="42" t="s">
        <v>37</v>
      </c>
      <c r="G227" s="42" t="s">
        <v>69</v>
      </c>
      <c r="H227" s="42" t="s">
        <v>1523</v>
      </c>
      <c r="I227" s="42" t="s">
        <v>1524</v>
      </c>
      <c r="J227" s="42" t="s">
        <v>62</v>
      </c>
      <c r="K227" s="29" t="s">
        <v>72</v>
      </c>
      <c r="L227" s="42" t="s">
        <v>81</v>
      </c>
      <c r="M227" s="42" t="s">
        <v>275</v>
      </c>
      <c r="N227" s="46">
        <v>44200</v>
      </c>
      <c r="O227" s="42" t="s">
        <v>45</v>
      </c>
      <c r="P227" s="42" t="s">
        <v>46</v>
      </c>
      <c r="Q227" s="42" t="s">
        <v>47</v>
      </c>
      <c r="R227" s="42" t="s">
        <v>64</v>
      </c>
      <c r="S227" s="42" t="s">
        <v>1525</v>
      </c>
      <c r="T227" s="42" t="s">
        <v>57</v>
      </c>
      <c r="U227" s="42" t="s">
        <v>1526</v>
      </c>
      <c r="V227" s="42" t="s">
        <v>52</v>
      </c>
      <c r="W227" s="42" t="s">
        <v>53</v>
      </c>
      <c r="X227" s="42" t="s">
        <v>45</v>
      </c>
      <c r="Y227" s="42" t="s">
        <v>54</v>
      </c>
      <c r="Z227" s="42" t="s">
        <v>46</v>
      </c>
      <c r="AA227" s="42" t="s">
        <v>55</v>
      </c>
      <c r="AB227" s="42" t="s">
        <v>53</v>
      </c>
      <c r="AC227" s="42" t="s">
        <v>45</v>
      </c>
      <c r="AD227" s="42" t="s">
        <v>56</v>
      </c>
      <c r="AE227" s="42" t="s">
        <v>57</v>
      </c>
      <c r="AF227" s="4"/>
      <c r="AG227" s="4"/>
      <c r="AH227" s="11" t="s">
        <v>1431</v>
      </c>
      <c r="AK227" s="69">
        <v>16</v>
      </c>
    </row>
    <row r="228" s="11" customFormat="1" ht="17" customHeight="1" spans="1:37">
      <c r="A228" s="41">
        <v>528</v>
      </c>
      <c r="B228" s="49">
        <v>622</v>
      </c>
      <c r="C228" s="49">
        <v>227</v>
      </c>
      <c r="D228" s="49"/>
      <c r="E228" s="42" t="s">
        <v>1527</v>
      </c>
      <c r="F228" s="42" t="s">
        <v>205</v>
      </c>
      <c r="G228" s="42" t="s">
        <v>38</v>
      </c>
      <c r="H228" s="42" t="s">
        <v>1528</v>
      </c>
      <c r="I228" s="42" t="s">
        <v>1529</v>
      </c>
      <c r="J228" s="42" t="s">
        <v>41</v>
      </c>
      <c r="K228" s="29" t="s">
        <v>42</v>
      </c>
      <c r="L228" s="42" t="s">
        <v>43</v>
      </c>
      <c r="M228" s="42" t="s">
        <v>73</v>
      </c>
      <c r="N228" s="46">
        <v>44378</v>
      </c>
      <c r="O228" s="42" t="s">
        <v>45</v>
      </c>
      <c r="P228" s="42" t="s">
        <v>46</v>
      </c>
      <c r="Q228" s="42" t="s">
        <v>84</v>
      </c>
      <c r="R228" s="42" t="s">
        <v>100</v>
      </c>
      <c r="S228" s="42" t="s">
        <v>1530</v>
      </c>
      <c r="T228" s="42" t="s">
        <v>1531</v>
      </c>
      <c r="U228" s="42" t="s">
        <v>1532</v>
      </c>
      <c r="V228" s="42" t="s">
        <v>52</v>
      </c>
      <c r="W228" s="42" t="s">
        <v>53</v>
      </c>
      <c r="X228" s="42" t="s">
        <v>45</v>
      </c>
      <c r="Y228" s="42" t="s">
        <v>54</v>
      </c>
      <c r="Z228" s="42" t="s">
        <v>46</v>
      </c>
      <c r="AA228" s="42" t="s">
        <v>55</v>
      </c>
      <c r="AB228" s="42" t="s">
        <v>53</v>
      </c>
      <c r="AC228" s="42" t="s">
        <v>45</v>
      </c>
      <c r="AD228" s="42" t="s">
        <v>56</v>
      </c>
      <c r="AE228" s="42" t="s">
        <v>57</v>
      </c>
      <c r="AF228" s="4"/>
      <c r="AG228" s="4"/>
      <c r="AH228" s="11" t="s">
        <v>1431</v>
      </c>
      <c r="AK228" s="69">
        <v>17</v>
      </c>
    </row>
    <row r="229" s="11" customFormat="1" ht="17" customHeight="1" spans="1:37">
      <c r="A229" s="41">
        <v>389</v>
      </c>
      <c r="B229" s="49">
        <v>616</v>
      </c>
      <c r="C229" s="49">
        <v>228</v>
      </c>
      <c r="D229" s="49"/>
      <c r="E229" s="42" t="s">
        <v>1533</v>
      </c>
      <c r="F229" s="42" t="s">
        <v>37</v>
      </c>
      <c r="G229" s="42" t="s">
        <v>69</v>
      </c>
      <c r="H229" s="42" t="s">
        <v>1534</v>
      </c>
      <c r="I229" s="42" t="s">
        <v>1535</v>
      </c>
      <c r="J229" s="42" t="s">
        <v>41</v>
      </c>
      <c r="K229" s="29" t="s">
        <v>42</v>
      </c>
      <c r="L229" s="42" t="s">
        <v>43</v>
      </c>
      <c r="M229" s="42" t="s">
        <v>340</v>
      </c>
      <c r="N229" s="42" t="s">
        <v>91</v>
      </c>
      <c r="O229" s="42" t="s">
        <v>45</v>
      </c>
      <c r="P229" s="42" t="s">
        <v>46</v>
      </c>
      <c r="Q229" s="42" t="s">
        <v>47</v>
      </c>
      <c r="R229" s="42" t="s">
        <v>1536</v>
      </c>
      <c r="S229" s="42" t="s">
        <v>1537</v>
      </c>
      <c r="T229" s="42" t="s">
        <v>1538</v>
      </c>
      <c r="U229" s="42" t="s">
        <v>1539</v>
      </c>
      <c r="V229" s="42" t="s">
        <v>52</v>
      </c>
      <c r="W229" s="42" t="s">
        <v>53</v>
      </c>
      <c r="X229" s="42" t="s">
        <v>45</v>
      </c>
      <c r="Y229" s="42" t="s">
        <v>54</v>
      </c>
      <c r="Z229" s="42" t="s">
        <v>46</v>
      </c>
      <c r="AA229" s="42" t="s">
        <v>55</v>
      </c>
      <c r="AB229" s="42" t="s">
        <v>53</v>
      </c>
      <c r="AC229" s="42" t="s">
        <v>45</v>
      </c>
      <c r="AD229" s="42" t="s">
        <v>56</v>
      </c>
      <c r="AE229" s="42" t="s">
        <v>57</v>
      </c>
      <c r="AF229" s="4"/>
      <c r="AG229" s="4"/>
      <c r="AH229" s="11" t="s">
        <v>1431</v>
      </c>
      <c r="AK229" s="69">
        <v>18</v>
      </c>
    </row>
    <row r="230" s="11" customFormat="1" ht="17" customHeight="1" spans="1:37">
      <c r="A230" s="41">
        <v>192</v>
      </c>
      <c r="B230" s="49">
        <v>606</v>
      </c>
      <c r="C230" s="49">
        <v>229</v>
      </c>
      <c r="D230" s="49"/>
      <c r="E230" s="42" t="s">
        <v>1540</v>
      </c>
      <c r="F230" s="42" t="s">
        <v>37</v>
      </c>
      <c r="G230" s="42" t="s">
        <v>38</v>
      </c>
      <c r="H230" s="42" t="s">
        <v>1541</v>
      </c>
      <c r="I230" s="42" t="s">
        <v>1542</v>
      </c>
      <c r="J230" s="42" t="s">
        <v>62</v>
      </c>
      <c r="K230" s="29" t="s">
        <v>72</v>
      </c>
      <c r="L230" s="42" t="s">
        <v>43</v>
      </c>
      <c r="M230" s="42" t="s">
        <v>73</v>
      </c>
      <c r="N230" s="42" t="s">
        <v>568</v>
      </c>
      <c r="O230" s="42" t="s">
        <v>45</v>
      </c>
      <c r="P230" s="42" t="s">
        <v>46</v>
      </c>
      <c r="Q230" s="42" t="s">
        <v>47</v>
      </c>
      <c r="R230" s="42" t="s">
        <v>48</v>
      </c>
      <c r="S230" s="42" t="s">
        <v>131</v>
      </c>
      <c r="T230" s="42" t="s">
        <v>57</v>
      </c>
      <c r="U230" s="42" t="s">
        <v>1543</v>
      </c>
      <c r="V230" s="42" t="s">
        <v>52</v>
      </c>
      <c r="W230" s="42" t="s">
        <v>53</v>
      </c>
      <c r="X230" s="42" t="s">
        <v>53</v>
      </c>
      <c r="Y230" s="42" t="s">
        <v>54</v>
      </c>
      <c r="Z230" s="42" t="s">
        <v>56</v>
      </c>
      <c r="AA230" s="42" t="s">
        <v>55</v>
      </c>
      <c r="AB230" s="42" t="s">
        <v>53</v>
      </c>
      <c r="AC230" s="42" t="s">
        <v>45</v>
      </c>
      <c r="AD230" s="42"/>
      <c r="AE230" s="42"/>
      <c r="AF230" s="4"/>
      <c r="AG230" s="4"/>
      <c r="AH230" s="11" t="s">
        <v>1431</v>
      </c>
      <c r="AK230" s="69">
        <v>19</v>
      </c>
    </row>
    <row r="231" s="11" customFormat="1" ht="17" customHeight="1" spans="1:37">
      <c r="A231" s="41">
        <v>359</v>
      </c>
      <c r="B231" s="49">
        <v>614</v>
      </c>
      <c r="C231" s="49">
        <v>230</v>
      </c>
      <c r="D231" s="49"/>
      <c r="E231" s="42" t="s">
        <v>1544</v>
      </c>
      <c r="F231" s="42" t="s">
        <v>37</v>
      </c>
      <c r="G231" s="42" t="s">
        <v>69</v>
      </c>
      <c r="H231" s="42" t="s">
        <v>1545</v>
      </c>
      <c r="I231" s="42" t="s">
        <v>1546</v>
      </c>
      <c r="J231" s="42" t="s">
        <v>41</v>
      </c>
      <c r="K231" s="29" t="s">
        <v>42</v>
      </c>
      <c r="L231" s="42" t="s">
        <v>43</v>
      </c>
      <c r="M231" s="42" t="s">
        <v>1306</v>
      </c>
      <c r="N231" s="42" t="s">
        <v>91</v>
      </c>
      <c r="O231" s="42" t="s">
        <v>45</v>
      </c>
      <c r="P231" s="42" t="s">
        <v>46</v>
      </c>
      <c r="Q231" s="42" t="s">
        <v>47</v>
      </c>
      <c r="R231" s="42" t="s">
        <v>100</v>
      </c>
      <c r="S231" s="42" t="s">
        <v>1547</v>
      </c>
      <c r="T231" s="42" t="s">
        <v>57</v>
      </c>
      <c r="U231" s="42" t="s">
        <v>1548</v>
      </c>
      <c r="V231" s="42" t="s">
        <v>52</v>
      </c>
      <c r="W231" s="42" t="s">
        <v>53</v>
      </c>
      <c r="X231" s="42" t="s">
        <v>45</v>
      </c>
      <c r="Y231" s="42" t="s">
        <v>54</v>
      </c>
      <c r="Z231" s="42" t="s">
        <v>46</v>
      </c>
      <c r="AA231" s="42" t="s">
        <v>55</v>
      </c>
      <c r="AB231" s="42" t="s">
        <v>53</v>
      </c>
      <c r="AC231" s="42" t="s">
        <v>45</v>
      </c>
      <c r="AD231" s="42" t="s">
        <v>56</v>
      </c>
      <c r="AE231" s="42" t="s">
        <v>57</v>
      </c>
      <c r="AF231" s="4"/>
      <c r="AG231" s="4"/>
      <c r="AH231" s="11" t="s">
        <v>1431</v>
      </c>
      <c r="AK231" s="69">
        <v>20</v>
      </c>
    </row>
    <row r="232" s="11" customFormat="1" ht="17" customHeight="1" spans="1:37">
      <c r="A232" s="41">
        <v>244</v>
      </c>
      <c r="B232" s="49">
        <v>611</v>
      </c>
      <c r="C232" s="49">
        <v>231</v>
      </c>
      <c r="D232" s="49"/>
      <c r="E232" s="42" t="s">
        <v>1549</v>
      </c>
      <c r="F232" s="42" t="s">
        <v>37</v>
      </c>
      <c r="G232" s="42" t="s">
        <v>38</v>
      </c>
      <c r="H232" s="42" t="s">
        <v>1550</v>
      </c>
      <c r="I232" s="42" t="s">
        <v>1551</v>
      </c>
      <c r="J232" s="42" t="s">
        <v>41</v>
      </c>
      <c r="K232" s="29" t="s">
        <v>42</v>
      </c>
      <c r="L232" s="42" t="s">
        <v>43</v>
      </c>
      <c r="M232" s="42" t="s">
        <v>98</v>
      </c>
      <c r="N232" s="42" t="s">
        <v>83</v>
      </c>
      <c r="O232" s="42" t="s">
        <v>45</v>
      </c>
      <c r="P232" s="42" t="s">
        <v>46</v>
      </c>
      <c r="Q232" s="42" t="s">
        <v>84</v>
      </c>
      <c r="R232" s="42" t="s">
        <v>1552</v>
      </c>
      <c r="S232" s="42" t="s">
        <v>1552</v>
      </c>
      <c r="T232" s="42" t="s">
        <v>1553</v>
      </c>
      <c r="U232" s="42" t="s">
        <v>1554</v>
      </c>
      <c r="V232" s="42" t="s">
        <v>307</v>
      </c>
      <c r="W232" s="42" t="s">
        <v>53</v>
      </c>
      <c r="X232" s="42" t="s">
        <v>53</v>
      </c>
      <c r="Y232" s="42" t="s">
        <v>54</v>
      </c>
      <c r="Z232" s="42" t="s">
        <v>46</v>
      </c>
      <c r="AA232" s="42" t="s">
        <v>55</v>
      </c>
      <c r="AB232" s="42" t="s">
        <v>53</v>
      </c>
      <c r="AC232" s="42" t="s">
        <v>45</v>
      </c>
      <c r="AD232" s="42"/>
      <c r="AE232" s="42"/>
      <c r="AF232" s="4"/>
      <c r="AG232" s="4"/>
      <c r="AH232" s="11" t="s">
        <v>1431</v>
      </c>
      <c r="AK232" s="69">
        <v>21</v>
      </c>
    </row>
    <row r="233" s="11" customFormat="1" ht="17" customHeight="1" spans="1:37">
      <c r="A233" s="41">
        <v>225</v>
      </c>
      <c r="B233" s="49">
        <v>609</v>
      </c>
      <c r="C233" s="49">
        <v>232</v>
      </c>
      <c r="D233" s="49"/>
      <c r="E233" s="42" t="s">
        <v>1555</v>
      </c>
      <c r="F233" s="42" t="s">
        <v>37</v>
      </c>
      <c r="G233" s="42" t="s">
        <v>38</v>
      </c>
      <c r="H233" s="42" t="s">
        <v>1556</v>
      </c>
      <c r="I233" s="42" t="s">
        <v>1557</v>
      </c>
      <c r="J233" s="42" t="s">
        <v>41</v>
      </c>
      <c r="K233" s="29" t="s">
        <v>42</v>
      </c>
      <c r="L233" s="42" t="s">
        <v>43</v>
      </c>
      <c r="M233" s="42" t="s">
        <v>73</v>
      </c>
      <c r="N233" s="46">
        <v>44743</v>
      </c>
      <c r="O233" s="42" t="s">
        <v>45</v>
      </c>
      <c r="P233" s="42" t="s">
        <v>46</v>
      </c>
      <c r="Q233" s="42" t="s">
        <v>47</v>
      </c>
      <c r="R233" s="42" t="s">
        <v>100</v>
      </c>
      <c r="S233" s="42" t="s">
        <v>1558</v>
      </c>
      <c r="T233" s="42" t="s">
        <v>1559</v>
      </c>
      <c r="U233" s="42" t="s">
        <v>1560</v>
      </c>
      <c r="V233" s="42" t="s">
        <v>52</v>
      </c>
      <c r="W233" s="42" t="s">
        <v>53</v>
      </c>
      <c r="X233" s="42" t="s">
        <v>45</v>
      </c>
      <c r="Y233" s="42" t="s">
        <v>54</v>
      </c>
      <c r="Z233" s="42" t="s">
        <v>56</v>
      </c>
      <c r="AA233" s="42" t="s">
        <v>55</v>
      </c>
      <c r="AB233" s="42" t="s">
        <v>53</v>
      </c>
      <c r="AC233" s="42" t="s">
        <v>45</v>
      </c>
      <c r="AD233" s="42" t="s">
        <v>56</v>
      </c>
      <c r="AE233" s="42" t="s">
        <v>57</v>
      </c>
      <c r="AF233" s="4"/>
      <c r="AG233" s="4"/>
      <c r="AH233" s="11" t="s">
        <v>1431</v>
      </c>
      <c r="AK233" s="69">
        <v>22</v>
      </c>
    </row>
    <row r="234" s="11" customFormat="1" ht="17" customHeight="1" spans="1:37">
      <c r="A234" s="49">
        <v>762</v>
      </c>
      <c r="B234" s="49">
        <v>419</v>
      </c>
      <c r="C234" s="49">
        <v>233</v>
      </c>
      <c r="D234" s="49"/>
      <c r="E234" s="50" t="s">
        <v>1561</v>
      </c>
      <c r="F234" s="50" t="s">
        <v>37</v>
      </c>
      <c r="G234" s="50" t="s">
        <v>69</v>
      </c>
      <c r="H234" s="50" t="s">
        <v>1562</v>
      </c>
      <c r="I234" s="50" t="s">
        <v>1563</v>
      </c>
      <c r="J234" s="50" t="s">
        <v>62</v>
      </c>
      <c r="K234" s="50" t="s">
        <v>72</v>
      </c>
      <c r="L234" s="50" t="s">
        <v>43</v>
      </c>
      <c r="M234" s="50" t="s">
        <v>1564</v>
      </c>
      <c r="N234" s="50" t="s">
        <v>74</v>
      </c>
      <c r="O234" s="50" t="s">
        <v>45</v>
      </c>
      <c r="P234" s="50" t="s">
        <v>56</v>
      </c>
      <c r="Q234" s="50" t="s">
        <v>47</v>
      </c>
      <c r="R234" s="50" t="s">
        <v>303</v>
      </c>
      <c r="S234" s="50" t="s">
        <v>48</v>
      </c>
      <c r="T234" s="50" t="s">
        <v>57</v>
      </c>
      <c r="U234" s="50" t="s">
        <v>1565</v>
      </c>
      <c r="V234" s="50" t="s">
        <v>52</v>
      </c>
      <c r="W234" s="50" t="s">
        <v>53</v>
      </c>
      <c r="X234" s="50" t="s">
        <v>45</v>
      </c>
      <c r="Y234" s="50" t="s">
        <v>54</v>
      </c>
      <c r="Z234" s="50" t="s">
        <v>46</v>
      </c>
      <c r="AA234" s="50" t="s">
        <v>55</v>
      </c>
      <c r="AB234" s="50" t="s">
        <v>53</v>
      </c>
      <c r="AC234" s="50" t="s">
        <v>45</v>
      </c>
      <c r="AD234" s="50" t="s">
        <v>56</v>
      </c>
      <c r="AE234" s="50" t="s">
        <v>57</v>
      </c>
      <c r="AF234" s="2"/>
      <c r="AG234" s="2"/>
      <c r="AH234" s="11" t="s">
        <v>1431</v>
      </c>
      <c r="AK234" s="69">
        <v>23</v>
      </c>
    </row>
    <row r="235" s="11" customFormat="1" ht="17" customHeight="1" spans="1:37">
      <c r="A235" s="49">
        <v>161</v>
      </c>
      <c r="B235" s="49">
        <v>272</v>
      </c>
      <c r="C235" s="49">
        <v>234</v>
      </c>
      <c r="D235" s="49"/>
      <c r="E235" s="50" t="s">
        <v>1566</v>
      </c>
      <c r="F235" s="50" t="s">
        <v>37</v>
      </c>
      <c r="G235" s="50" t="s">
        <v>105</v>
      </c>
      <c r="H235" s="50" t="s">
        <v>1567</v>
      </c>
      <c r="I235" s="50" t="s">
        <v>1568</v>
      </c>
      <c r="J235" s="50" t="s">
        <v>41</v>
      </c>
      <c r="K235" s="50" t="s">
        <v>42</v>
      </c>
      <c r="L235" s="50" t="s">
        <v>43</v>
      </c>
      <c r="M235" s="50" t="s">
        <v>340</v>
      </c>
      <c r="N235" s="50" t="s">
        <v>91</v>
      </c>
      <c r="O235" s="50" t="s">
        <v>45</v>
      </c>
      <c r="P235" s="50" t="s">
        <v>46</v>
      </c>
      <c r="Q235" s="50" t="s">
        <v>47</v>
      </c>
      <c r="R235" s="50" t="s">
        <v>64</v>
      </c>
      <c r="S235" s="50" t="s">
        <v>1569</v>
      </c>
      <c r="T235" s="50" t="s">
        <v>1570</v>
      </c>
      <c r="U235" s="50" t="s">
        <v>1571</v>
      </c>
      <c r="V235" s="50" t="s">
        <v>52</v>
      </c>
      <c r="W235" s="50" t="s">
        <v>53</v>
      </c>
      <c r="X235" s="50" t="s">
        <v>45</v>
      </c>
      <c r="Y235" s="50" t="s">
        <v>54</v>
      </c>
      <c r="Z235" s="50" t="s">
        <v>46</v>
      </c>
      <c r="AA235" s="50" t="s">
        <v>55</v>
      </c>
      <c r="AB235" s="50" t="s">
        <v>53</v>
      </c>
      <c r="AC235" s="50" t="s">
        <v>45</v>
      </c>
      <c r="AD235" s="50" t="s">
        <v>56</v>
      </c>
      <c r="AE235" s="50" t="s">
        <v>57</v>
      </c>
      <c r="AF235" s="2"/>
      <c r="AG235" s="2"/>
      <c r="AH235" s="11" t="s">
        <v>1431</v>
      </c>
      <c r="AK235" s="69">
        <v>24</v>
      </c>
    </row>
    <row r="236" s="11" customFormat="1" ht="17" customHeight="1" spans="1:37">
      <c r="A236" s="49">
        <v>8</v>
      </c>
      <c r="B236" s="49">
        <v>242</v>
      </c>
      <c r="C236" s="49">
        <v>235</v>
      </c>
      <c r="D236" s="49"/>
      <c r="E236" s="50" t="s">
        <v>1572</v>
      </c>
      <c r="F236" s="50" t="s">
        <v>37</v>
      </c>
      <c r="G236" s="50" t="s">
        <v>69</v>
      </c>
      <c r="H236" s="50" t="s">
        <v>1573</v>
      </c>
      <c r="I236" s="50" t="s">
        <v>1574</v>
      </c>
      <c r="J236" s="50" t="s">
        <v>41</v>
      </c>
      <c r="K236" s="50" t="s">
        <v>72</v>
      </c>
      <c r="L236" s="50" t="s">
        <v>43</v>
      </c>
      <c r="M236" s="50" t="s">
        <v>98</v>
      </c>
      <c r="N236" s="50" t="s">
        <v>83</v>
      </c>
      <c r="O236" s="50" t="s">
        <v>45</v>
      </c>
      <c r="P236" s="50" t="s">
        <v>46</v>
      </c>
      <c r="Q236" s="50" t="s">
        <v>84</v>
      </c>
      <c r="R236" s="50" t="s">
        <v>1575</v>
      </c>
      <c r="S236" s="50" t="s">
        <v>1575</v>
      </c>
      <c r="T236" s="50" t="s">
        <v>1576</v>
      </c>
      <c r="U236" s="50" t="s">
        <v>1577</v>
      </c>
      <c r="V236" s="50" t="s">
        <v>307</v>
      </c>
      <c r="W236" s="50" t="s">
        <v>53</v>
      </c>
      <c r="X236" s="50" t="s">
        <v>45</v>
      </c>
      <c r="Y236" s="50" t="s">
        <v>54</v>
      </c>
      <c r="Z236" s="50" t="s">
        <v>46</v>
      </c>
      <c r="AA236" s="50" t="s">
        <v>55</v>
      </c>
      <c r="AB236" s="50" t="s">
        <v>53</v>
      </c>
      <c r="AC236" s="50" t="s">
        <v>45</v>
      </c>
      <c r="AD236" s="50" t="s">
        <v>56</v>
      </c>
      <c r="AE236" s="50" t="s">
        <v>57</v>
      </c>
      <c r="AF236" s="2"/>
      <c r="AG236" s="2"/>
      <c r="AH236" s="11" t="s">
        <v>1431</v>
      </c>
      <c r="AK236" s="69">
        <v>25</v>
      </c>
    </row>
    <row r="237" s="11" customFormat="1" ht="17" customHeight="1" spans="1:37">
      <c r="A237" s="49">
        <v>403</v>
      </c>
      <c r="B237" s="49">
        <v>329</v>
      </c>
      <c r="C237" s="49">
        <v>236</v>
      </c>
      <c r="D237" s="49"/>
      <c r="E237" s="50" t="s">
        <v>1578</v>
      </c>
      <c r="F237" s="50" t="s">
        <v>37</v>
      </c>
      <c r="G237" s="50" t="s">
        <v>69</v>
      </c>
      <c r="H237" s="50" t="s">
        <v>1579</v>
      </c>
      <c r="I237" s="50" t="s">
        <v>1580</v>
      </c>
      <c r="J237" s="50" t="s">
        <v>41</v>
      </c>
      <c r="K237" s="50" t="s">
        <v>42</v>
      </c>
      <c r="L237" s="50" t="s">
        <v>81</v>
      </c>
      <c r="M237" s="50" t="s">
        <v>671</v>
      </c>
      <c r="N237" s="52">
        <v>45108</v>
      </c>
      <c r="O237" s="50" t="s">
        <v>45</v>
      </c>
      <c r="P237" s="50" t="s">
        <v>46</v>
      </c>
      <c r="Q237" s="50" t="s">
        <v>84</v>
      </c>
      <c r="R237" s="50" t="s">
        <v>640</v>
      </c>
      <c r="S237" s="50" t="s">
        <v>1581</v>
      </c>
      <c r="T237" s="50" t="s">
        <v>1582</v>
      </c>
      <c r="U237" s="50" t="s">
        <v>1583</v>
      </c>
      <c r="V237" s="50" t="s">
        <v>52</v>
      </c>
      <c r="W237" s="50" t="s">
        <v>53</v>
      </c>
      <c r="X237" s="50" t="s">
        <v>45</v>
      </c>
      <c r="Y237" s="50" t="s">
        <v>54</v>
      </c>
      <c r="Z237" s="50" t="s">
        <v>46</v>
      </c>
      <c r="AA237" s="50" t="s">
        <v>55</v>
      </c>
      <c r="AB237" s="50" t="s">
        <v>53</v>
      </c>
      <c r="AC237" s="50" t="s">
        <v>45</v>
      </c>
      <c r="AD237" s="50" t="s">
        <v>56</v>
      </c>
      <c r="AE237" s="50" t="s">
        <v>57</v>
      </c>
      <c r="AF237" s="2"/>
      <c r="AG237" s="2"/>
      <c r="AH237" s="11" t="s">
        <v>1431</v>
      </c>
      <c r="AK237" s="69">
        <v>26</v>
      </c>
    </row>
    <row r="238" s="2" customFormat="1" ht="17" customHeight="1" spans="1:37">
      <c r="A238" s="49">
        <v>41</v>
      </c>
      <c r="B238" s="49">
        <v>247</v>
      </c>
      <c r="C238" s="49">
        <v>237</v>
      </c>
      <c r="D238" s="49"/>
      <c r="E238" s="50" t="s">
        <v>1584</v>
      </c>
      <c r="F238" s="50" t="s">
        <v>37</v>
      </c>
      <c r="G238" s="50" t="s">
        <v>69</v>
      </c>
      <c r="H238" s="50" t="s">
        <v>1585</v>
      </c>
      <c r="I238" s="50" t="s">
        <v>1586</v>
      </c>
      <c r="J238" s="50" t="s">
        <v>41</v>
      </c>
      <c r="K238" s="50" t="s">
        <v>42</v>
      </c>
      <c r="L238" s="50" t="s">
        <v>43</v>
      </c>
      <c r="M238" s="50" t="s">
        <v>73</v>
      </c>
      <c r="N238" s="50" t="s">
        <v>108</v>
      </c>
      <c r="O238" s="50" t="s">
        <v>45</v>
      </c>
      <c r="P238" s="50" t="s">
        <v>46</v>
      </c>
      <c r="Q238" s="50" t="s">
        <v>47</v>
      </c>
      <c r="R238" s="50" t="s">
        <v>100</v>
      </c>
      <c r="S238" s="50" t="s">
        <v>1587</v>
      </c>
      <c r="T238" s="50" t="s">
        <v>410</v>
      </c>
      <c r="U238" s="50" t="s">
        <v>1588</v>
      </c>
      <c r="V238" s="50" t="s">
        <v>52</v>
      </c>
      <c r="W238" s="50" t="s">
        <v>53</v>
      </c>
      <c r="X238" s="50" t="s">
        <v>45</v>
      </c>
      <c r="Y238" s="50" t="s">
        <v>54</v>
      </c>
      <c r="Z238" s="50" t="s">
        <v>46</v>
      </c>
      <c r="AA238" s="50" t="s">
        <v>55</v>
      </c>
      <c r="AB238" s="50" t="s">
        <v>53</v>
      </c>
      <c r="AC238" s="50" t="s">
        <v>45</v>
      </c>
      <c r="AD238" s="50" t="s">
        <v>56</v>
      </c>
      <c r="AE238" s="50" t="s">
        <v>57</v>
      </c>
      <c r="AH238" s="11" t="s">
        <v>1431</v>
      </c>
      <c r="AK238" s="69">
        <v>27</v>
      </c>
    </row>
    <row r="239" s="2" customFormat="1" ht="17" customHeight="1" spans="1:37">
      <c r="A239" s="49">
        <v>329</v>
      </c>
      <c r="B239" s="49">
        <v>312</v>
      </c>
      <c r="C239" s="49">
        <v>238</v>
      </c>
      <c r="D239" s="49"/>
      <c r="E239" s="50" t="s">
        <v>1589</v>
      </c>
      <c r="F239" s="50" t="s">
        <v>37</v>
      </c>
      <c r="G239" s="50" t="s">
        <v>38</v>
      </c>
      <c r="H239" s="50" t="s">
        <v>1590</v>
      </c>
      <c r="I239" s="50" t="s">
        <v>1591</v>
      </c>
      <c r="J239" s="50" t="s">
        <v>41</v>
      </c>
      <c r="K239" s="50" t="s">
        <v>42</v>
      </c>
      <c r="L239" s="51" t="s">
        <v>43</v>
      </c>
      <c r="M239" s="50" t="s">
        <v>98</v>
      </c>
      <c r="N239" s="50" t="s">
        <v>91</v>
      </c>
      <c r="O239" s="50" t="s">
        <v>45</v>
      </c>
      <c r="P239" s="50" t="s">
        <v>46</v>
      </c>
      <c r="Q239" s="51" t="s">
        <v>47</v>
      </c>
      <c r="R239" s="50" t="s">
        <v>396</v>
      </c>
      <c r="S239" s="50" t="s">
        <v>1592</v>
      </c>
      <c r="T239" s="50" t="s">
        <v>1593</v>
      </c>
      <c r="U239" s="50" t="s">
        <v>1594</v>
      </c>
      <c r="V239" s="50" t="s">
        <v>52</v>
      </c>
      <c r="W239" s="50" t="s">
        <v>53</v>
      </c>
      <c r="X239" s="50" t="s">
        <v>754</v>
      </c>
      <c r="Y239" s="50" t="s">
        <v>54</v>
      </c>
      <c r="Z239" s="50" t="s">
        <v>46</v>
      </c>
      <c r="AA239" s="50" t="s">
        <v>55</v>
      </c>
      <c r="AB239" s="50" t="s">
        <v>53</v>
      </c>
      <c r="AC239" s="50" t="s">
        <v>45</v>
      </c>
      <c r="AD239" s="50" t="s">
        <v>46</v>
      </c>
      <c r="AE239" s="50" t="s">
        <v>180</v>
      </c>
      <c r="AH239" s="11" t="s">
        <v>1431</v>
      </c>
      <c r="AK239" s="69">
        <v>28</v>
      </c>
    </row>
    <row r="240" s="2" customFormat="1" ht="17" customHeight="1" spans="1:37">
      <c r="A240" s="49">
        <v>774</v>
      </c>
      <c r="B240" s="49">
        <v>420</v>
      </c>
      <c r="C240" s="49">
        <v>239</v>
      </c>
      <c r="D240" s="49"/>
      <c r="E240" s="50" t="s">
        <v>1595</v>
      </c>
      <c r="F240" s="50" t="s">
        <v>37</v>
      </c>
      <c r="G240" s="50" t="s">
        <v>69</v>
      </c>
      <c r="H240" s="50" t="s">
        <v>1596</v>
      </c>
      <c r="I240" s="50" t="s">
        <v>1597</v>
      </c>
      <c r="J240" s="50" t="s">
        <v>62</v>
      </c>
      <c r="K240" s="50" t="s">
        <v>72</v>
      </c>
      <c r="L240" s="51" t="s">
        <v>43</v>
      </c>
      <c r="M240" s="50" t="s">
        <v>1598</v>
      </c>
      <c r="N240" s="50" t="s">
        <v>1599</v>
      </c>
      <c r="O240" s="50" t="s">
        <v>45</v>
      </c>
      <c r="P240" s="50" t="s">
        <v>46</v>
      </c>
      <c r="Q240" s="50" t="s">
        <v>47</v>
      </c>
      <c r="R240" s="50" t="s">
        <v>1600</v>
      </c>
      <c r="S240" s="50" t="s">
        <v>1601</v>
      </c>
      <c r="T240" s="50" t="s">
        <v>1602</v>
      </c>
      <c r="U240" s="50" t="s">
        <v>1603</v>
      </c>
      <c r="V240" s="50" t="s">
        <v>52</v>
      </c>
      <c r="W240" s="50" t="s">
        <v>53</v>
      </c>
      <c r="X240" s="50" t="s">
        <v>45</v>
      </c>
      <c r="Y240" s="50" t="s">
        <v>54</v>
      </c>
      <c r="Z240" s="50" t="s">
        <v>46</v>
      </c>
      <c r="AA240" s="50" t="s">
        <v>55</v>
      </c>
      <c r="AB240" s="50" t="s">
        <v>53</v>
      </c>
      <c r="AC240" s="50" t="s">
        <v>45</v>
      </c>
      <c r="AD240" s="50" t="s">
        <v>56</v>
      </c>
      <c r="AE240" s="50" t="s">
        <v>57</v>
      </c>
      <c r="AH240" s="11" t="s">
        <v>1431</v>
      </c>
      <c r="AK240" s="69">
        <v>29</v>
      </c>
    </row>
    <row r="241" s="2" customFormat="1" ht="17" customHeight="1" spans="1:37">
      <c r="A241" s="49">
        <v>115</v>
      </c>
      <c r="B241" s="49">
        <v>260</v>
      </c>
      <c r="C241" s="49">
        <v>240</v>
      </c>
      <c r="D241" s="49"/>
      <c r="E241" s="50" t="s">
        <v>1604</v>
      </c>
      <c r="F241" s="50" t="s">
        <v>37</v>
      </c>
      <c r="G241" s="50" t="s">
        <v>69</v>
      </c>
      <c r="H241" s="50" t="s">
        <v>1605</v>
      </c>
      <c r="I241" s="50" t="s">
        <v>1606</v>
      </c>
      <c r="J241" s="50" t="s">
        <v>62</v>
      </c>
      <c r="K241" s="50" t="s">
        <v>42</v>
      </c>
      <c r="L241" s="50" t="s">
        <v>43</v>
      </c>
      <c r="M241" s="50" t="s">
        <v>98</v>
      </c>
      <c r="N241" s="50" t="s">
        <v>99</v>
      </c>
      <c r="O241" s="50" t="s">
        <v>45</v>
      </c>
      <c r="P241" s="50" t="s">
        <v>46</v>
      </c>
      <c r="Q241" s="50" t="s">
        <v>47</v>
      </c>
      <c r="R241" s="50" t="s">
        <v>48</v>
      </c>
      <c r="S241" s="50" t="s">
        <v>1607</v>
      </c>
      <c r="T241" s="50" t="s">
        <v>1608</v>
      </c>
      <c r="U241" s="50" t="s">
        <v>1609</v>
      </c>
      <c r="V241" s="50" t="s">
        <v>52</v>
      </c>
      <c r="W241" s="50" t="s">
        <v>53</v>
      </c>
      <c r="X241" s="50" t="s">
        <v>45</v>
      </c>
      <c r="Y241" s="50" t="s">
        <v>54</v>
      </c>
      <c r="Z241" s="50" t="s">
        <v>46</v>
      </c>
      <c r="AA241" s="50" t="s">
        <v>55</v>
      </c>
      <c r="AB241" s="50" t="s">
        <v>53</v>
      </c>
      <c r="AC241" s="50" t="s">
        <v>45</v>
      </c>
      <c r="AD241" s="50" t="s">
        <v>56</v>
      </c>
      <c r="AE241" s="50" t="s">
        <v>57</v>
      </c>
      <c r="AH241" s="11" t="s">
        <v>1431</v>
      </c>
      <c r="AK241" s="69">
        <v>30</v>
      </c>
    </row>
    <row r="242" s="2" customFormat="1" ht="17" customHeight="1" spans="1:37">
      <c r="A242" s="49">
        <v>315</v>
      </c>
      <c r="B242" s="49">
        <v>309</v>
      </c>
      <c r="C242" s="49">
        <v>241</v>
      </c>
      <c r="D242" s="49"/>
      <c r="E242" s="50" t="s">
        <v>1610</v>
      </c>
      <c r="F242" s="50" t="s">
        <v>37</v>
      </c>
      <c r="G242" s="50" t="s">
        <v>105</v>
      </c>
      <c r="H242" s="50" t="s">
        <v>1611</v>
      </c>
      <c r="I242" s="50" t="s">
        <v>1612</v>
      </c>
      <c r="J242" s="50" t="s">
        <v>62</v>
      </c>
      <c r="K242" s="50" t="s">
        <v>72</v>
      </c>
      <c r="L242" s="50" t="s">
        <v>43</v>
      </c>
      <c r="M242" s="50" t="s">
        <v>73</v>
      </c>
      <c r="N242" s="50" t="s">
        <v>227</v>
      </c>
      <c r="O242" s="50" t="s">
        <v>45</v>
      </c>
      <c r="P242" s="50" t="s">
        <v>46</v>
      </c>
      <c r="Q242" s="50" t="s">
        <v>47</v>
      </c>
      <c r="R242" s="50" t="s">
        <v>268</v>
      </c>
      <c r="S242" s="50" t="s">
        <v>1613</v>
      </c>
      <c r="T242" s="50" t="s">
        <v>1614</v>
      </c>
      <c r="U242" s="50" t="s">
        <v>1615</v>
      </c>
      <c r="V242" s="50" t="s">
        <v>52</v>
      </c>
      <c r="W242" s="50" t="s">
        <v>53</v>
      </c>
      <c r="X242" s="50" t="s">
        <v>45</v>
      </c>
      <c r="Y242" s="50" t="s">
        <v>54</v>
      </c>
      <c r="Z242" s="50" t="s">
        <v>56</v>
      </c>
      <c r="AA242" s="50" t="s">
        <v>55</v>
      </c>
      <c r="AB242" s="50" t="s">
        <v>53</v>
      </c>
      <c r="AC242" s="50" t="s">
        <v>45</v>
      </c>
      <c r="AD242" s="50" t="s">
        <v>56</v>
      </c>
      <c r="AE242" s="50" t="s">
        <v>57</v>
      </c>
      <c r="AH242" s="11" t="s">
        <v>1616</v>
      </c>
      <c r="AK242" s="69">
        <v>1</v>
      </c>
    </row>
    <row r="243" s="2" customFormat="1" ht="17" customHeight="1" spans="1:37">
      <c r="A243" s="49">
        <v>36</v>
      </c>
      <c r="B243" s="49">
        <v>246</v>
      </c>
      <c r="C243" s="49">
        <v>242</v>
      </c>
      <c r="D243" s="49"/>
      <c r="E243" s="50" t="s">
        <v>1617</v>
      </c>
      <c r="F243" s="50" t="s">
        <v>205</v>
      </c>
      <c r="G243" s="50" t="s">
        <v>105</v>
      </c>
      <c r="H243" s="50" t="s">
        <v>1618</v>
      </c>
      <c r="I243" s="50" t="s">
        <v>1619</v>
      </c>
      <c r="J243" s="50" t="s">
        <v>41</v>
      </c>
      <c r="K243" s="50" t="s">
        <v>72</v>
      </c>
      <c r="L243" s="50" t="s">
        <v>43</v>
      </c>
      <c r="M243" s="50" t="s">
        <v>184</v>
      </c>
      <c r="N243" s="50" t="s">
        <v>108</v>
      </c>
      <c r="O243" s="50" t="s">
        <v>45</v>
      </c>
      <c r="P243" s="50" t="s">
        <v>46</v>
      </c>
      <c r="Q243" s="50" t="s">
        <v>47</v>
      </c>
      <c r="R243" s="50" t="s">
        <v>1117</v>
      </c>
      <c r="S243" s="50" t="s">
        <v>1620</v>
      </c>
      <c r="T243" s="50" t="s">
        <v>1621</v>
      </c>
      <c r="U243" s="50" t="s">
        <v>1622</v>
      </c>
      <c r="V243" s="50" t="s">
        <v>52</v>
      </c>
      <c r="W243" s="50" t="s">
        <v>53</v>
      </c>
      <c r="X243" s="50" t="s">
        <v>45</v>
      </c>
      <c r="Y243" s="50" t="s">
        <v>54</v>
      </c>
      <c r="Z243" s="50" t="s">
        <v>46</v>
      </c>
      <c r="AA243" s="50" t="s">
        <v>55</v>
      </c>
      <c r="AB243" s="50" t="s">
        <v>53</v>
      </c>
      <c r="AC243" s="50" t="s">
        <v>45</v>
      </c>
      <c r="AD243" s="50" t="s">
        <v>56</v>
      </c>
      <c r="AE243" s="50" t="s">
        <v>57</v>
      </c>
      <c r="AH243" s="11" t="s">
        <v>1616</v>
      </c>
      <c r="AK243" s="69">
        <v>2</v>
      </c>
    </row>
    <row r="244" s="2" customFormat="1" ht="17" customHeight="1" spans="1:37">
      <c r="A244" s="49">
        <v>337</v>
      </c>
      <c r="B244" s="49">
        <v>315</v>
      </c>
      <c r="C244" s="49">
        <v>243</v>
      </c>
      <c r="D244" s="49"/>
      <c r="E244" s="50" t="s">
        <v>1623</v>
      </c>
      <c r="F244" s="50" t="s">
        <v>37</v>
      </c>
      <c r="G244" s="50" t="s">
        <v>38</v>
      </c>
      <c r="H244" s="50" t="s">
        <v>1624</v>
      </c>
      <c r="I244" s="50" t="s">
        <v>1625</v>
      </c>
      <c r="J244" s="50" t="s">
        <v>41</v>
      </c>
      <c r="K244" s="50" t="s">
        <v>72</v>
      </c>
      <c r="L244" s="50" t="s">
        <v>43</v>
      </c>
      <c r="M244" s="50" t="s">
        <v>788</v>
      </c>
      <c r="N244" s="50" t="s">
        <v>1626</v>
      </c>
      <c r="O244" s="50" t="s">
        <v>45</v>
      </c>
      <c r="P244" s="50" t="s">
        <v>56</v>
      </c>
      <c r="Q244" s="50" t="s">
        <v>47</v>
      </c>
      <c r="R244" s="50" t="s">
        <v>48</v>
      </c>
      <c r="S244" s="50" t="s">
        <v>1627</v>
      </c>
      <c r="T244" s="50" t="s">
        <v>1628</v>
      </c>
      <c r="U244" s="50" t="s">
        <v>1629</v>
      </c>
      <c r="V244" s="50" t="s">
        <v>52</v>
      </c>
      <c r="W244" s="50" t="s">
        <v>53</v>
      </c>
      <c r="X244" s="51" t="s">
        <v>45</v>
      </c>
      <c r="Y244" s="50" t="s">
        <v>54</v>
      </c>
      <c r="Z244" s="50" t="s">
        <v>46</v>
      </c>
      <c r="AA244" s="50" t="s">
        <v>55</v>
      </c>
      <c r="AB244" s="50" t="s">
        <v>53</v>
      </c>
      <c r="AC244" s="50" t="s">
        <v>45</v>
      </c>
      <c r="AD244" s="50" t="s">
        <v>56</v>
      </c>
      <c r="AE244" s="50" t="s">
        <v>57</v>
      </c>
      <c r="AH244" s="11" t="s">
        <v>1616</v>
      </c>
      <c r="AK244" s="69">
        <v>3</v>
      </c>
    </row>
    <row r="245" s="2" customFormat="1" ht="17" customHeight="1" spans="1:37">
      <c r="A245" s="49">
        <v>700</v>
      </c>
      <c r="B245" s="49">
        <v>404</v>
      </c>
      <c r="C245" s="49">
        <v>244</v>
      </c>
      <c r="D245" s="49"/>
      <c r="E245" s="50" t="s">
        <v>1630</v>
      </c>
      <c r="F245" s="50" t="s">
        <v>37</v>
      </c>
      <c r="G245" s="50" t="s">
        <v>69</v>
      </c>
      <c r="H245" s="50" t="s">
        <v>1631</v>
      </c>
      <c r="I245" s="50" t="s">
        <v>1632</v>
      </c>
      <c r="J245" s="50" t="s">
        <v>41</v>
      </c>
      <c r="K245" s="50" t="s">
        <v>72</v>
      </c>
      <c r="L245" s="50" t="s">
        <v>43</v>
      </c>
      <c r="M245" s="50" t="s">
        <v>73</v>
      </c>
      <c r="N245" s="50" t="s">
        <v>1633</v>
      </c>
      <c r="O245" s="50" t="s">
        <v>45</v>
      </c>
      <c r="P245" s="50" t="s">
        <v>46</v>
      </c>
      <c r="Q245" s="50" t="s">
        <v>47</v>
      </c>
      <c r="R245" s="50" t="s">
        <v>1634</v>
      </c>
      <c r="S245" s="50" t="s">
        <v>1634</v>
      </c>
      <c r="T245" s="50" t="s">
        <v>1635</v>
      </c>
      <c r="U245" s="50" t="s">
        <v>1636</v>
      </c>
      <c r="V245" s="50" t="s">
        <v>52</v>
      </c>
      <c r="W245" s="50" t="s">
        <v>53</v>
      </c>
      <c r="X245" s="51" t="s">
        <v>45</v>
      </c>
      <c r="Y245" s="50" t="s">
        <v>54</v>
      </c>
      <c r="Z245" s="50" t="s">
        <v>56</v>
      </c>
      <c r="AA245" s="50" t="s">
        <v>55</v>
      </c>
      <c r="AB245" s="50" t="s">
        <v>53</v>
      </c>
      <c r="AC245" s="50" t="s">
        <v>45</v>
      </c>
      <c r="AD245" s="50" t="s">
        <v>56</v>
      </c>
      <c r="AE245" s="50" t="s">
        <v>57</v>
      </c>
      <c r="AH245" s="11" t="s">
        <v>1616</v>
      </c>
      <c r="AK245" s="69">
        <v>4</v>
      </c>
    </row>
    <row r="246" s="2" customFormat="1" ht="17" customHeight="1" spans="1:37">
      <c r="A246" s="49">
        <v>562</v>
      </c>
      <c r="B246" s="49">
        <v>371</v>
      </c>
      <c r="C246" s="49">
        <v>245</v>
      </c>
      <c r="D246" s="49"/>
      <c r="E246" s="50" t="s">
        <v>1637</v>
      </c>
      <c r="F246" s="50" t="s">
        <v>37</v>
      </c>
      <c r="G246" s="50" t="s">
        <v>69</v>
      </c>
      <c r="H246" s="50" t="s">
        <v>1638</v>
      </c>
      <c r="I246" s="50" t="s">
        <v>1639</v>
      </c>
      <c r="J246" s="50" t="s">
        <v>62</v>
      </c>
      <c r="K246" s="50" t="s">
        <v>72</v>
      </c>
      <c r="L246" s="50" t="s">
        <v>43</v>
      </c>
      <c r="M246" s="50" t="s">
        <v>73</v>
      </c>
      <c r="N246" s="50" t="s">
        <v>74</v>
      </c>
      <c r="O246" s="50" t="s">
        <v>45</v>
      </c>
      <c r="P246" s="50" t="s">
        <v>46</v>
      </c>
      <c r="Q246" s="50" t="s">
        <v>47</v>
      </c>
      <c r="R246" s="50" t="s">
        <v>100</v>
      </c>
      <c r="S246" s="50" t="s">
        <v>1640</v>
      </c>
      <c r="T246" s="50" t="s">
        <v>1641</v>
      </c>
      <c r="U246" s="50" t="s">
        <v>1642</v>
      </c>
      <c r="V246" s="50" t="s">
        <v>52</v>
      </c>
      <c r="W246" s="50" t="s">
        <v>53</v>
      </c>
      <c r="X246" s="50" t="s">
        <v>45</v>
      </c>
      <c r="Y246" s="50" t="s">
        <v>54</v>
      </c>
      <c r="Z246" s="50" t="s">
        <v>46</v>
      </c>
      <c r="AA246" s="50" t="s">
        <v>55</v>
      </c>
      <c r="AB246" s="50" t="s">
        <v>53</v>
      </c>
      <c r="AC246" s="50" t="s">
        <v>45</v>
      </c>
      <c r="AD246" s="50" t="s">
        <v>56</v>
      </c>
      <c r="AE246" s="50" t="s">
        <v>57</v>
      </c>
      <c r="AH246" s="11" t="s">
        <v>1616</v>
      </c>
      <c r="AK246" s="69">
        <v>5</v>
      </c>
    </row>
    <row r="247" s="2" customFormat="1" ht="17" customHeight="1" spans="1:37">
      <c r="A247" s="49">
        <v>110</v>
      </c>
      <c r="B247" s="49">
        <v>258</v>
      </c>
      <c r="C247" s="49">
        <v>246</v>
      </c>
      <c r="D247" s="49"/>
      <c r="E247" s="50" t="s">
        <v>1643</v>
      </c>
      <c r="F247" s="50" t="s">
        <v>37</v>
      </c>
      <c r="G247" s="50" t="s">
        <v>105</v>
      </c>
      <c r="H247" s="50" t="s">
        <v>1644</v>
      </c>
      <c r="I247" s="50" t="s">
        <v>1645</v>
      </c>
      <c r="J247" s="50" t="s">
        <v>62</v>
      </c>
      <c r="K247" s="50" t="s">
        <v>72</v>
      </c>
      <c r="L247" s="50" t="s">
        <v>43</v>
      </c>
      <c r="M247" s="50" t="s">
        <v>73</v>
      </c>
      <c r="N247" s="50" t="s">
        <v>1646</v>
      </c>
      <c r="O247" s="50" t="s">
        <v>45</v>
      </c>
      <c r="P247" s="50" t="s">
        <v>46</v>
      </c>
      <c r="Q247" s="50" t="s">
        <v>47</v>
      </c>
      <c r="R247" s="50" t="s">
        <v>64</v>
      </c>
      <c r="S247" s="50" t="s">
        <v>1647</v>
      </c>
      <c r="T247" s="50" t="s">
        <v>57</v>
      </c>
      <c r="U247" s="50" t="s">
        <v>1648</v>
      </c>
      <c r="V247" s="50" t="s">
        <v>52</v>
      </c>
      <c r="W247" s="50" t="s">
        <v>53</v>
      </c>
      <c r="X247" s="50" t="s">
        <v>45</v>
      </c>
      <c r="Y247" s="50" t="s">
        <v>54</v>
      </c>
      <c r="Z247" s="50" t="s">
        <v>46</v>
      </c>
      <c r="AA247" s="50" t="s">
        <v>55</v>
      </c>
      <c r="AB247" s="50" t="s">
        <v>53</v>
      </c>
      <c r="AC247" s="50" t="s">
        <v>45</v>
      </c>
      <c r="AD247" s="50" t="s">
        <v>56</v>
      </c>
      <c r="AE247" s="50" t="s">
        <v>57</v>
      </c>
      <c r="AH247" s="11" t="s">
        <v>1616</v>
      </c>
      <c r="AK247" s="69">
        <v>6</v>
      </c>
    </row>
    <row r="248" s="2" customFormat="1" ht="17" customHeight="1" spans="1:37">
      <c r="A248" s="49">
        <v>494</v>
      </c>
      <c r="B248" s="49">
        <v>351</v>
      </c>
      <c r="C248" s="49">
        <v>247</v>
      </c>
      <c r="D248" s="49"/>
      <c r="E248" s="50" t="s">
        <v>1649</v>
      </c>
      <c r="F248" s="50" t="s">
        <v>37</v>
      </c>
      <c r="G248" s="50" t="s">
        <v>69</v>
      </c>
      <c r="H248" s="50" t="s">
        <v>1650</v>
      </c>
      <c r="I248" s="50" t="s">
        <v>1651</v>
      </c>
      <c r="J248" s="50" t="s">
        <v>41</v>
      </c>
      <c r="K248" s="50" t="s">
        <v>42</v>
      </c>
      <c r="L248" s="50" t="s">
        <v>43</v>
      </c>
      <c r="M248" s="50" t="s">
        <v>163</v>
      </c>
      <c r="N248" s="52">
        <v>45108</v>
      </c>
      <c r="O248" s="50" t="s">
        <v>45</v>
      </c>
      <c r="P248" s="50" t="s">
        <v>46</v>
      </c>
      <c r="Q248" s="50" t="s">
        <v>84</v>
      </c>
      <c r="R248" s="50" t="s">
        <v>100</v>
      </c>
      <c r="S248" s="50" t="s">
        <v>1652</v>
      </c>
      <c r="T248" s="50" t="s">
        <v>1653</v>
      </c>
      <c r="U248" s="50" t="s">
        <v>1654</v>
      </c>
      <c r="V248" s="50" t="s">
        <v>52</v>
      </c>
      <c r="W248" s="50" t="s">
        <v>53</v>
      </c>
      <c r="X248" s="50" t="s">
        <v>53</v>
      </c>
      <c r="Y248" s="50" t="s">
        <v>54</v>
      </c>
      <c r="Z248" s="50" t="s">
        <v>46</v>
      </c>
      <c r="AA248" s="50" t="s">
        <v>55</v>
      </c>
      <c r="AB248" s="50" t="s">
        <v>53</v>
      </c>
      <c r="AC248" s="50" t="s">
        <v>45</v>
      </c>
      <c r="AD248" s="50" t="s">
        <v>46</v>
      </c>
      <c r="AE248" s="50" t="s">
        <v>326</v>
      </c>
      <c r="AH248" s="11" t="s">
        <v>1616</v>
      </c>
      <c r="AK248" s="69">
        <v>7</v>
      </c>
    </row>
    <row r="249" s="2" customFormat="1" ht="17" customHeight="1" spans="1:37">
      <c r="A249" s="49">
        <v>417</v>
      </c>
      <c r="B249" s="49">
        <v>334</v>
      </c>
      <c r="C249" s="49">
        <v>248</v>
      </c>
      <c r="D249" s="49"/>
      <c r="E249" s="50" t="s">
        <v>1655</v>
      </c>
      <c r="F249" s="50" t="s">
        <v>37</v>
      </c>
      <c r="G249" s="50" t="s">
        <v>38</v>
      </c>
      <c r="H249" s="50" t="s">
        <v>1656</v>
      </c>
      <c r="I249" s="50" t="s">
        <v>1657</v>
      </c>
      <c r="J249" s="50" t="s">
        <v>62</v>
      </c>
      <c r="K249" s="50" t="s">
        <v>72</v>
      </c>
      <c r="L249" s="50" t="s">
        <v>43</v>
      </c>
      <c r="M249" s="50" t="s">
        <v>73</v>
      </c>
      <c r="N249" s="50" t="s">
        <v>74</v>
      </c>
      <c r="O249" s="50" t="s">
        <v>45</v>
      </c>
      <c r="P249" s="50" t="s">
        <v>46</v>
      </c>
      <c r="Q249" s="50" t="s">
        <v>47</v>
      </c>
      <c r="R249" s="50" t="s">
        <v>1658</v>
      </c>
      <c r="S249" s="50" t="s">
        <v>1659</v>
      </c>
      <c r="T249" s="50" t="s">
        <v>1660</v>
      </c>
      <c r="U249" s="50" t="s">
        <v>1661</v>
      </c>
      <c r="V249" s="50" t="s">
        <v>52</v>
      </c>
      <c r="W249" s="50" t="s">
        <v>53</v>
      </c>
      <c r="X249" s="50" t="s">
        <v>45</v>
      </c>
      <c r="Y249" s="50" t="s">
        <v>54</v>
      </c>
      <c r="Z249" s="50" t="s">
        <v>46</v>
      </c>
      <c r="AA249" s="50" t="s">
        <v>55</v>
      </c>
      <c r="AB249" s="50" t="s">
        <v>53</v>
      </c>
      <c r="AC249" s="50" t="s">
        <v>45</v>
      </c>
      <c r="AD249" s="50" t="s">
        <v>56</v>
      </c>
      <c r="AE249" s="50" t="s">
        <v>57</v>
      </c>
      <c r="AH249" s="11" t="s">
        <v>1616</v>
      </c>
      <c r="AK249" s="69">
        <v>8</v>
      </c>
    </row>
    <row r="250" s="2" customFormat="1" ht="17" customHeight="1" spans="1:37">
      <c r="A250" s="49">
        <v>517</v>
      </c>
      <c r="B250" s="49">
        <v>358</v>
      </c>
      <c r="C250" s="49">
        <v>249</v>
      </c>
      <c r="D250" s="49"/>
      <c r="E250" s="50" t="s">
        <v>1662</v>
      </c>
      <c r="F250" s="50" t="s">
        <v>37</v>
      </c>
      <c r="G250" s="50" t="s">
        <v>69</v>
      </c>
      <c r="H250" s="50" t="s">
        <v>1663</v>
      </c>
      <c r="I250" s="50" t="s">
        <v>1664</v>
      </c>
      <c r="J250" s="50" t="s">
        <v>41</v>
      </c>
      <c r="K250" s="50" t="s">
        <v>42</v>
      </c>
      <c r="L250" s="50" t="s">
        <v>43</v>
      </c>
      <c r="M250" s="50" t="s">
        <v>73</v>
      </c>
      <c r="N250" s="50" t="s">
        <v>91</v>
      </c>
      <c r="O250" s="50" t="s">
        <v>45</v>
      </c>
      <c r="P250" s="50" t="s">
        <v>46</v>
      </c>
      <c r="Q250" s="50" t="s">
        <v>84</v>
      </c>
      <c r="R250" s="50" t="s">
        <v>64</v>
      </c>
      <c r="S250" s="50" t="s">
        <v>1665</v>
      </c>
      <c r="T250" s="50" t="s">
        <v>1666</v>
      </c>
      <c r="U250" s="50" t="s">
        <v>1667</v>
      </c>
      <c r="V250" s="50" t="s">
        <v>52</v>
      </c>
      <c r="W250" s="50" t="s">
        <v>53</v>
      </c>
      <c r="X250" s="50" t="s">
        <v>45</v>
      </c>
      <c r="Y250" s="50" t="s">
        <v>54</v>
      </c>
      <c r="Z250" s="50" t="s">
        <v>46</v>
      </c>
      <c r="AA250" s="50" t="s">
        <v>55</v>
      </c>
      <c r="AB250" s="50" t="s">
        <v>53</v>
      </c>
      <c r="AC250" s="50" t="s">
        <v>45</v>
      </c>
      <c r="AD250" s="50" t="s">
        <v>56</v>
      </c>
      <c r="AE250" s="50" t="s">
        <v>57</v>
      </c>
      <c r="AH250" s="11" t="s">
        <v>1616</v>
      </c>
      <c r="AK250" s="69">
        <v>9</v>
      </c>
    </row>
    <row r="251" s="2" customFormat="1" ht="17" customHeight="1" spans="1:37">
      <c r="A251" s="49">
        <v>151</v>
      </c>
      <c r="B251" s="49">
        <v>269</v>
      </c>
      <c r="C251" s="49">
        <v>250</v>
      </c>
      <c r="D251" s="49"/>
      <c r="E251" s="50" t="s">
        <v>1668</v>
      </c>
      <c r="F251" s="50" t="s">
        <v>37</v>
      </c>
      <c r="G251" s="50" t="s">
        <v>69</v>
      </c>
      <c r="H251" s="50" t="s">
        <v>1669</v>
      </c>
      <c r="I251" s="50" t="s">
        <v>1670</v>
      </c>
      <c r="J251" s="50" t="s">
        <v>41</v>
      </c>
      <c r="K251" s="50" t="s">
        <v>72</v>
      </c>
      <c r="L251" s="50" t="s">
        <v>43</v>
      </c>
      <c r="M251" s="50" t="s">
        <v>788</v>
      </c>
      <c r="N251" s="52">
        <v>43131</v>
      </c>
      <c r="O251" s="50" t="s">
        <v>45</v>
      </c>
      <c r="P251" s="50" t="s">
        <v>46</v>
      </c>
      <c r="Q251" s="50" t="s">
        <v>47</v>
      </c>
      <c r="R251" s="50" t="s">
        <v>1671</v>
      </c>
      <c r="S251" s="50" t="s">
        <v>1672</v>
      </c>
      <c r="T251" s="50" t="s">
        <v>1673</v>
      </c>
      <c r="U251" s="50" t="s">
        <v>1674</v>
      </c>
      <c r="V251" s="50" t="s">
        <v>52</v>
      </c>
      <c r="W251" s="50" t="s">
        <v>53</v>
      </c>
      <c r="X251" s="50" t="s">
        <v>45</v>
      </c>
      <c r="Y251" s="50" t="s">
        <v>54</v>
      </c>
      <c r="Z251" s="50" t="s">
        <v>46</v>
      </c>
      <c r="AA251" s="50" t="s">
        <v>55</v>
      </c>
      <c r="AB251" s="50" t="s">
        <v>53</v>
      </c>
      <c r="AC251" s="50" t="s">
        <v>45</v>
      </c>
      <c r="AD251" s="50" t="s">
        <v>56</v>
      </c>
      <c r="AE251" s="50" t="s">
        <v>57</v>
      </c>
      <c r="AH251" s="11" t="s">
        <v>1616</v>
      </c>
      <c r="AK251" s="69">
        <v>10</v>
      </c>
    </row>
    <row r="252" s="2" customFormat="1" ht="17" customHeight="1" spans="1:37">
      <c r="A252" s="49">
        <v>259</v>
      </c>
      <c r="B252" s="49">
        <v>293</v>
      </c>
      <c r="C252" s="49">
        <v>251</v>
      </c>
      <c r="D252" s="49"/>
      <c r="E252" s="50" t="s">
        <v>1675</v>
      </c>
      <c r="F252" s="50" t="s">
        <v>37</v>
      </c>
      <c r="G252" s="50" t="s">
        <v>69</v>
      </c>
      <c r="H252" s="50" t="s">
        <v>1676</v>
      </c>
      <c r="I252" s="50" t="s">
        <v>1677</v>
      </c>
      <c r="J252" s="50" t="s">
        <v>41</v>
      </c>
      <c r="K252" s="50" t="s">
        <v>72</v>
      </c>
      <c r="L252" s="50" t="s">
        <v>81</v>
      </c>
      <c r="M252" s="50" t="s">
        <v>220</v>
      </c>
      <c r="N252" s="50" t="s">
        <v>1678</v>
      </c>
      <c r="O252" s="50" t="s">
        <v>45</v>
      </c>
      <c r="P252" s="50" t="s">
        <v>46</v>
      </c>
      <c r="Q252" s="50" t="s">
        <v>84</v>
      </c>
      <c r="R252" s="50" t="s">
        <v>100</v>
      </c>
      <c r="S252" s="50" t="s">
        <v>1679</v>
      </c>
      <c r="T252" s="50" t="s">
        <v>1680</v>
      </c>
      <c r="U252" s="50" t="s">
        <v>1681</v>
      </c>
      <c r="V252" s="50" t="s">
        <v>52</v>
      </c>
      <c r="W252" s="50" t="s">
        <v>53</v>
      </c>
      <c r="X252" s="50" t="s">
        <v>45</v>
      </c>
      <c r="Y252" s="50" t="s">
        <v>54</v>
      </c>
      <c r="Z252" s="50" t="s">
        <v>46</v>
      </c>
      <c r="AA252" s="50" t="s">
        <v>55</v>
      </c>
      <c r="AB252" s="50" t="s">
        <v>53</v>
      </c>
      <c r="AC252" s="50" t="s">
        <v>45</v>
      </c>
      <c r="AD252" s="50" t="s">
        <v>56</v>
      </c>
      <c r="AE252" s="50" t="s">
        <v>57</v>
      </c>
      <c r="AH252" s="11" t="s">
        <v>1616</v>
      </c>
      <c r="AK252" s="69">
        <v>11</v>
      </c>
    </row>
    <row r="253" s="2" customFormat="1" ht="17" customHeight="1" spans="1:37">
      <c r="A253" s="49">
        <v>718</v>
      </c>
      <c r="B253" s="49">
        <v>408</v>
      </c>
      <c r="C253" s="49">
        <v>252</v>
      </c>
      <c r="D253" s="49"/>
      <c r="E253" s="50" t="s">
        <v>1682</v>
      </c>
      <c r="F253" s="50" t="s">
        <v>37</v>
      </c>
      <c r="G253" s="50" t="s">
        <v>69</v>
      </c>
      <c r="H253" s="50" t="s">
        <v>1683</v>
      </c>
      <c r="I253" s="50" t="s">
        <v>1684</v>
      </c>
      <c r="J253" s="50" t="s">
        <v>41</v>
      </c>
      <c r="K253" s="50" t="s">
        <v>42</v>
      </c>
      <c r="L253" s="50" t="s">
        <v>43</v>
      </c>
      <c r="M253" s="50" t="s">
        <v>73</v>
      </c>
      <c r="N253" s="50" t="s">
        <v>83</v>
      </c>
      <c r="O253" s="50" t="s">
        <v>45</v>
      </c>
      <c r="P253" s="50" t="s">
        <v>46</v>
      </c>
      <c r="Q253" s="50" t="s">
        <v>84</v>
      </c>
      <c r="R253" s="50" t="s">
        <v>100</v>
      </c>
      <c r="S253" s="50" t="s">
        <v>1685</v>
      </c>
      <c r="T253" s="50" t="s">
        <v>57</v>
      </c>
      <c r="U253" s="50" t="s">
        <v>1686</v>
      </c>
      <c r="V253" s="50" t="s">
        <v>52</v>
      </c>
      <c r="W253" s="50" t="s">
        <v>53</v>
      </c>
      <c r="X253" s="50" t="s">
        <v>45</v>
      </c>
      <c r="Y253" s="50" t="s">
        <v>54</v>
      </c>
      <c r="Z253" s="50" t="s">
        <v>46</v>
      </c>
      <c r="AA253" s="50" t="s">
        <v>55</v>
      </c>
      <c r="AB253" s="50" t="s">
        <v>53</v>
      </c>
      <c r="AC253" s="50" t="s">
        <v>45</v>
      </c>
      <c r="AD253" s="50" t="s">
        <v>56</v>
      </c>
      <c r="AE253" s="50" t="s">
        <v>57</v>
      </c>
      <c r="AH253" s="11" t="s">
        <v>1616</v>
      </c>
      <c r="AK253" s="69">
        <v>12</v>
      </c>
    </row>
    <row r="254" s="2" customFormat="1" ht="17" customHeight="1" spans="1:37">
      <c r="A254" s="49">
        <v>736</v>
      </c>
      <c r="B254" s="49">
        <v>414</v>
      </c>
      <c r="C254" s="49">
        <v>253</v>
      </c>
      <c r="D254" s="49"/>
      <c r="E254" s="50" t="s">
        <v>1687</v>
      </c>
      <c r="F254" s="50" t="s">
        <v>37</v>
      </c>
      <c r="G254" s="50" t="s">
        <v>38</v>
      </c>
      <c r="H254" s="50" t="s">
        <v>1688</v>
      </c>
      <c r="I254" s="50" t="s">
        <v>1689</v>
      </c>
      <c r="J254" s="50" t="s">
        <v>41</v>
      </c>
      <c r="K254" s="50" t="s">
        <v>42</v>
      </c>
      <c r="L254" s="50" t="s">
        <v>81</v>
      </c>
      <c r="M254" s="50" t="s">
        <v>254</v>
      </c>
      <c r="N254" s="50" t="s">
        <v>1690</v>
      </c>
      <c r="O254" s="50" t="s">
        <v>45</v>
      </c>
      <c r="P254" s="50" t="s">
        <v>46</v>
      </c>
      <c r="Q254" s="50" t="s">
        <v>47</v>
      </c>
      <c r="R254" s="50" t="s">
        <v>1691</v>
      </c>
      <c r="S254" s="50" t="s">
        <v>1691</v>
      </c>
      <c r="T254" s="50" t="s">
        <v>57</v>
      </c>
      <c r="U254" s="50" t="s">
        <v>1692</v>
      </c>
      <c r="V254" s="50" t="s">
        <v>52</v>
      </c>
      <c r="W254" s="50" t="s">
        <v>53</v>
      </c>
      <c r="X254" s="50" t="s">
        <v>53</v>
      </c>
      <c r="Y254" s="50" t="s">
        <v>54</v>
      </c>
      <c r="Z254" s="50" t="s">
        <v>46</v>
      </c>
      <c r="AA254" s="50" t="s">
        <v>55</v>
      </c>
      <c r="AB254" s="50" t="s">
        <v>53</v>
      </c>
      <c r="AC254" s="50" t="s">
        <v>45</v>
      </c>
      <c r="AD254" s="50" t="s">
        <v>46</v>
      </c>
      <c r="AE254" s="50" t="s">
        <v>180</v>
      </c>
      <c r="AH254" s="11" t="s">
        <v>1616</v>
      </c>
      <c r="AK254" s="69">
        <v>13</v>
      </c>
    </row>
    <row r="255" s="2" customFormat="1" ht="17" customHeight="1" spans="1:37">
      <c r="A255" s="49">
        <v>561</v>
      </c>
      <c r="B255" s="49">
        <v>370</v>
      </c>
      <c r="C255" s="49">
        <v>254</v>
      </c>
      <c r="D255" s="49"/>
      <c r="E255" s="50" t="s">
        <v>1693</v>
      </c>
      <c r="F255" s="50" t="s">
        <v>37</v>
      </c>
      <c r="G255" s="50" t="s">
        <v>69</v>
      </c>
      <c r="H255" s="50" t="s">
        <v>1694</v>
      </c>
      <c r="I255" s="50" t="s">
        <v>1695</v>
      </c>
      <c r="J255" s="50" t="s">
        <v>41</v>
      </c>
      <c r="K255" s="50" t="s">
        <v>42</v>
      </c>
      <c r="L255" s="50" t="s">
        <v>43</v>
      </c>
      <c r="M255" s="50" t="s">
        <v>73</v>
      </c>
      <c r="N255" s="50" t="s">
        <v>108</v>
      </c>
      <c r="O255" s="50" t="s">
        <v>45</v>
      </c>
      <c r="P255" s="50" t="s">
        <v>46</v>
      </c>
      <c r="Q255" s="50" t="s">
        <v>47</v>
      </c>
      <c r="R255" s="50" t="s">
        <v>48</v>
      </c>
      <c r="S255" s="50" t="s">
        <v>1696</v>
      </c>
      <c r="T255" s="50" t="s">
        <v>1697</v>
      </c>
      <c r="U255" s="50" t="s">
        <v>1698</v>
      </c>
      <c r="V255" s="50" t="s">
        <v>52</v>
      </c>
      <c r="W255" s="50" t="s">
        <v>53</v>
      </c>
      <c r="X255" s="50" t="s">
        <v>45</v>
      </c>
      <c r="Y255" s="50" t="s">
        <v>54</v>
      </c>
      <c r="Z255" s="50" t="s">
        <v>46</v>
      </c>
      <c r="AA255" s="50" t="s">
        <v>55</v>
      </c>
      <c r="AB255" s="50" t="s">
        <v>53</v>
      </c>
      <c r="AC255" s="50" t="s">
        <v>45</v>
      </c>
      <c r="AD255" s="50" t="s">
        <v>56</v>
      </c>
      <c r="AE255" s="50" t="s">
        <v>57</v>
      </c>
      <c r="AH255" s="11" t="s">
        <v>1616</v>
      </c>
      <c r="AK255" s="69">
        <v>14</v>
      </c>
    </row>
    <row r="256" s="2" customFormat="1" ht="17" customHeight="1" spans="1:37">
      <c r="A256" s="49">
        <v>127</v>
      </c>
      <c r="B256" s="49">
        <v>264</v>
      </c>
      <c r="C256" s="49">
        <v>255</v>
      </c>
      <c r="D256" s="49"/>
      <c r="E256" s="50" t="s">
        <v>1699</v>
      </c>
      <c r="F256" s="50" t="s">
        <v>37</v>
      </c>
      <c r="G256" s="50" t="s">
        <v>105</v>
      </c>
      <c r="H256" s="50" t="s">
        <v>1700</v>
      </c>
      <c r="I256" s="50" t="s">
        <v>1701</v>
      </c>
      <c r="J256" s="50" t="s">
        <v>62</v>
      </c>
      <c r="K256" s="50" t="s">
        <v>72</v>
      </c>
      <c r="L256" s="50" t="s">
        <v>43</v>
      </c>
      <c r="M256" s="50" t="s">
        <v>82</v>
      </c>
      <c r="N256" s="50" t="s">
        <v>568</v>
      </c>
      <c r="O256" s="50" t="s">
        <v>45</v>
      </c>
      <c r="P256" s="50" t="s">
        <v>56</v>
      </c>
      <c r="Q256" s="50" t="s">
        <v>47</v>
      </c>
      <c r="R256" s="50" t="s">
        <v>64</v>
      </c>
      <c r="S256" s="50" t="s">
        <v>1702</v>
      </c>
      <c r="T256" s="50" t="s">
        <v>57</v>
      </c>
      <c r="U256" s="50" t="s">
        <v>1703</v>
      </c>
      <c r="V256" s="50" t="s">
        <v>52</v>
      </c>
      <c r="W256" s="50" t="s">
        <v>53</v>
      </c>
      <c r="X256" s="50" t="s">
        <v>45</v>
      </c>
      <c r="Y256" s="50" t="s">
        <v>54</v>
      </c>
      <c r="Z256" s="50" t="s">
        <v>46</v>
      </c>
      <c r="AA256" s="50" t="s">
        <v>55</v>
      </c>
      <c r="AB256" s="50" t="s">
        <v>53</v>
      </c>
      <c r="AC256" s="50" t="s">
        <v>45</v>
      </c>
      <c r="AD256" s="50"/>
      <c r="AE256" s="50"/>
      <c r="AH256" s="11" t="s">
        <v>1616</v>
      </c>
      <c r="AK256" s="69">
        <v>15</v>
      </c>
    </row>
    <row r="257" s="2" customFormat="1" ht="17" customHeight="1" spans="1:37">
      <c r="A257" s="49">
        <v>738</v>
      </c>
      <c r="B257" s="49">
        <v>416</v>
      </c>
      <c r="C257" s="49">
        <v>256</v>
      </c>
      <c r="D257" s="49"/>
      <c r="E257" s="50" t="s">
        <v>1704</v>
      </c>
      <c r="F257" s="50" t="s">
        <v>37</v>
      </c>
      <c r="G257" s="50" t="s">
        <v>105</v>
      </c>
      <c r="H257" s="50" t="s">
        <v>1705</v>
      </c>
      <c r="I257" s="50" t="s">
        <v>1706</v>
      </c>
      <c r="J257" s="50" t="s">
        <v>41</v>
      </c>
      <c r="K257" s="50" t="s">
        <v>42</v>
      </c>
      <c r="L257" s="50" t="s">
        <v>43</v>
      </c>
      <c r="M257" s="50" t="s">
        <v>191</v>
      </c>
      <c r="N257" s="50" t="s">
        <v>83</v>
      </c>
      <c r="O257" s="50" t="s">
        <v>45</v>
      </c>
      <c r="P257" s="50" t="s">
        <v>46</v>
      </c>
      <c r="Q257" s="50" t="s">
        <v>84</v>
      </c>
      <c r="R257" s="50" t="s">
        <v>1707</v>
      </c>
      <c r="S257" s="50" t="s">
        <v>1707</v>
      </c>
      <c r="T257" s="50" t="s">
        <v>1708</v>
      </c>
      <c r="U257" s="50" t="s">
        <v>1709</v>
      </c>
      <c r="V257" s="50" t="s">
        <v>307</v>
      </c>
      <c r="W257" s="50" t="s">
        <v>53</v>
      </c>
      <c r="X257" s="50" t="s">
        <v>45</v>
      </c>
      <c r="Y257" s="50" t="s">
        <v>54</v>
      </c>
      <c r="Z257" s="50" t="s">
        <v>46</v>
      </c>
      <c r="AA257" s="50" t="s">
        <v>55</v>
      </c>
      <c r="AB257" s="50" t="s">
        <v>53</v>
      </c>
      <c r="AC257" s="50" t="s">
        <v>45</v>
      </c>
      <c r="AD257" s="50" t="s">
        <v>56</v>
      </c>
      <c r="AE257" s="50" t="s">
        <v>57</v>
      </c>
      <c r="AH257" s="11" t="s">
        <v>1616</v>
      </c>
      <c r="AK257" s="69">
        <v>16</v>
      </c>
    </row>
    <row r="258" s="2" customFormat="1" ht="17" customHeight="1" spans="1:37">
      <c r="A258" s="49">
        <v>60</v>
      </c>
      <c r="B258" s="49">
        <v>251</v>
      </c>
      <c r="C258" s="49">
        <v>257</v>
      </c>
      <c r="D258" s="49"/>
      <c r="E258" s="50" t="s">
        <v>1710</v>
      </c>
      <c r="F258" s="50" t="s">
        <v>37</v>
      </c>
      <c r="G258" s="50" t="s">
        <v>69</v>
      </c>
      <c r="H258" s="50" t="s">
        <v>1711</v>
      </c>
      <c r="I258" s="50" t="s">
        <v>800</v>
      </c>
      <c r="J258" s="50" t="s">
        <v>41</v>
      </c>
      <c r="K258" s="50" t="s">
        <v>42</v>
      </c>
      <c r="L258" s="50" t="s">
        <v>43</v>
      </c>
      <c r="M258" s="50" t="s">
        <v>73</v>
      </c>
      <c r="N258" s="52">
        <v>44010</v>
      </c>
      <c r="O258" s="51" t="s">
        <v>45</v>
      </c>
      <c r="P258" s="50" t="s">
        <v>46</v>
      </c>
      <c r="Q258" s="50" t="s">
        <v>47</v>
      </c>
      <c r="R258" s="50" t="s">
        <v>100</v>
      </c>
      <c r="S258" s="50" t="s">
        <v>1712</v>
      </c>
      <c r="T258" s="50" t="s">
        <v>57</v>
      </c>
      <c r="U258" s="50" t="s">
        <v>1713</v>
      </c>
      <c r="V258" s="50" t="s">
        <v>52</v>
      </c>
      <c r="W258" s="50" t="s">
        <v>53</v>
      </c>
      <c r="X258" s="50" t="s">
        <v>45</v>
      </c>
      <c r="Y258" s="50" t="s">
        <v>54</v>
      </c>
      <c r="Z258" s="50" t="s">
        <v>46</v>
      </c>
      <c r="AA258" s="50" t="s">
        <v>55</v>
      </c>
      <c r="AB258" s="50" t="s">
        <v>53</v>
      </c>
      <c r="AC258" s="50" t="s">
        <v>45</v>
      </c>
      <c r="AD258" s="50" t="s">
        <v>56</v>
      </c>
      <c r="AE258" s="50" t="s">
        <v>57</v>
      </c>
      <c r="AH258" s="11" t="s">
        <v>1616</v>
      </c>
      <c r="AK258" s="69">
        <v>17</v>
      </c>
    </row>
    <row r="259" s="2" customFormat="1" ht="17" customHeight="1" spans="1:37">
      <c r="A259" s="49">
        <v>124</v>
      </c>
      <c r="B259" s="49">
        <v>262</v>
      </c>
      <c r="C259" s="49">
        <v>258</v>
      </c>
      <c r="D259" s="49"/>
      <c r="E259" s="50" t="s">
        <v>1714</v>
      </c>
      <c r="F259" s="50" t="s">
        <v>37</v>
      </c>
      <c r="G259" s="50" t="s">
        <v>105</v>
      </c>
      <c r="H259" s="50" t="s">
        <v>1715</v>
      </c>
      <c r="I259" s="50" t="s">
        <v>1716</v>
      </c>
      <c r="J259" s="50" t="s">
        <v>41</v>
      </c>
      <c r="K259" s="50" t="s">
        <v>72</v>
      </c>
      <c r="L259" s="50" t="s">
        <v>43</v>
      </c>
      <c r="M259" s="50" t="s">
        <v>184</v>
      </c>
      <c r="N259" s="50" t="s">
        <v>108</v>
      </c>
      <c r="O259" s="50" t="s">
        <v>45</v>
      </c>
      <c r="P259" s="50" t="s">
        <v>46</v>
      </c>
      <c r="Q259" s="50" t="s">
        <v>47</v>
      </c>
      <c r="R259" s="50" t="s">
        <v>1717</v>
      </c>
      <c r="S259" s="50" t="s">
        <v>1717</v>
      </c>
      <c r="T259" s="50" t="s">
        <v>1718</v>
      </c>
      <c r="U259" s="50" t="s">
        <v>1719</v>
      </c>
      <c r="V259" s="50" t="s">
        <v>52</v>
      </c>
      <c r="W259" s="50" t="s">
        <v>53</v>
      </c>
      <c r="X259" s="50" t="s">
        <v>53</v>
      </c>
      <c r="Y259" s="50" t="s">
        <v>54</v>
      </c>
      <c r="Z259" s="50" t="s">
        <v>46</v>
      </c>
      <c r="AA259" s="50" t="s">
        <v>55</v>
      </c>
      <c r="AB259" s="50" t="s">
        <v>53</v>
      </c>
      <c r="AC259" s="50" t="s">
        <v>45</v>
      </c>
      <c r="AD259" s="50" t="s">
        <v>56</v>
      </c>
      <c r="AE259" s="50" t="s">
        <v>57</v>
      </c>
      <c r="AH259" s="11" t="s">
        <v>1616</v>
      </c>
      <c r="AK259" s="69">
        <v>18</v>
      </c>
    </row>
    <row r="260" s="2" customFormat="1" ht="17" customHeight="1" spans="1:37">
      <c r="A260" s="49">
        <v>31</v>
      </c>
      <c r="B260" s="49">
        <v>245</v>
      </c>
      <c r="C260" s="49">
        <v>259</v>
      </c>
      <c r="D260" s="49"/>
      <c r="E260" s="50" t="s">
        <v>1720</v>
      </c>
      <c r="F260" s="50" t="s">
        <v>37</v>
      </c>
      <c r="G260" s="50" t="s">
        <v>69</v>
      </c>
      <c r="H260" s="50" t="s">
        <v>1721</v>
      </c>
      <c r="I260" s="50" t="s">
        <v>1722</v>
      </c>
      <c r="J260" s="50" t="s">
        <v>41</v>
      </c>
      <c r="K260" s="50" t="s">
        <v>42</v>
      </c>
      <c r="L260" s="50" t="s">
        <v>43</v>
      </c>
      <c r="M260" s="50" t="s">
        <v>98</v>
      </c>
      <c r="N260" s="52">
        <v>42552</v>
      </c>
      <c r="O260" s="50" t="s">
        <v>45</v>
      </c>
      <c r="P260" s="50" t="s">
        <v>46</v>
      </c>
      <c r="Q260" s="50" t="s">
        <v>47</v>
      </c>
      <c r="R260" s="50" t="s">
        <v>48</v>
      </c>
      <c r="S260" s="50" t="s">
        <v>1723</v>
      </c>
      <c r="T260" s="50" t="s">
        <v>57</v>
      </c>
      <c r="U260" s="50" t="s">
        <v>1724</v>
      </c>
      <c r="V260" s="50" t="s">
        <v>52</v>
      </c>
      <c r="W260" s="50" t="s">
        <v>53</v>
      </c>
      <c r="X260" s="50" t="s">
        <v>53</v>
      </c>
      <c r="Y260" s="50" t="s">
        <v>54</v>
      </c>
      <c r="Z260" s="50" t="s">
        <v>46</v>
      </c>
      <c r="AA260" s="50" t="s">
        <v>55</v>
      </c>
      <c r="AB260" s="50" t="s">
        <v>53</v>
      </c>
      <c r="AC260" s="50" t="s">
        <v>45</v>
      </c>
      <c r="AD260" s="50" t="s">
        <v>56</v>
      </c>
      <c r="AE260" s="50" t="s">
        <v>57</v>
      </c>
      <c r="AH260" s="11" t="s">
        <v>1616</v>
      </c>
      <c r="AK260" s="69">
        <v>19</v>
      </c>
    </row>
    <row r="261" s="2" customFormat="1" ht="17" customHeight="1" spans="1:37">
      <c r="A261" s="49">
        <v>148</v>
      </c>
      <c r="B261" s="49">
        <v>268</v>
      </c>
      <c r="C261" s="49">
        <v>260</v>
      </c>
      <c r="D261" s="49"/>
      <c r="E261" s="50" t="s">
        <v>1725</v>
      </c>
      <c r="F261" s="50" t="s">
        <v>37</v>
      </c>
      <c r="G261" s="50" t="s">
        <v>69</v>
      </c>
      <c r="H261" s="50" t="s">
        <v>1726</v>
      </c>
      <c r="I261" s="50" t="s">
        <v>806</v>
      </c>
      <c r="J261" s="50" t="s">
        <v>41</v>
      </c>
      <c r="K261" s="50" t="s">
        <v>72</v>
      </c>
      <c r="L261" s="50" t="s">
        <v>81</v>
      </c>
      <c r="M261" s="50" t="s">
        <v>1258</v>
      </c>
      <c r="N261" s="50" t="s">
        <v>99</v>
      </c>
      <c r="O261" s="50" t="s">
        <v>45</v>
      </c>
      <c r="P261" s="50" t="s">
        <v>46</v>
      </c>
      <c r="Q261" s="50" t="s">
        <v>47</v>
      </c>
      <c r="R261" s="50" t="s">
        <v>100</v>
      </c>
      <c r="S261" s="50" t="s">
        <v>1727</v>
      </c>
      <c r="T261" s="50" t="s">
        <v>1728</v>
      </c>
      <c r="U261" s="50" t="s">
        <v>1729</v>
      </c>
      <c r="V261" s="50" t="s">
        <v>52</v>
      </c>
      <c r="W261" s="50" t="s">
        <v>53</v>
      </c>
      <c r="X261" s="50" t="s">
        <v>53</v>
      </c>
      <c r="Y261" s="50" t="s">
        <v>54</v>
      </c>
      <c r="Z261" s="50" t="s">
        <v>46</v>
      </c>
      <c r="AA261" s="50" t="s">
        <v>55</v>
      </c>
      <c r="AB261" s="50" t="s">
        <v>53</v>
      </c>
      <c r="AC261" s="50" t="s">
        <v>45</v>
      </c>
      <c r="AD261" s="50" t="s">
        <v>56</v>
      </c>
      <c r="AE261" s="50" t="s">
        <v>57</v>
      </c>
      <c r="AH261" s="11" t="s">
        <v>1616</v>
      </c>
      <c r="AK261" s="69">
        <v>20</v>
      </c>
    </row>
    <row r="262" s="2" customFormat="1" ht="17" customHeight="1" spans="1:37">
      <c r="A262" s="49">
        <v>203</v>
      </c>
      <c r="B262" s="49">
        <v>281</v>
      </c>
      <c r="C262" s="49">
        <v>261</v>
      </c>
      <c r="D262" s="49"/>
      <c r="E262" s="50" t="s">
        <v>1730</v>
      </c>
      <c r="F262" s="50" t="s">
        <v>37</v>
      </c>
      <c r="G262" s="50" t="s">
        <v>69</v>
      </c>
      <c r="H262" s="50" t="s">
        <v>1731</v>
      </c>
      <c r="I262" s="50" t="s">
        <v>1732</v>
      </c>
      <c r="J262" s="50" t="s">
        <v>41</v>
      </c>
      <c r="K262" s="50" t="s">
        <v>72</v>
      </c>
      <c r="L262" s="50" t="s">
        <v>43</v>
      </c>
      <c r="M262" s="50" t="s">
        <v>73</v>
      </c>
      <c r="N262" s="50" t="s">
        <v>91</v>
      </c>
      <c r="O262" s="50" t="s">
        <v>45</v>
      </c>
      <c r="P262" s="50" t="s">
        <v>46</v>
      </c>
      <c r="Q262" s="50" t="s">
        <v>47</v>
      </c>
      <c r="R262" s="50" t="s">
        <v>100</v>
      </c>
      <c r="S262" s="50" t="s">
        <v>1733</v>
      </c>
      <c r="T262" s="50" t="s">
        <v>1734</v>
      </c>
      <c r="U262" s="50" t="s">
        <v>1735</v>
      </c>
      <c r="V262" s="50" t="s">
        <v>52</v>
      </c>
      <c r="W262" s="50" t="s">
        <v>53</v>
      </c>
      <c r="X262" s="50" t="s">
        <v>53</v>
      </c>
      <c r="Y262" s="50" t="s">
        <v>54</v>
      </c>
      <c r="Z262" s="50" t="s">
        <v>46</v>
      </c>
      <c r="AA262" s="50" t="s">
        <v>55</v>
      </c>
      <c r="AB262" s="50" t="s">
        <v>53</v>
      </c>
      <c r="AC262" s="50" t="s">
        <v>45</v>
      </c>
      <c r="AD262" s="50" t="s">
        <v>56</v>
      </c>
      <c r="AE262" s="50" t="s">
        <v>57</v>
      </c>
      <c r="AH262" s="11" t="s">
        <v>1616</v>
      </c>
      <c r="AK262" s="69">
        <v>21</v>
      </c>
    </row>
    <row r="263" s="2" customFormat="1" ht="17" customHeight="1" spans="1:37">
      <c r="A263" s="49">
        <v>29</v>
      </c>
      <c r="B263" s="49">
        <v>244</v>
      </c>
      <c r="C263" s="49">
        <v>262</v>
      </c>
      <c r="D263" s="49"/>
      <c r="E263" s="50" t="s">
        <v>1736</v>
      </c>
      <c r="F263" s="50" t="s">
        <v>37</v>
      </c>
      <c r="G263" s="50" t="s">
        <v>105</v>
      </c>
      <c r="H263" s="50" t="s">
        <v>1737</v>
      </c>
      <c r="I263" s="50" t="s">
        <v>1738</v>
      </c>
      <c r="J263" s="50" t="s">
        <v>62</v>
      </c>
      <c r="K263" s="50" t="s">
        <v>72</v>
      </c>
      <c r="L263" s="50" t="s">
        <v>43</v>
      </c>
      <c r="M263" s="50" t="s">
        <v>73</v>
      </c>
      <c r="N263" s="50" t="s">
        <v>74</v>
      </c>
      <c r="O263" s="50" t="s">
        <v>45</v>
      </c>
      <c r="P263" s="50" t="s">
        <v>46</v>
      </c>
      <c r="Q263" s="50" t="s">
        <v>47</v>
      </c>
      <c r="R263" s="50" t="s">
        <v>1739</v>
      </c>
      <c r="S263" s="50" t="s">
        <v>1740</v>
      </c>
      <c r="T263" s="50" t="s">
        <v>57</v>
      </c>
      <c r="U263" s="50" t="s">
        <v>1741</v>
      </c>
      <c r="V263" s="50" t="s">
        <v>52</v>
      </c>
      <c r="W263" s="50" t="s">
        <v>53</v>
      </c>
      <c r="X263" s="50" t="s">
        <v>45</v>
      </c>
      <c r="Y263" s="50" t="s">
        <v>54</v>
      </c>
      <c r="Z263" s="50" t="s">
        <v>46</v>
      </c>
      <c r="AA263" s="50" t="s">
        <v>55</v>
      </c>
      <c r="AB263" s="50" t="s">
        <v>53</v>
      </c>
      <c r="AC263" s="50" t="s">
        <v>45</v>
      </c>
      <c r="AD263" s="50" t="s">
        <v>56</v>
      </c>
      <c r="AE263" s="50" t="s">
        <v>57</v>
      </c>
      <c r="AH263" s="11" t="s">
        <v>1616</v>
      </c>
      <c r="AK263" s="69">
        <v>22</v>
      </c>
    </row>
    <row r="264" s="2" customFormat="1" ht="17" customHeight="1" spans="1:37">
      <c r="A264" s="49">
        <v>689</v>
      </c>
      <c r="B264" s="49">
        <v>401</v>
      </c>
      <c r="C264" s="49">
        <v>263</v>
      </c>
      <c r="D264" s="49"/>
      <c r="E264" s="50" t="s">
        <v>1742</v>
      </c>
      <c r="F264" s="50" t="s">
        <v>37</v>
      </c>
      <c r="G264" s="50" t="s">
        <v>38</v>
      </c>
      <c r="H264" s="50" t="s">
        <v>1743</v>
      </c>
      <c r="I264" s="50" t="s">
        <v>1744</v>
      </c>
      <c r="J264" s="50" t="s">
        <v>41</v>
      </c>
      <c r="K264" s="50" t="s">
        <v>42</v>
      </c>
      <c r="L264" s="50" t="s">
        <v>43</v>
      </c>
      <c r="M264" s="50" t="s">
        <v>73</v>
      </c>
      <c r="N264" s="50" t="s">
        <v>91</v>
      </c>
      <c r="O264" s="50" t="s">
        <v>45</v>
      </c>
      <c r="P264" s="50" t="s">
        <v>46</v>
      </c>
      <c r="Q264" s="50" t="s">
        <v>47</v>
      </c>
      <c r="R264" s="50" t="s">
        <v>332</v>
      </c>
      <c r="S264" s="50" t="s">
        <v>1745</v>
      </c>
      <c r="T264" s="50" t="s">
        <v>1746</v>
      </c>
      <c r="U264" s="50" t="s">
        <v>1747</v>
      </c>
      <c r="V264" s="50" t="s">
        <v>52</v>
      </c>
      <c r="W264" s="50" t="s">
        <v>53</v>
      </c>
      <c r="X264" s="50" t="s">
        <v>53</v>
      </c>
      <c r="Y264" s="50" t="s">
        <v>54</v>
      </c>
      <c r="Z264" s="50" t="s">
        <v>46</v>
      </c>
      <c r="AA264" s="50" t="s">
        <v>55</v>
      </c>
      <c r="AB264" s="50" t="s">
        <v>53</v>
      </c>
      <c r="AC264" s="50" t="s">
        <v>45</v>
      </c>
      <c r="AD264" s="50" t="s">
        <v>56</v>
      </c>
      <c r="AE264" s="50" t="s">
        <v>57</v>
      </c>
      <c r="AH264" s="11" t="s">
        <v>1616</v>
      </c>
      <c r="AK264" s="69">
        <v>23</v>
      </c>
    </row>
    <row r="265" s="2" customFormat="1" ht="17" customHeight="1" spans="1:37">
      <c r="A265" s="49">
        <v>295</v>
      </c>
      <c r="B265" s="49">
        <v>303</v>
      </c>
      <c r="C265" s="49">
        <v>264</v>
      </c>
      <c r="D265" s="49"/>
      <c r="E265" s="50" t="s">
        <v>1748</v>
      </c>
      <c r="F265" s="50" t="s">
        <v>37</v>
      </c>
      <c r="G265" s="50" t="s">
        <v>38</v>
      </c>
      <c r="H265" s="50" t="s">
        <v>1749</v>
      </c>
      <c r="I265" s="50" t="s">
        <v>1750</v>
      </c>
      <c r="J265" s="50" t="s">
        <v>41</v>
      </c>
      <c r="K265" s="50" t="s">
        <v>42</v>
      </c>
      <c r="L265" s="50" t="s">
        <v>43</v>
      </c>
      <c r="M265" s="50" t="s">
        <v>98</v>
      </c>
      <c r="N265" s="50" t="s">
        <v>108</v>
      </c>
      <c r="O265" s="50" t="s">
        <v>45</v>
      </c>
      <c r="P265" s="50" t="s">
        <v>46</v>
      </c>
      <c r="Q265" s="50" t="s">
        <v>47</v>
      </c>
      <c r="R265" s="50" t="s">
        <v>100</v>
      </c>
      <c r="S265" s="50" t="s">
        <v>1751</v>
      </c>
      <c r="T265" s="50" t="s">
        <v>1752</v>
      </c>
      <c r="U265" s="50" t="s">
        <v>1753</v>
      </c>
      <c r="V265" s="50" t="s">
        <v>52</v>
      </c>
      <c r="W265" s="50" t="s">
        <v>53</v>
      </c>
      <c r="X265" s="50" t="s">
        <v>45</v>
      </c>
      <c r="Y265" s="50" t="s">
        <v>54</v>
      </c>
      <c r="Z265" s="50" t="s">
        <v>46</v>
      </c>
      <c r="AA265" s="50" t="s">
        <v>55</v>
      </c>
      <c r="AB265" s="50" t="s">
        <v>53</v>
      </c>
      <c r="AC265" s="50" t="s">
        <v>45</v>
      </c>
      <c r="AD265" s="50" t="s">
        <v>56</v>
      </c>
      <c r="AE265" s="50" t="s">
        <v>57</v>
      </c>
      <c r="AH265" s="11" t="s">
        <v>1616</v>
      </c>
      <c r="AK265" s="69">
        <v>24</v>
      </c>
    </row>
    <row r="266" s="2" customFormat="1" ht="17" customHeight="1" spans="1:37">
      <c r="A266" s="49">
        <v>605</v>
      </c>
      <c r="B266" s="49">
        <v>382</v>
      </c>
      <c r="C266" s="49">
        <v>265</v>
      </c>
      <c r="D266" s="49"/>
      <c r="E266" s="50" t="s">
        <v>1754</v>
      </c>
      <c r="F266" s="50" t="s">
        <v>37</v>
      </c>
      <c r="G266" s="50" t="s">
        <v>69</v>
      </c>
      <c r="H266" s="50" t="s">
        <v>1755</v>
      </c>
      <c r="I266" s="50" t="s">
        <v>1756</v>
      </c>
      <c r="J266" s="50" t="s">
        <v>41</v>
      </c>
      <c r="K266" s="50" t="s">
        <v>42</v>
      </c>
      <c r="L266" s="51" t="s">
        <v>43</v>
      </c>
      <c r="M266" s="50" t="s">
        <v>73</v>
      </c>
      <c r="N266" s="50" t="s">
        <v>91</v>
      </c>
      <c r="O266" s="50" t="s">
        <v>45</v>
      </c>
      <c r="P266" s="50" t="s">
        <v>46</v>
      </c>
      <c r="Q266" s="51" t="s">
        <v>47</v>
      </c>
      <c r="R266" s="50" t="s">
        <v>64</v>
      </c>
      <c r="S266" s="50" t="s">
        <v>256</v>
      </c>
      <c r="T266" s="50" t="s">
        <v>1757</v>
      </c>
      <c r="U266" s="50" t="s">
        <v>1758</v>
      </c>
      <c r="V266" s="50" t="s">
        <v>52</v>
      </c>
      <c r="W266" s="50" t="s">
        <v>53</v>
      </c>
      <c r="X266" s="50" t="s">
        <v>45</v>
      </c>
      <c r="Y266" s="50" t="s">
        <v>54</v>
      </c>
      <c r="Z266" s="50" t="s">
        <v>46</v>
      </c>
      <c r="AA266" s="50" t="s">
        <v>55</v>
      </c>
      <c r="AB266" s="50" t="s">
        <v>53</v>
      </c>
      <c r="AC266" s="50" t="s">
        <v>45</v>
      </c>
      <c r="AD266" s="50" t="s">
        <v>56</v>
      </c>
      <c r="AE266" s="50" t="s">
        <v>57</v>
      </c>
      <c r="AH266" s="11" t="s">
        <v>1616</v>
      </c>
      <c r="AK266" s="69">
        <v>25</v>
      </c>
    </row>
    <row r="267" s="2" customFormat="1" ht="17" customHeight="1" spans="1:37">
      <c r="A267" s="49">
        <v>607</v>
      </c>
      <c r="B267" s="49">
        <v>383</v>
      </c>
      <c r="C267" s="49">
        <v>266</v>
      </c>
      <c r="D267" s="49"/>
      <c r="E267" s="50" t="s">
        <v>1759</v>
      </c>
      <c r="F267" s="50" t="s">
        <v>37</v>
      </c>
      <c r="G267" s="50" t="s">
        <v>38</v>
      </c>
      <c r="H267" s="50" t="s">
        <v>1760</v>
      </c>
      <c r="I267" s="50" t="s">
        <v>1761</v>
      </c>
      <c r="J267" s="50" t="s">
        <v>41</v>
      </c>
      <c r="K267" s="50" t="s">
        <v>72</v>
      </c>
      <c r="L267" s="50" t="s">
        <v>43</v>
      </c>
      <c r="M267" s="50" t="s">
        <v>73</v>
      </c>
      <c r="N267" s="50" t="s">
        <v>227</v>
      </c>
      <c r="O267" s="50" t="s">
        <v>45</v>
      </c>
      <c r="P267" s="50" t="s">
        <v>46</v>
      </c>
      <c r="Q267" s="50" t="s">
        <v>47</v>
      </c>
      <c r="R267" s="50" t="s">
        <v>64</v>
      </c>
      <c r="S267" s="50" t="s">
        <v>1762</v>
      </c>
      <c r="T267" s="50" t="s">
        <v>1763</v>
      </c>
      <c r="U267" s="50" t="s">
        <v>1764</v>
      </c>
      <c r="V267" s="50" t="s">
        <v>52</v>
      </c>
      <c r="W267" s="50" t="s">
        <v>53</v>
      </c>
      <c r="X267" s="50" t="s">
        <v>45</v>
      </c>
      <c r="Y267" s="50" t="s">
        <v>54</v>
      </c>
      <c r="Z267" s="50" t="s">
        <v>46</v>
      </c>
      <c r="AA267" s="50" t="s">
        <v>55</v>
      </c>
      <c r="AB267" s="50" t="s">
        <v>53</v>
      </c>
      <c r="AC267" s="50" t="s">
        <v>45</v>
      </c>
      <c r="AD267" s="50" t="s">
        <v>56</v>
      </c>
      <c r="AE267" s="50" t="s">
        <v>57</v>
      </c>
      <c r="AH267" s="11" t="s">
        <v>1616</v>
      </c>
      <c r="AK267" s="69">
        <v>26</v>
      </c>
    </row>
    <row r="268" s="2" customFormat="1" ht="17" customHeight="1" spans="1:37">
      <c r="A268" s="49">
        <v>158</v>
      </c>
      <c r="B268" s="49">
        <v>270</v>
      </c>
      <c r="C268" s="49">
        <v>267</v>
      </c>
      <c r="D268" s="49"/>
      <c r="E268" s="50" t="s">
        <v>1765</v>
      </c>
      <c r="F268" s="50" t="s">
        <v>37</v>
      </c>
      <c r="G268" s="50" t="s">
        <v>69</v>
      </c>
      <c r="H268" s="50" t="s">
        <v>1766</v>
      </c>
      <c r="I268" s="50" t="s">
        <v>883</v>
      </c>
      <c r="J268" s="50" t="s">
        <v>41</v>
      </c>
      <c r="K268" s="50" t="s">
        <v>42</v>
      </c>
      <c r="L268" s="51" t="s">
        <v>81</v>
      </c>
      <c r="M268" s="50" t="s">
        <v>254</v>
      </c>
      <c r="N268" s="50" t="s">
        <v>1767</v>
      </c>
      <c r="O268" s="50" t="s">
        <v>45</v>
      </c>
      <c r="P268" s="50" t="s">
        <v>46</v>
      </c>
      <c r="Q268" s="51" t="s">
        <v>47</v>
      </c>
      <c r="R268" s="50" t="s">
        <v>1768</v>
      </c>
      <c r="S268" s="50" t="s">
        <v>1768</v>
      </c>
      <c r="T268" s="50" t="s">
        <v>1769</v>
      </c>
      <c r="U268" s="50" t="s">
        <v>1770</v>
      </c>
      <c r="V268" s="50" t="s">
        <v>52</v>
      </c>
      <c r="W268" s="50" t="s">
        <v>53</v>
      </c>
      <c r="X268" s="50" t="s">
        <v>754</v>
      </c>
      <c r="Y268" s="50" t="s">
        <v>54</v>
      </c>
      <c r="Z268" s="50" t="s">
        <v>46</v>
      </c>
      <c r="AA268" s="50" t="s">
        <v>55</v>
      </c>
      <c r="AB268" s="50" t="s">
        <v>53</v>
      </c>
      <c r="AC268" s="50" t="s">
        <v>45</v>
      </c>
      <c r="AD268" s="50" t="s">
        <v>56</v>
      </c>
      <c r="AE268" s="50" t="s">
        <v>57</v>
      </c>
      <c r="AH268" s="11" t="s">
        <v>1616</v>
      </c>
      <c r="AK268" s="69">
        <v>27</v>
      </c>
    </row>
    <row r="269" s="2" customFormat="1" ht="17" customHeight="1" spans="1:37">
      <c r="A269" s="49">
        <v>297</v>
      </c>
      <c r="B269" s="49">
        <v>445</v>
      </c>
      <c r="C269" s="49">
        <v>268</v>
      </c>
      <c r="D269" s="49"/>
      <c r="E269" s="50" t="s">
        <v>1771</v>
      </c>
      <c r="F269" s="50" t="s">
        <v>37</v>
      </c>
      <c r="G269" s="50" t="s">
        <v>69</v>
      </c>
      <c r="H269" s="50" t="s">
        <v>1772</v>
      </c>
      <c r="I269" s="50" t="s">
        <v>1773</v>
      </c>
      <c r="J269" s="50" t="s">
        <v>41</v>
      </c>
      <c r="K269" s="50" t="s">
        <v>72</v>
      </c>
      <c r="L269" s="50" t="s">
        <v>43</v>
      </c>
      <c r="M269" s="50" t="s">
        <v>1774</v>
      </c>
      <c r="N269" s="50" t="s">
        <v>83</v>
      </c>
      <c r="O269" s="50" t="s">
        <v>45</v>
      </c>
      <c r="P269" s="50" t="s">
        <v>46</v>
      </c>
      <c r="Q269" s="50" t="s">
        <v>84</v>
      </c>
      <c r="R269" s="50" t="s">
        <v>1775</v>
      </c>
      <c r="S269" s="50" t="s">
        <v>1775</v>
      </c>
      <c r="T269" s="50" t="s">
        <v>1776</v>
      </c>
      <c r="U269" s="50" t="s">
        <v>1777</v>
      </c>
      <c r="V269" s="50" t="s">
        <v>307</v>
      </c>
      <c r="W269" s="50" t="s">
        <v>53</v>
      </c>
      <c r="X269" s="50" t="s">
        <v>53</v>
      </c>
      <c r="Y269" s="50" t="s">
        <v>54</v>
      </c>
      <c r="Z269" s="50" t="s">
        <v>46</v>
      </c>
      <c r="AA269" s="50" t="s">
        <v>55</v>
      </c>
      <c r="AB269" s="50" t="s">
        <v>53</v>
      </c>
      <c r="AC269" s="50" t="s">
        <v>45</v>
      </c>
      <c r="AD269" s="50" t="s">
        <v>56</v>
      </c>
      <c r="AE269" s="50" t="s">
        <v>57</v>
      </c>
      <c r="AH269" s="11" t="s">
        <v>1616</v>
      </c>
      <c r="AK269" s="69">
        <v>28</v>
      </c>
    </row>
    <row r="270" s="2" customFormat="1" ht="17" customHeight="1" spans="1:37">
      <c r="A270" s="49">
        <v>400</v>
      </c>
      <c r="B270" s="49">
        <v>449</v>
      </c>
      <c r="C270" s="49">
        <v>269</v>
      </c>
      <c r="D270" s="49"/>
      <c r="E270" s="50" t="s">
        <v>1778</v>
      </c>
      <c r="F270" s="50" t="s">
        <v>37</v>
      </c>
      <c r="G270" s="50" t="s">
        <v>38</v>
      </c>
      <c r="H270" s="50" t="s">
        <v>1779</v>
      </c>
      <c r="I270" s="50" t="s">
        <v>1780</v>
      </c>
      <c r="J270" s="50" t="s">
        <v>41</v>
      </c>
      <c r="K270" s="50" t="s">
        <v>42</v>
      </c>
      <c r="L270" s="50" t="s">
        <v>81</v>
      </c>
      <c r="M270" s="50" t="s">
        <v>1781</v>
      </c>
      <c r="N270" s="50" t="s">
        <v>83</v>
      </c>
      <c r="O270" s="50" t="s">
        <v>45</v>
      </c>
      <c r="P270" s="50" t="s">
        <v>46</v>
      </c>
      <c r="Q270" s="50" t="s">
        <v>84</v>
      </c>
      <c r="R270" s="50" t="s">
        <v>48</v>
      </c>
      <c r="S270" s="50" t="s">
        <v>1782</v>
      </c>
      <c r="T270" s="50" t="s">
        <v>1783</v>
      </c>
      <c r="U270" s="50" t="s">
        <v>1784</v>
      </c>
      <c r="V270" s="50" t="s">
        <v>307</v>
      </c>
      <c r="W270" s="50" t="s">
        <v>53</v>
      </c>
      <c r="X270" s="50" t="s">
        <v>53</v>
      </c>
      <c r="Y270" s="50" t="s">
        <v>54</v>
      </c>
      <c r="Z270" s="50" t="s">
        <v>46</v>
      </c>
      <c r="AA270" s="50" t="s">
        <v>55</v>
      </c>
      <c r="AB270" s="50" t="s">
        <v>53</v>
      </c>
      <c r="AC270" s="50" t="s">
        <v>45</v>
      </c>
      <c r="AD270" s="50" t="s">
        <v>56</v>
      </c>
      <c r="AE270" s="50" t="s">
        <v>57</v>
      </c>
      <c r="AH270" s="11" t="s">
        <v>1616</v>
      </c>
      <c r="AK270" s="69">
        <v>29</v>
      </c>
    </row>
    <row r="271" s="2" customFormat="1" ht="17" customHeight="1" spans="1:37">
      <c r="A271" s="49">
        <v>542</v>
      </c>
      <c r="B271" s="49">
        <v>456</v>
      </c>
      <c r="C271" s="49">
        <v>270</v>
      </c>
      <c r="D271" s="49"/>
      <c r="E271" s="50" t="s">
        <v>1785</v>
      </c>
      <c r="F271" s="50" t="s">
        <v>37</v>
      </c>
      <c r="G271" s="50" t="s">
        <v>105</v>
      </c>
      <c r="H271" s="50" t="s">
        <v>1786</v>
      </c>
      <c r="I271" s="50" t="s">
        <v>1787</v>
      </c>
      <c r="J271" s="50" t="s">
        <v>41</v>
      </c>
      <c r="K271" s="50" t="s">
        <v>72</v>
      </c>
      <c r="L271" s="51" t="s">
        <v>43</v>
      </c>
      <c r="M271" s="50" t="s">
        <v>163</v>
      </c>
      <c r="N271" s="50" t="s">
        <v>83</v>
      </c>
      <c r="O271" s="50" t="s">
        <v>45</v>
      </c>
      <c r="P271" s="50" t="s">
        <v>46</v>
      </c>
      <c r="Q271" s="50" t="s">
        <v>84</v>
      </c>
      <c r="R271" s="50" t="s">
        <v>100</v>
      </c>
      <c r="S271" s="50" t="s">
        <v>1788</v>
      </c>
      <c r="T271" s="50" t="s">
        <v>1789</v>
      </c>
      <c r="U271" s="50" t="s">
        <v>1790</v>
      </c>
      <c r="V271" s="50" t="s">
        <v>52</v>
      </c>
      <c r="W271" s="50" t="s">
        <v>53</v>
      </c>
      <c r="X271" s="50" t="s">
        <v>53</v>
      </c>
      <c r="Y271" s="50" t="s">
        <v>54</v>
      </c>
      <c r="Z271" s="50" t="s">
        <v>46</v>
      </c>
      <c r="AA271" s="50" t="s">
        <v>55</v>
      </c>
      <c r="AB271" s="50" t="s">
        <v>53</v>
      </c>
      <c r="AC271" s="50" t="s">
        <v>45</v>
      </c>
      <c r="AD271" s="50" t="s">
        <v>56</v>
      </c>
      <c r="AE271" s="50" t="s">
        <v>57</v>
      </c>
      <c r="AH271" s="11" t="s">
        <v>1616</v>
      </c>
      <c r="AK271" s="69">
        <v>30</v>
      </c>
    </row>
    <row r="272" s="2" customFormat="1" ht="17" customHeight="1" spans="1:37">
      <c r="A272" s="49">
        <v>100</v>
      </c>
      <c r="B272" s="49">
        <v>435</v>
      </c>
      <c r="C272" s="49">
        <v>271</v>
      </c>
      <c r="D272" s="49"/>
      <c r="E272" s="50" t="s">
        <v>1791</v>
      </c>
      <c r="F272" s="50" t="s">
        <v>37</v>
      </c>
      <c r="G272" s="50" t="s">
        <v>1792</v>
      </c>
      <c r="H272" s="50" t="s">
        <v>1793</v>
      </c>
      <c r="I272" s="50" t="s">
        <v>1794</v>
      </c>
      <c r="J272" s="50" t="s">
        <v>41</v>
      </c>
      <c r="K272" s="50" t="s">
        <v>42</v>
      </c>
      <c r="L272" s="50" t="s">
        <v>43</v>
      </c>
      <c r="M272" s="50" t="s">
        <v>1306</v>
      </c>
      <c r="N272" s="50" t="s">
        <v>91</v>
      </c>
      <c r="O272" s="50" t="s">
        <v>897</v>
      </c>
      <c r="P272" s="50" t="s">
        <v>46</v>
      </c>
      <c r="Q272" s="50" t="s">
        <v>47</v>
      </c>
      <c r="R272" s="50" t="s">
        <v>1795</v>
      </c>
      <c r="S272" s="50" t="s">
        <v>1795</v>
      </c>
      <c r="T272" s="50" t="s">
        <v>1796</v>
      </c>
      <c r="U272" s="50" t="s">
        <v>1797</v>
      </c>
      <c r="V272" s="50" t="s">
        <v>307</v>
      </c>
      <c r="W272" s="50" t="s">
        <v>53</v>
      </c>
      <c r="X272" s="50" t="s">
        <v>45</v>
      </c>
      <c r="Y272" s="50" t="s">
        <v>54</v>
      </c>
      <c r="Z272" s="50" t="s">
        <v>46</v>
      </c>
      <c r="AA272" s="50" t="s">
        <v>55</v>
      </c>
      <c r="AB272" s="50" t="s">
        <v>53</v>
      </c>
      <c r="AC272" s="50" t="s">
        <v>45</v>
      </c>
      <c r="AD272" s="50" t="s">
        <v>56</v>
      </c>
      <c r="AE272" s="50" t="s">
        <v>57</v>
      </c>
      <c r="AH272" s="11" t="s">
        <v>1798</v>
      </c>
      <c r="AK272" s="69">
        <v>1</v>
      </c>
    </row>
    <row r="273" s="2" customFormat="1" ht="17" customHeight="1" spans="1:37">
      <c r="A273" s="49">
        <v>166</v>
      </c>
      <c r="B273" s="49">
        <v>439</v>
      </c>
      <c r="C273" s="49">
        <v>272</v>
      </c>
      <c r="D273" s="49"/>
      <c r="E273" s="50" t="s">
        <v>1799</v>
      </c>
      <c r="F273" s="50" t="s">
        <v>37</v>
      </c>
      <c r="G273" s="50" t="s">
        <v>69</v>
      </c>
      <c r="H273" s="50" t="s">
        <v>1800</v>
      </c>
      <c r="I273" s="50" t="s">
        <v>1801</v>
      </c>
      <c r="J273" s="50" t="s">
        <v>41</v>
      </c>
      <c r="K273" s="50" t="s">
        <v>42</v>
      </c>
      <c r="L273" s="51" t="s">
        <v>81</v>
      </c>
      <c r="M273" s="50" t="s">
        <v>1802</v>
      </c>
      <c r="N273" s="52">
        <v>44721</v>
      </c>
      <c r="O273" s="50" t="s">
        <v>45</v>
      </c>
      <c r="P273" s="50" t="s">
        <v>46</v>
      </c>
      <c r="Q273" s="50" t="s">
        <v>47</v>
      </c>
      <c r="R273" s="50" t="s">
        <v>64</v>
      </c>
      <c r="S273" s="50" t="s">
        <v>1803</v>
      </c>
      <c r="T273" s="50" t="s">
        <v>1804</v>
      </c>
      <c r="U273" s="50" t="s">
        <v>1805</v>
      </c>
      <c r="V273" s="50" t="s">
        <v>52</v>
      </c>
      <c r="W273" s="50" t="s">
        <v>53</v>
      </c>
      <c r="X273" s="50" t="s">
        <v>53</v>
      </c>
      <c r="Y273" s="50" t="s">
        <v>54</v>
      </c>
      <c r="Z273" s="50" t="s">
        <v>46</v>
      </c>
      <c r="AA273" s="50" t="s">
        <v>55</v>
      </c>
      <c r="AB273" s="50" t="s">
        <v>53</v>
      </c>
      <c r="AC273" s="50" t="s">
        <v>45</v>
      </c>
      <c r="AD273" s="50" t="s">
        <v>56</v>
      </c>
      <c r="AE273" s="50" t="s">
        <v>57</v>
      </c>
      <c r="AH273" s="11" t="s">
        <v>1798</v>
      </c>
      <c r="AK273" s="69">
        <v>2</v>
      </c>
    </row>
    <row r="274" s="2" customFormat="1" ht="17" customHeight="1" spans="1:37">
      <c r="A274" s="49">
        <v>397</v>
      </c>
      <c r="B274" s="49">
        <v>448</v>
      </c>
      <c r="C274" s="49">
        <v>273</v>
      </c>
      <c r="D274" s="49"/>
      <c r="E274" s="50" t="s">
        <v>1806</v>
      </c>
      <c r="F274" s="50" t="s">
        <v>37</v>
      </c>
      <c r="G274" s="50" t="s">
        <v>38</v>
      </c>
      <c r="H274" s="50" t="s">
        <v>1807</v>
      </c>
      <c r="I274" s="50" t="s">
        <v>1808</v>
      </c>
      <c r="J274" s="50" t="s">
        <v>41</v>
      </c>
      <c r="K274" s="50" t="s">
        <v>72</v>
      </c>
      <c r="L274" s="50" t="s">
        <v>43</v>
      </c>
      <c r="M274" s="50" t="s">
        <v>1306</v>
      </c>
      <c r="N274" s="52">
        <v>44010</v>
      </c>
      <c r="O274" s="50" t="s">
        <v>45</v>
      </c>
      <c r="P274" s="50" t="s">
        <v>46</v>
      </c>
      <c r="Q274" s="50" t="s">
        <v>47</v>
      </c>
      <c r="R274" s="50" t="s">
        <v>1809</v>
      </c>
      <c r="S274" s="50" t="s">
        <v>1810</v>
      </c>
      <c r="T274" s="50" t="s">
        <v>1811</v>
      </c>
      <c r="U274" s="50" t="s">
        <v>1812</v>
      </c>
      <c r="V274" s="50" t="s">
        <v>52</v>
      </c>
      <c r="W274" s="50" t="s">
        <v>53</v>
      </c>
      <c r="X274" s="50" t="s">
        <v>45</v>
      </c>
      <c r="Y274" s="50" t="s">
        <v>54</v>
      </c>
      <c r="Z274" s="50" t="s">
        <v>46</v>
      </c>
      <c r="AA274" s="50" t="s">
        <v>55</v>
      </c>
      <c r="AB274" s="50" t="s">
        <v>53</v>
      </c>
      <c r="AC274" s="50" t="s">
        <v>45</v>
      </c>
      <c r="AD274" s="50" t="s">
        <v>56</v>
      </c>
      <c r="AE274" s="50" t="s">
        <v>57</v>
      </c>
      <c r="AH274" s="11" t="s">
        <v>1798</v>
      </c>
      <c r="AK274" s="69">
        <v>3</v>
      </c>
    </row>
    <row r="275" s="2" customFormat="1" ht="17" customHeight="1" spans="1:37">
      <c r="A275" s="49">
        <v>627</v>
      </c>
      <c r="B275" s="49">
        <v>460</v>
      </c>
      <c r="C275" s="49">
        <v>274</v>
      </c>
      <c r="D275" s="49"/>
      <c r="E275" s="50" t="s">
        <v>1813</v>
      </c>
      <c r="F275" s="50" t="s">
        <v>37</v>
      </c>
      <c r="G275" s="50" t="s">
        <v>69</v>
      </c>
      <c r="H275" s="50" t="s">
        <v>1814</v>
      </c>
      <c r="I275" s="50" t="s">
        <v>1815</v>
      </c>
      <c r="J275" s="50" t="s">
        <v>41</v>
      </c>
      <c r="K275" s="50" t="s">
        <v>42</v>
      </c>
      <c r="L275" s="50" t="s">
        <v>43</v>
      </c>
      <c r="M275" s="50" t="s">
        <v>191</v>
      </c>
      <c r="N275" s="50" t="s">
        <v>83</v>
      </c>
      <c r="O275" s="50" t="s">
        <v>45</v>
      </c>
      <c r="P275" s="50" t="s">
        <v>46</v>
      </c>
      <c r="Q275" s="50" t="s">
        <v>84</v>
      </c>
      <c r="R275" s="50" t="s">
        <v>48</v>
      </c>
      <c r="S275" s="50" t="s">
        <v>1816</v>
      </c>
      <c r="T275" s="50" t="s">
        <v>1817</v>
      </c>
      <c r="U275" s="50" t="s">
        <v>1818</v>
      </c>
      <c r="V275" s="51" t="s">
        <v>52</v>
      </c>
      <c r="W275" s="50" t="s">
        <v>53</v>
      </c>
      <c r="X275" s="50" t="s">
        <v>45</v>
      </c>
      <c r="Y275" s="50" t="s">
        <v>54</v>
      </c>
      <c r="Z275" s="50" t="s">
        <v>46</v>
      </c>
      <c r="AA275" s="50" t="s">
        <v>55</v>
      </c>
      <c r="AB275" s="50" t="s">
        <v>53</v>
      </c>
      <c r="AC275" s="50" t="s">
        <v>45</v>
      </c>
      <c r="AD275" s="50" t="s">
        <v>56</v>
      </c>
      <c r="AE275" s="50" t="s">
        <v>57</v>
      </c>
      <c r="AH275" s="11" t="s">
        <v>1798</v>
      </c>
      <c r="AK275" s="69">
        <v>4</v>
      </c>
    </row>
    <row r="276" s="2" customFormat="1" ht="17" customHeight="1" spans="1:37">
      <c r="A276" s="49">
        <v>248</v>
      </c>
      <c r="B276" s="49">
        <v>443</v>
      </c>
      <c r="C276" s="49">
        <v>275</v>
      </c>
      <c r="D276" s="49"/>
      <c r="E276" s="50" t="s">
        <v>1819</v>
      </c>
      <c r="F276" s="50" t="s">
        <v>37</v>
      </c>
      <c r="G276" s="50" t="s">
        <v>69</v>
      </c>
      <c r="H276" s="50" t="s">
        <v>1820</v>
      </c>
      <c r="I276" s="50" t="s">
        <v>678</v>
      </c>
      <c r="J276" s="50" t="s">
        <v>41</v>
      </c>
      <c r="K276" s="50" t="s">
        <v>42</v>
      </c>
      <c r="L276" s="50" t="s">
        <v>43</v>
      </c>
      <c r="M276" s="50" t="s">
        <v>163</v>
      </c>
      <c r="N276" s="50" t="s">
        <v>108</v>
      </c>
      <c r="O276" s="50" t="s">
        <v>45</v>
      </c>
      <c r="P276" s="50" t="s">
        <v>46</v>
      </c>
      <c r="Q276" s="50" t="s">
        <v>47</v>
      </c>
      <c r="R276" s="50" t="s">
        <v>527</v>
      </c>
      <c r="S276" s="50" t="s">
        <v>527</v>
      </c>
      <c r="T276" s="50" t="s">
        <v>1821</v>
      </c>
      <c r="U276" s="50" t="s">
        <v>1822</v>
      </c>
      <c r="V276" s="50" t="s">
        <v>52</v>
      </c>
      <c r="W276" s="50" t="s">
        <v>53</v>
      </c>
      <c r="X276" s="51" t="s">
        <v>45</v>
      </c>
      <c r="Y276" s="50" t="s">
        <v>54</v>
      </c>
      <c r="Z276" s="50" t="s">
        <v>46</v>
      </c>
      <c r="AA276" s="50" t="s">
        <v>55</v>
      </c>
      <c r="AB276" s="50" t="s">
        <v>53</v>
      </c>
      <c r="AC276" s="50" t="s">
        <v>45</v>
      </c>
      <c r="AD276" s="50" t="s">
        <v>56</v>
      </c>
      <c r="AE276" s="50" t="s">
        <v>57</v>
      </c>
      <c r="AH276" s="11" t="s">
        <v>1798</v>
      </c>
      <c r="AK276" s="69">
        <v>5</v>
      </c>
    </row>
    <row r="277" s="2" customFormat="1" ht="17" customHeight="1" spans="1:37">
      <c r="A277" s="49">
        <v>95</v>
      </c>
      <c r="B277" s="49">
        <v>253</v>
      </c>
      <c r="C277" s="49">
        <v>276</v>
      </c>
      <c r="D277" s="49"/>
      <c r="E277" s="50" t="s">
        <v>1823</v>
      </c>
      <c r="F277" s="50" t="s">
        <v>37</v>
      </c>
      <c r="G277" s="50" t="s">
        <v>69</v>
      </c>
      <c r="H277" s="50" t="s">
        <v>1824</v>
      </c>
      <c r="I277" s="50" t="s">
        <v>1825</v>
      </c>
      <c r="J277" s="50" t="s">
        <v>41</v>
      </c>
      <c r="K277" s="50" t="s">
        <v>42</v>
      </c>
      <c r="L277" s="50" t="s">
        <v>43</v>
      </c>
      <c r="M277" s="50" t="s">
        <v>73</v>
      </c>
      <c r="N277" s="50" t="s">
        <v>91</v>
      </c>
      <c r="O277" s="50" t="s">
        <v>45</v>
      </c>
      <c r="P277" s="50" t="s">
        <v>46</v>
      </c>
      <c r="Q277" s="50" t="s">
        <v>47</v>
      </c>
      <c r="R277" s="50" t="s">
        <v>1826</v>
      </c>
      <c r="S277" s="50" t="s">
        <v>1826</v>
      </c>
      <c r="T277" s="50" t="s">
        <v>1827</v>
      </c>
      <c r="U277" s="50" t="s">
        <v>1828</v>
      </c>
      <c r="V277" s="50" t="s">
        <v>52</v>
      </c>
      <c r="W277" s="50" t="s">
        <v>53</v>
      </c>
      <c r="X277" s="50" t="s">
        <v>45</v>
      </c>
      <c r="Y277" s="50" t="s">
        <v>54</v>
      </c>
      <c r="Z277" s="50" t="s">
        <v>46</v>
      </c>
      <c r="AA277" s="50" t="s">
        <v>55</v>
      </c>
      <c r="AB277" s="50" t="s">
        <v>53</v>
      </c>
      <c r="AC277" s="50" t="s">
        <v>45</v>
      </c>
      <c r="AD277" s="50" t="s">
        <v>56</v>
      </c>
      <c r="AE277" s="50" t="s">
        <v>57</v>
      </c>
      <c r="AH277" s="11" t="s">
        <v>1798</v>
      </c>
      <c r="AK277" s="69">
        <v>6</v>
      </c>
    </row>
    <row r="278" s="2" customFormat="1" ht="17" customHeight="1" spans="1:37">
      <c r="A278" s="49">
        <v>254</v>
      </c>
      <c r="B278" s="49">
        <v>291</v>
      </c>
      <c r="C278" s="49">
        <v>277</v>
      </c>
      <c r="D278" s="49"/>
      <c r="E278" s="50" t="s">
        <v>1829</v>
      </c>
      <c r="F278" s="50" t="s">
        <v>37</v>
      </c>
      <c r="G278" s="50" t="s">
        <v>69</v>
      </c>
      <c r="H278" s="50" t="s">
        <v>1830</v>
      </c>
      <c r="I278" s="50" t="s">
        <v>1831</v>
      </c>
      <c r="J278" s="50" t="s">
        <v>62</v>
      </c>
      <c r="K278" s="50" t="s">
        <v>42</v>
      </c>
      <c r="L278" s="50" t="s">
        <v>81</v>
      </c>
      <c r="M278" s="50" t="s">
        <v>73</v>
      </c>
      <c r="N278" s="52">
        <v>44378</v>
      </c>
      <c r="O278" s="50" t="s">
        <v>45</v>
      </c>
      <c r="P278" s="50" t="s">
        <v>46</v>
      </c>
      <c r="Q278" s="50" t="s">
        <v>47</v>
      </c>
      <c r="R278" s="50" t="s">
        <v>332</v>
      </c>
      <c r="S278" s="50" t="s">
        <v>1832</v>
      </c>
      <c r="T278" s="50" t="s">
        <v>57</v>
      </c>
      <c r="U278" s="50" t="s">
        <v>1833</v>
      </c>
      <c r="V278" s="50" t="s">
        <v>52</v>
      </c>
      <c r="W278" s="50" t="s">
        <v>53</v>
      </c>
      <c r="X278" s="50" t="s">
        <v>53</v>
      </c>
      <c r="Y278" s="50" t="s">
        <v>54</v>
      </c>
      <c r="Z278" s="50" t="s">
        <v>46</v>
      </c>
      <c r="AA278" s="50" t="s">
        <v>55</v>
      </c>
      <c r="AB278" s="50" t="s">
        <v>53</v>
      </c>
      <c r="AC278" s="50" t="s">
        <v>45</v>
      </c>
      <c r="AD278" s="50" t="s">
        <v>56</v>
      </c>
      <c r="AE278" s="50" t="s">
        <v>57</v>
      </c>
      <c r="AH278" s="11" t="s">
        <v>1798</v>
      </c>
      <c r="AK278" s="69">
        <v>7</v>
      </c>
    </row>
    <row r="279" s="2" customFormat="1" ht="17" customHeight="1" spans="1:37">
      <c r="A279" s="49">
        <v>557</v>
      </c>
      <c r="B279" s="49">
        <v>368</v>
      </c>
      <c r="C279" s="49">
        <v>278</v>
      </c>
      <c r="D279" s="49"/>
      <c r="E279" s="50" t="s">
        <v>1834</v>
      </c>
      <c r="F279" s="50" t="s">
        <v>37</v>
      </c>
      <c r="G279" s="50" t="s">
        <v>105</v>
      </c>
      <c r="H279" s="50" t="s">
        <v>1835</v>
      </c>
      <c r="I279" s="50" t="s">
        <v>1836</v>
      </c>
      <c r="J279" s="50" t="s">
        <v>41</v>
      </c>
      <c r="K279" s="50" t="s">
        <v>42</v>
      </c>
      <c r="L279" s="50" t="s">
        <v>43</v>
      </c>
      <c r="M279" s="50" t="s">
        <v>73</v>
      </c>
      <c r="N279" s="52">
        <v>44743</v>
      </c>
      <c r="O279" s="50" t="s">
        <v>45</v>
      </c>
      <c r="P279" s="50" t="s">
        <v>46</v>
      </c>
      <c r="Q279" s="50" t="s">
        <v>47</v>
      </c>
      <c r="R279" s="50" t="s">
        <v>303</v>
      </c>
      <c r="S279" s="50" t="s">
        <v>1837</v>
      </c>
      <c r="T279" s="50" t="s">
        <v>1838</v>
      </c>
      <c r="U279" s="50" t="s">
        <v>1839</v>
      </c>
      <c r="V279" s="50" t="s">
        <v>52</v>
      </c>
      <c r="W279" s="50" t="s">
        <v>53</v>
      </c>
      <c r="X279" s="50" t="s">
        <v>53</v>
      </c>
      <c r="Y279" s="50" t="s">
        <v>54</v>
      </c>
      <c r="Z279" s="50" t="s">
        <v>46</v>
      </c>
      <c r="AA279" s="50" t="s">
        <v>55</v>
      </c>
      <c r="AB279" s="50" t="s">
        <v>53</v>
      </c>
      <c r="AC279" s="50" t="s">
        <v>45</v>
      </c>
      <c r="AD279" s="50" t="s">
        <v>56</v>
      </c>
      <c r="AE279" s="50" t="s">
        <v>57</v>
      </c>
      <c r="AH279" s="11" t="s">
        <v>1798</v>
      </c>
      <c r="AK279" s="69">
        <v>8</v>
      </c>
    </row>
    <row r="280" s="2" customFormat="1" ht="17" customHeight="1" spans="1:37">
      <c r="A280" s="49">
        <v>732</v>
      </c>
      <c r="B280" s="49">
        <v>413</v>
      </c>
      <c r="C280" s="49">
        <v>279</v>
      </c>
      <c r="D280" s="49"/>
      <c r="E280" s="51" t="s">
        <v>1840</v>
      </c>
      <c r="F280" s="51" t="s">
        <v>37</v>
      </c>
      <c r="G280" s="51" t="s">
        <v>69</v>
      </c>
      <c r="H280" s="50" t="s">
        <v>1841</v>
      </c>
      <c r="I280" s="50" t="s">
        <v>1842</v>
      </c>
      <c r="J280" s="51" t="s">
        <v>41</v>
      </c>
      <c r="K280" s="50" t="s">
        <v>42</v>
      </c>
      <c r="L280" s="51" t="s">
        <v>43</v>
      </c>
      <c r="M280" s="51" t="s">
        <v>1843</v>
      </c>
      <c r="N280" s="50" t="s">
        <v>99</v>
      </c>
      <c r="O280" s="51" t="s">
        <v>45</v>
      </c>
      <c r="P280" s="51" t="s">
        <v>46</v>
      </c>
      <c r="Q280" s="51" t="s">
        <v>47</v>
      </c>
      <c r="R280" s="51" t="s">
        <v>48</v>
      </c>
      <c r="S280" s="51" t="s">
        <v>1844</v>
      </c>
      <c r="T280" s="50" t="s">
        <v>1845</v>
      </c>
      <c r="U280" s="50" t="s">
        <v>1846</v>
      </c>
      <c r="V280" s="51" t="s">
        <v>52</v>
      </c>
      <c r="W280" s="51" t="s">
        <v>53</v>
      </c>
      <c r="X280" s="51" t="s">
        <v>45</v>
      </c>
      <c r="Y280" s="51" t="s">
        <v>738</v>
      </c>
      <c r="Z280" s="51" t="s">
        <v>46</v>
      </c>
      <c r="AA280" s="51" t="s">
        <v>739</v>
      </c>
      <c r="AB280" s="51" t="s">
        <v>53</v>
      </c>
      <c r="AC280" s="51" t="s">
        <v>45</v>
      </c>
      <c r="AD280" s="51" t="s">
        <v>56</v>
      </c>
      <c r="AE280" s="50" t="s">
        <v>57</v>
      </c>
      <c r="AF280" s="11"/>
      <c r="AH280" s="11" t="s">
        <v>1798</v>
      </c>
      <c r="AK280" s="69">
        <v>9</v>
      </c>
    </row>
    <row r="281" s="2" customFormat="1" ht="17" customHeight="1" spans="1:37">
      <c r="A281" s="49">
        <v>238</v>
      </c>
      <c r="B281" s="49">
        <v>287</v>
      </c>
      <c r="C281" s="49">
        <v>280</v>
      </c>
      <c r="D281" s="49"/>
      <c r="E281" s="50" t="s">
        <v>1847</v>
      </c>
      <c r="F281" s="50" t="s">
        <v>37</v>
      </c>
      <c r="G281" s="50" t="s">
        <v>69</v>
      </c>
      <c r="H281" s="50" t="s">
        <v>1848</v>
      </c>
      <c r="I281" s="50" t="s">
        <v>1849</v>
      </c>
      <c r="J281" s="50" t="s">
        <v>41</v>
      </c>
      <c r="K281" s="50" t="s">
        <v>42</v>
      </c>
      <c r="L281" s="50" t="s">
        <v>43</v>
      </c>
      <c r="M281" s="50" t="s">
        <v>73</v>
      </c>
      <c r="N281" s="50" t="s">
        <v>267</v>
      </c>
      <c r="O281" s="50" t="s">
        <v>45</v>
      </c>
      <c r="P281" s="50" t="s">
        <v>46</v>
      </c>
      <c r="Q281" s="50" t="s">
        <v>47</v>
      </c>
      <c r="R281" s="50" t="s">
        <v>268</v>
      </c>
      <c r="S281" s="50" t="s">
        <v>1850</v>
      </c>
      <c r="T281" s="50" t="s">
        <v>1851</v>
      </c>
      <c r="U281" s="50" t="s">
        <v>1852</v>
      </c>
      <c r="V281" s="50" t="s">
        <v>52</v>
      </c>
      <c r="W281" s="50" t="s">
        <v>53</v>
      </c>
      <c r="X281" s="50" t="s">
        <v>45</v>
      </c>
      <c r="Y281" s="50" t="s">
        <v>54</v>
      </c>
      <c r="Z281" s="50" t="s">
        <v>46</v>
      </c>
      <c r="AA281" s="50" t="s">
        <v>55</v>
      </c>
      <c r="AB281" s="50" t="s">
        <v>53</v>
      </c>
      <c r="AC281" s="50" t="s">
        <v>45</v>
      </c>
      <c r="AD281" s="50" t="s">
        <v>56</v>
      </c>
      <c r="AE281" s="50" t="s">
        <v>57</v>
      </c>
      <c r="AH281" s="11" t="s">
        <v>1798</v>
      </c>
      <c r="AK281" s="69">
        <v>10</v>
      </c>
    </row>
    <row r="282" s="2" customFormat="1" ht="17" customHeight="1" spans="1:37">
      <c r="A282" s="49">
        <v>142</v>
      </c>
      <c r="B282" s="49">
        <v>267</v>
      </c>
      <c r="C282" s="49">
        <v>281</v>
      </c>
      <c r="D282" s="49"/>
      <c r="E282" s="50" t="s">
        <v>1853</v>
      </c>
      <c r="F282" s="50" t="s">
        <v>37</v>
      </c>
      <c r="G282" s="50" t="s">
        <v>337</v>
      </c>
      <c r="H282" s="50" t="s">
        <v>1854</v>
      </c>
      <c r="I282" s="50" t="s">
        <v>1855</v>
      </c>
      <c r="J282" s="50" t="s">
        <v>41</v>
      </c>
      <c r="K282" s="50" t="s">
        <v>42</v>
      </c>
      <c r="L282" s="50" t="s">
        <v>43</v>
      </c>
      <c r="M282" s="50" t="s">
        <v>73</v>
      </c>
      <c r="N282" s="52">
        <v>44010</v>
      </c>
      <c r="O282" s="50" t="s">
        <v>45</v>
      </c>
      <c r="P282" s="50" t="s">
        <v>46</v>
      </c>
      <c r="Q282" s="50" t="s">
        <v>47</v>
      </c>
      <c r="R282" s="50" t="s">
        <v>100</v>
      </c>
      <c r="S282" s="50" t="s">
        <v>1856</v>
      </c>
      <c r="T282" s="50" t="s">
        <v>1857</v>
      </c>
      <c r="U282" s="50" t="s">
        <v>1858</v>
      </c>
      <c r="V282" s="50" t="s">
        <v>52</v>
      </c>
      <c r="W282" s="50" t="s">
        <v>53</v>
      </c>
      <c r="X282" s="50" t="s">
        <v>45</v>
      </c>
      <c r="Y282" s="50" t="s">
        <v>54</v>
      </c>
      <c r="Z282" s="50" t="s">
        <v>46</v>
      </c>
      <c r="AA282" s="50" t="s">
        <v>55</v>
      </c>
      <c r="AB282" s="50" t="s">
        <v>53</v>
      </c>
      <c r="AC282" s="50" t="s">
        <v>45</v>
      </c>
      <c r="AD282" s="50" t="s">
        <v>56</v>
      </c>
      <c r="AE282" s="50" t="s">
        <v>57</v>
      </c>
      <c r="AH282" s="11" t="s">
        <v>1798</v>
      </c>
      <c r="AK282" s="69">
        <v>11</v>
      </c>
    </row>
    <row r="283" s="2" customFormat="1" ht="17" customHeight="1" spans="1:37">
      <c r="A283" s="49">
        <v>713</v>
      </c>
      <c r="B283" s="49">
        <v>406</v>
      </c>
      <c r="C283" s="49">
        <v>282</v>
      </c>
      <c r="D283" s="49"/>
      <c r="E283" s="50" t="s">
        <v>1859</v>
      </c>
      <c r="F283" s="50" t="s">
        <v>37</v>
      </c>
      <c r="G283" s="50" t="s">
        <v>69</v>
      </c>
      <c r="H283" s="50" t="s">
        <v>1860</v>
      </c>
      <c r="I283" s="50" t="s">
        <v>532</v>
      </c>
      <c r="J283" s="50" t="s">
        <v>41</v>
      </c>
      <c r="K283" s="50" t="s">
        <v>72</v>
      </c>
      <c r="L283" s="50" t="s">
        <v>43</v>
      </c>
      <c r="M283" s="50" t="s">
        <v>163</v>
      </c>
      <c r="N283" s="50" t="s">
        <v>83</v>
      </c>
      <c r="O283" s="50" t="s">
        <v>45</v>
      </c>
      <c r="P283" s="50" t="s">
        <v>46</v>
      </c>
      <c r="Q283" s="50" t="s">
        <v>84</v>
      </c>
      <c r="R283" s="50" t="s">
        <v>1861</v>
      </c>
      <c r="S283" s="50" t="s">
        <v>1861</v>
      </c>
      <c r="T283" s="50" t="s">
        <v>1862</v>
      </c>
      <c r="U283" s="50" t="s">
        <v>1863</v>
      </c>
      <c r="V283" s="50" t="s">
        <v>52</v>
      </c>
      <c r="W283" s="50" t="s">
        <v>53</v>
      </c>
      <c r="X283" s="50" t="s">
        <v>45</v>
      </c>
      <c r="Y283" s="50" t="s">
        <v>54</v>
      </c>
      <c r="Z283" s="50" t="s">
        <v>46</v>
      </c>
      <c r="AA283" s="50" t="s">
        <v>55</v>
      </c>
      <c r="AB283" s="50" t="s">
        <v>53</v>
      </c>
      <c r="AC283" s="50" t="s">
        <v>45</v>
      </c>
      <c r="AD283" s="50" t="s">
        <v>56</v>
      </c>
      <c r="AE283" s="50" t="s">
        <v>57</v>
      </c>
      <c r="AH283" s="11" t="s">
        <v>1798</v>
      </c>
      <c r="AK283" s="69">
        <v>12</v>
      </c>
    </row>
    <row r="284" s="2" customFormat="1" ht="17" customHeight="1" spans="1:37">
      <c r="A284" s="49">
        <v>716</v>
      </c>
      <c r="B284" s="49">
        <v>407</v>
      </c>
      <c r="C284" s="49">
        <v>283</v>
      </c>
      <c r="D284" s="49"/>
      <c r="E284" s="50" t="s">
        <v>1864</v>
      </c>
      <c r="F284" s="50" t="s">
        <v>37</v>
      </c>
      <c r="G284" s="50" t="s">
        <v>69</v>
      </c>
      <c r="H284" s="50" t="s">
        <v>1865</v>
      </c>
      <c r="I284" s="50" t="s">
        <v>1866</v>
      </c>
      <c r="J284" s="50" t="s">
        <v>41</v>
      </c>
      <c r="K284" s="50" t="s">
        <v>42</v>
      </c>
      <c r="L284" s="50" t="s">
        <v>43</v>
      </c>
      <c r="M284" s="50" t="s">
        <v>1867</v>
      </c>
      <c r="N284" s="50" t="s">
        <v>1868</v>
      </c>
      <c r="O284" s="50" t="s">
        <v>45</v>
      </c>
      <c r="P284" s="50" t="s">
        <v>46</v>
      </c>
      <c r="Q284" s="50" t="s">
        <v>84</v>
      </c>
      <c r="R284" s="50" t="s">
        <v>1869</v>
      </c>
      <c r="S284" s="50" t="s">
        <v>1869</v>
      </c>
      <c r="T284" s="50" t="s">
        <v>1870</v>
      </c>
      <c r="U284" s="50" t="s">
        <v>1871</v>
      </c>
      <c r="V284" s="50" t="s">
        <v>307</v>
      </c>
      <c r="W284" s="50" t="s">
        <v>53</v>
      </c>
      <c r="X284" s="50" t="s">
        <v>45</v>
      </c>
      <c r="Y284" s="50" t="s">
        <v>54</v>
      </c>
      <c r="Z284" s="50" t="s">
        <v>46</v>
      </c>
      <c r="AA284" s="50" t="s">
        <v>55</v>
      </c>
      <c r="AB284" s="50" t="s">
        <v>53</v>
      </c>
      <c r="AC284" s="50" t="s">
        <v>45</v>
      </c>
      <c r="AD284" s="50" t="s">
        <v>56</v>
      </c>
      <c r="AE284" s="50" t="s">
        <v>57</v>
      </c>
      <c r="AH284" s="11" t="s">
        <v>1798</v>
      </c>
      <c r="AK284" s="69">
        <v>13</v>
      </c>
    </row>
    <row r="285" s="2" customFormat="1" ht="17" customHeight="1" spans="1:37">
      <c r="A285" s="49">
        <v>280</v>
      </c>
      <c r="B285" s="49">
        <v>299</v>
      </c>
      <c r="C285" s="49">
        <v>284</v>
      </c>
      <c r="D285" s="49"/>
      <c r="E285" s="50" t="s">
        <v>1872</v>
      </c>
      <c r="F285" s="50" t="s">
        <v>37</v>
      </c>
      <c r="G285" s="50" t="s">
        <v>38</v>
      </c>
      <c r="H285" s="50" t="s">
        <v>1873</v>
      </c>
      <c r="I285" s="50" t="s">
        <v>1874</v>
      </c>
      <c r="J285" s="50" t="s">
        <v>41</v>
      </c>
      <c r="K285" s="50" t="s">
        <v>42</v>
      </c>
      <c r="L285" s="50" t="s">
        <v>43</v>
      </c>
      <c r="M285" s="50" t="s">
        <v>73</v>
      </c>
      <c r="N285" s="50" t="s">
        <v>91</v>
      </c>
      <c r="O285" s="50" t="s">
        <v>45</v>
      </c>
      <c r="P285" s="50" t="s">
        <v>46</v>
      </c>
      <c r="Q285" s="50" t="s">
        <v>47</v>
      </c>
      <c r="R285" s="50" t="s">
        <v>100</v>
      </c>
      <c r="S285" s="50" t="s">
        <v>1875</v>
      </c>
      <c r="T285" s="50" t="s">
        <v>1876</v>
      </c>
      <c r="U285" s="50" t="s">
        <v>1877</v>
      </c>
      <c r="V285" s="50" t="s">
        <v>52</v>
      </c>
      <c r="W285" s="50" t="s">
        <v>53</v>
      </c>
      <c r="X285" s="50" t="s">
        <v>45</v>
      </c>
      <c r="Y285" s="50" t="s">
        <v>54</v>
      </c>
      <c r="Z285" s="50" t="s">
        <v>56</v>
      </c>
      <c r="AA285" s="50" t="s">
        <v>55</v>
      </c>
      <c r="AB285" s="50" t="s">
        <v>53</v>
      </c>
      <c r="AC285" s="50" t="s">
        <v>45</v>
      </c>
      <c r="AD285" s="50" t="s">
        <v>56</v>
      </c>
      <c r="AE285" s="50" t="s">
        <v>57</v>
      </c>
      <c r="AH285" s="11" t="s">
        <v>1798</v>
      </c>
      <c r="AK285" s="69">
        <v>14</v>
      </c>
    </row>
    <row r="286" s="2" customFormat="1" ht="17" customHeight="1" spans="1:37">
      <c r="A286" s="49">
        <v>392</v>
      </c>
      <c r="B286" s="49">
        <v>502</v>
      </c>
      <c r="C286" s="49">
        <v>285</v>
      </c>
      <c r="D286" s="49"/>
      <c r="E286" s="50" t="s">
        <v>1878</v>
      </c>
      <c r="F286" s="50" t="s">
        <v>37</v>
      </c>
      <c r="G286" s="50" t="s">
        <v>69</v>
      </c>
      <c r="H286" s="50" t="s">
        <v>1879</v>
      </c>
      <c r="I286" s="50" t="s">
        <v>1880</v>
      </c>
      <c r="J286" s="50" t="s">
        <v>41</v>
      </c>
      <c r="K286" s="50" t="s">
        <v>72</v>
      </c>
      <c r="L286" s="50" t="s">
        <v>81</v>
      </c>
      <c r="M286" s="50" t="s">
        <v>254</v>
      </c>
      <c r="N286" s="50" t="s">
        <v>1881</v>
      </c>
      <c r="O286" s="50" t="s">
        <v>45</v>
      </c>
      <c r="P286" s="50" t="s">
        <v>46</v>
      </c>
      <c r="Q286" s="50" t="s">
        <v>47</v>
      </c>
      <c r="R286" s="50" t="s">
        <v>396</v>
      </c>
      <c r="S286" s="50" t="s">
        <v>1882</v>
      </c>
      <c r="T286" s="50" t="s">
        <v>1883</v>
      </c>
      <c r="U286" s="50" t="s">
        <v>1884</v>
      </c>
      <c r="V286" s="50" t="s">
        <v>52</v>
      </c>
      <c r="W286" s="50" t="s">
        <v>53</v>
      </c>
      <c r="X286" s="50" t="s">
        <v>45</v>
      </c>
      <c r="Y286" s="50" t="s">
        <v>54</v>
      </c>
      <c r="Z286" s="50" t="s">
        <v>46</v>
      </c>
      <c r="AA286" s="50" t="s">
        <v>55</v>
      </c>
      <c r="AB286" s="50" t="s">
        <v>53</v>
      </c>
      <c r="AC286" s="50" t="s">
        <v>45</v>
      </c>
      <c r="AD286" s="50"/>
      <c r="AE286" s="50"/>
      <c r="AH286" s="11" t="s">
        <v>1798</v>
      </c>
      <c r="AK286" s="69">
        <v>15</v>
      </c>
    </row>
    <row r="287" s="2" customFormat="1" ht="17" customHeight="1" spans="1:37">
      <c r="A287" s="49">
        <v>93</v>
      </c>
      <c r="B287" s="49">
        <v>434</v>
      </c>
      <c r="C287" s="49">
        <v>286</v>
      </c>
      <c r="D287" s="49"/>
      <c r="E287" s="50" t="s">
        <v>1885</v>
      </c>
      <c r="F287" s="50" t="s">
        <v>37</v>
      </c>
      <c r="G287" s="50" t="s">
        <v>69</v>
      </c>
      <c r="H287" s="50" t="s">
        <v>1886</v>
      </c>
      <c r="I287" s="50" t="s">
        <v>1887</v>
      </c>
      <c r="J287" s="50" t="s">
        <v>41</v>
      </c>
      <c r="K287" s="50" t="s">
        <v>42</v>
      </c>
      <c r="L287" s="50" t="s">
        <v>43</v>
      </c>
      <c r="M287" s="50" t="s">
        <v>163</v>
      </c>
      <c r="N287" s="50" t="s">
        <v>91</v>
      </c>
      <c r="O287" s="50" t="s">
        <v>45</v>
      </c>
      <c r="P287" s="50" t="s">
        <v>46</v>
      </c>
      <c r="Q287" s="50" t="s">
        <v>47</v>
      </c>
      <c r="R287" s="50" t="s">
        <v>1888</v>
      </c>
      <c r="S287" s="50" t="s">
        <v>1888</v>
      </c>
      <c r="T287" s="50" t="s">
        <v>1889</v>
      </c>
      <c r="U287" s="50" t="s">
        <v>1890</v>
      </c>
      <c r="V287" s="50" t="s">
        <v>52</v>
      </c>
      <c r="W287" s="50" t="s">
        <v>53</v>
      </c>
      <c r="X287" s="50" t="s">
        <v>53</v>
      </c>
      <c r="Y287" s="50" t="s">
        <v>54</v>
      </c>
      <c r="Z287" s="50" t="s">
        <v>46</v>
      </c>
      <c r="AA287" s="50" t="s">
        <v>55</v>
      </c>
      <c r="AB287" s="50" t="s">
        <v>53</v>
      </c>
      <c r="AC287" s="50" t="s">
        <v>45</v>
      </c>
      <c r="AD287" s="50" t="s">
        <v>56</v>
      </c>
      <c r="AE287" s="50" t="s">
        <v>57</v>
      </c>
      <c r="AH287" s="11" t="s">
        <v>1798</v>
      </c>
      <c r="AK287" s="69">
        <v>16</v>
      </c>
    </row>
    <row r="288" s="2" customFormat="1" ht="17" customHeight="1" spans="1:37">
      <c r="A288" s="49">
        <v>362</v>
      </c>
      <c r="B288" s="49">
        <v>446</v>
      </c>
      <c r="C288" s="49">
        <v>287</v>
      </c>
      <c r="D288" s="49"/>
      <c r="E288" s="50" t="s">
        <v>1891</v>
      </c>
      <c r="F288" s="50" t="s">
        <v>37</v>
      </c>
      <c r="G288" s="50" t="s">
        <v>105</v>
      </c>
      <c r="H288" s="50" t="s">
        <v>1892</v>
      </c>
      <c r="I288" s="50" t="s">
        <v>1893</v>
      </c>
      <c r="J288" s="50" t="s">
        <v>41</v>
      </c>
      <c r="K288" s="50" t="s">
        <v>42</v>
      </c>
      <c r="L288" s="50" t="s">
        <v>81</v>
      </c>
      <c r="M288" s="50" t="s">
        <v>1507</v>
      </c>
      <c r="N288" s="50" t="s">
        <v>1690</v>
      </c>
      <c r="O288" s="50" t="s">
        <v>45</v>
      </c>
      <c r="P288" s="50" t="s">
        <v>46</v>
      </c>
      <c r="Q288" s="50" t="s">
        <v>47</v>
      </c>
      <c r="R288" s="50" t="s">
        <v>1894</v>
      </c>
      <c r="S288" s="50" t="s">
        <v>48</v>
      </c>
      <c r="T288" s="50" t="s">
        <v>1895</v>
      </c>
      <c r="U288" s="50" t="s">
        <v>1896</v>
      </c>
      <c r="V288" s="50" t="s">
        <v>52</v>
      </c>
      <c r="W288" s="50" t="s">
        <v>53</v>
      </c>
      <c r="X288" s="50" t="s">
        <v>45</v>
      </c>
      <c r="Y288" s="50" t="s">
        <v>54</v>
      </c>
      <c r="Z288" s="50" t="s">
        <v>46</v>
      </c>
      <c r="AA288" s="50" t="s">
        <v>55</v>
      </c>
      <c r="AB288" s="50" t="s">
        <v>53</v>
      </c>
      <c r="AC288" s="50" t="s">
        <v>45</v>
      </c>
      <c r="AD288" s="50" t="s">
        <v>56</v>
      </c>
      <c r="AE288" s="50" t="s">
        <v>57</v>
      </c>
      <c r="AH288" s="11" t="s">
        <v>1798</v>
      </c>
      <c r="AK288" s="69">
        <v>17</v>
      </c>
    </row>
    <row r="289" s="2" customFormat="1" ht="17" customHeight="1" spans="1:37">
      <c r="A289" s="49">
        <v>364</v>
      </c>
      <c r="B289" s="49">
        <v>447</v>
      </c>
      <c r="C289" s="49">
        <v>288</v>
      </c>
      <c r="D289" s="49"/>
      <c r="E289" s="50" t="s">
        <v>1897</v>
      </c>
      <c r="F289" s="50" t="s">
        <v>37</v>
      </c>
      <c r="G289" s="50" t="s">
        <v>69</v>
      </c>
      <c r="H289" s="50" t="s">
        <v>1898</v>
      </c>
      <c r="I289" s="50" t="s">
        <v>1899</v>
      </c>
      <c r="J289" s="50" t="s">
        <v>41</v>
      </c>
      <c r="K289" s="50" t="s">
        <v>42</v>
      </c>
      <c r="L289" s="50" t="s">
        <v>43</v>
      </c>
      <c r="M289" s="50" t="s">
        <v>73</v>
      </c>
      <c r="N289" s="50" t="s">
        <v>267</v>
      </c>
      <c r="O289" s="50" t="s">
        <v>45</v>
      </c>
      <c r="P289" s="50" t="s">
        <v>46</v>
      </c>
      <c r="Q289" s="50" t="s">
        <v>47</v>
      </c>
      <c r="R289" s="50" t="s">
        <v>64</v>
      </c>
      <c r="S289" s="50" t="s">
        <v>1900</v>
      </c>
      <c r="T289" s="50" t="s">
        <v>1901</v>
      </c>
      <c r="U289" s="50" t="s">
        <v>1902</v>
      </c>
      <c r="V289" s="50" t="s">
        <v>52</v>
      </c>
      <c r="W289" s="50" t="s">
        <v>53</v>
      </c>
      <c r="X289" s="50" t="s">
        <v>53</v>
      </c>
      <c r="Y289" s="50" t="s">
        <v>54</v>
      </c>
      <c r="Z289" s="50" t="s">
        <v>46</v>
      </c>
      <c r="AA289" s="50" t="s">
        <v>55</v>
      </c>
      <c r="AB289" s="50" t="s">
        <v>53</v>
      </c>
      <c r="AC289" s="50" t="s">
        <v>45</v>
      </c>
      <c r="AD289" s="50" t="s">
        <v>56</v>
      </c>
      <c r="AE289" s="50" t="s">
        <v>57</v>
      </c>
      <c r="AH289" s="11" t="s">
        <v>1798</v>
      </c>
      <c r="AK289" s="69">
        <v>18</v>
      </c>
    </row>
    <row r="290" s="2" customFormat="1" ht="17" customHeight="1" spans="1:37">
      <c r="A290" s="49">
        <v>527</v>
      </c>
      <c r="B290" s="49">
        <v>454</v>
      </c>
      <c r="C290" s="49">
        <v>289</v>
      </c>
      <c r="D290" s="49"/>
      <c r="E290" s="50" t="s">
        <v>1903</v>
      </c>
      <c r="F290" s="50" t="s">
        <v>37</v>
      </c>
      <c r="G290" s="50" t="s">
        <v>337</v>
      </c>
      <c r="H290" s="50" t="s">
        <v>1904</v>
      </c>
      <c r="I290" s="50" t="s">
        <v>1905</v>
      </c>
      <c r="J290" s="50" t="s">
        <v>41</v>
      </c>
      <c r="K290" s="50" t="s">
        <v>42</v>
      </c>
      <c r="L290" s="50" t="s">
        <v>81</v>
      </c>
      <c r="M290" s="50" t="s">
        <v>1186</v>
      </c>
      <c r="N290" s="52">
        <v>44743</v>
      </c>
      <c r="O290" s="50" t="s">
        <v>45</v>
      </c>
      <c r="P290" s="50" t="s">
        <v>46</v>
      </c>
      <c r="Q290" s="50" t="s">
        <v>47</v>
      </c>
      <c r="R290" s="50" t="s">
        <v>100</v>
      </c>
      <c r="S290" s="50" t="s">
        <v>1906</v>
      </c>
      <c r="T290" s="50" t="s">
        <v>1907</v>
      </c>
      <c r="U290" s="50" t="s">
        <v>1908</v>
      </c>
      <c r="V290" s="50" t="s">
        <v>52</v>
      </c>
      <c r="W290" s="50" t="s">
        <v>53</v>
      </c>
      <c r="X290" s="50" t="s">
        <v>53</v>
      </c>
      <c r="Y290" s="50" t="s">
        <v>54</v>
      </c>
      <c r="Z290" s="50" t="s">
        <v>46</v>
      </c>
      <c r="AA290" s="50" t="s">
        <v>55</v>
      </c>
      <c r="AB290" s="50" t="s">
        <v>53</v>
      </c>
      <c r="AC290" s="50" t="s">
        <v>45</v>
      </c>
      <c r="AD290" s="50" t="s">
        <v>56</v>
      </c>
      <c r="AE290" s="50" t="s">
        <v>57</v>
      </c>
      <c r="AH290" s="11" t="s">
        <v>1798</v>
      </c>
      <c r="AK290" s="69">
        <v>19</v>
      </c>
    </row>
    <row r="291" s="2" customFormat="1" ht="17" customHeight="1" spans="1:37">
      <c r="A291" s="49">
        <v>759</v>
      </c>
      <c r="B291" s="49">
        <v>465</v>
      </c>
      <c r="C291" s="49">
        <v>290</v>
      </c>
      <c r="D291" s="49"/>
      <c r="E291" s="50" t="s">
        <v>1909</v>
      </c>
      <c r="F291" s="50" t="s">
        <v>37</v>
      </c>
      <c r="G291" s="50" t="s">
        <v>38</v>
      </c>
      <c r="H291" s="50" t="s">
        <v>1910</v>
      </c>
      <c r="I291" s="50" t="s">
        <v>1911</v>
      </c>
      <c r="J291" s="50" t="s">
        <v>41</v>
      </c>
      <c r="K291" s="50" t="s">
        <v>72</v>
      </c>
      <c r="L291" s="50" t="s">
        <v>81</v>
      </c>
      <c r="M291" s="50" t="s">
        <v>115</v>
      </c>
      <c r="N291" s="50" t="s">
        <v>91</v>
      </c>
      <c r="O291" s="50" t="s">
        <v>45</v>
      </c>
      <c r="P291" s="50" t="s">
        <v>46</v>
      </c>
      <c r="Q291" s="50" t="s">
        <v>84</v>
      </c>
      <c r="R291" s="50" t="s">
        <v>303</v>
      </c>
      <c r="S291" s="50" t="s">
        <v>1912</v>
      </c>
      <c r="T291" s="50" t="s">
        <v>1913</v>
      </c>
      <c r="U291" s="50" t="s">
        <v>1914</v>
      </c>
      <c r="V291" s="50" t="s">
        <v>52</v>
      </c>
      <c r="W291" s="50" t="s">
        <v>53</v>
      </c>
      <c r="X291" s="50" t="s">
        <v>754</v>
      </c>
      <c r="Y291" s="50" t="s">
        <v>54</v>
      </c>
      <c r="Z291" s="50" t="s">
        <v>46</v>
      </c>
      <c r="AA291" s="50" t="s">
        <v>55</v>
      </c>
      <c r="AB291" s="50" t="s">
        <v>53</v>
      </c>
      <c r="AC291" s="50" t="s">
        <v>45</v>
      </c>
      <c r="AD291" s="50" t="s">
        <v>56</v>
      </c>
      <c r="AE291" s="50" t="s">
        <v>57</v>
      </c>
      <c r="AH291" s="11" t="s">
        <v>1798</v>
      </c>
      <c r="AK291" s="69">
        <v>20</v>
      </c>
    </row>
    <row r="292" s="2" customFormat="1" ht="17" customHeight="1" spans="1:37">
      <c r="A292" s="49">
        <v>553</v>
      </c>
      <c r="B292" s="49">
        <v>457</v>
      </c>
      <c r="C292" s="49">
        <v>291</v>
      </c>
      <c r="D292" s="49"/>
      <c r="E292" s="50" t="s">
        <v>1915</v>
      </c>
      <c r="F292" s="50" t="s">
        <v>37</v>
      </c>
      <c r="G292" s="50" t="s">
        <v>69</v>
      </c>
      <c r="H292" s="50" t="s">
        <v>1916</v>
      </c>
      <c r="I292" s="50" t="s">
        <v>1917</v>
      </c>
      <c r="J292" s="50" t="s">
        <v>41</v>
      </c>
      <c r="K292" s="50" t="s">
        <v>42</v>
      </c>
      <c r="L292" s="50" t="s">
        <v>81</v>
      </c>
      <c r="M292" s="50" t="s">
        <v>477</v>
      </c>
      <c r="N292" s="50" t="s">
        <v>91</v>
      </c>
      <c r="O292" s="50" t="s">
        <v>45</v>
      </c>
      <c r="P292" s="50" t="s">
        <v>46</v>
      </c>
      <c r="Q292" s="50" t="s">
        <v>47</v>
      </c>
      <c r="R292" s="50" t="s">
        <v>1251</v>
      </c>
      <c r="S292" s="50" t="s">
        <v>1918</v>
      </c>
      <c r="T292" s="50" t="s">
        <v>1919</v>
      </c>
      <c r="U292" s="50" t="s">
        <v>1920</v>
      </c>
      <c r="V292" s="50" t="s">
        <v>52</v>
      </c>
      <c r="W292" s="50" t="s">
        <v>53</v>
      </c>
      <c r="X292" s="50" t="s">
        <v>53</v>
      </c>
      <c r="Y292" s="50" t="s">
        <v>54</v>
      </c>
      <c r="Z292" s="50" t="s">
        <v>46</v>
      </c>
      <c r="AA292" s="50" t="s">
        <v>55</v>
      </c>
      <c r="AB292" s="50" t="s">
        <v>53</v>
      </c>
      <c r="AC292" s="50" t="s">
        <v>45</v>
      </c>
      <c r="AD292" s="50" t="s">
        <v>56</v>
      </c>
      <c r="AE292" s="50" t="s">
        <v>57</v>
      </c>
      <c r="AH292" s="11" t="s">
        <v>1798</v>
      </c>
      <c r="AK292" s="69">
        <v>21</v>
      </c>
    </row>
    <row r="293" s="2" customFormat="1" ht="17" customHeight="1" spans="1:37">
      <c r="A293" s="49">
        <v>710</v>
      </c>
      <c r="B293" s="49">
        <v>463</v>
      </c>
      <c r="C293" s="49">
        <v>292</v>
      </c>
      <c r="D293" s="49"/>
      <c r="E293" s="50" t="s">
        <v>1921</v>
      </c>
      <c r="F293" s="50" t="s">
        <v>37</v>
      </c>
      <c r="G293" s="50" t="s">
        <v>69</v>
      </c>
      <c r="H293" s="50" t="s">
        <v>1922</v>
      </c>
      <c r="I293" s="50" t="s">
        <v>1923</v>
      </c>
      <c r="J293" s="50" t="s">
        <v>62</v>
      </c>
      <c r="K293" s="50" t="s">
        <v>42</v>
      </c>
      <c r="L293" s="50" t="s">
        <v>43</v>
      </c>
      <c r="M293" s="50" t="s">
        <v>73</v>
      </c>
      <c r="N293" s="50" t="s">
        <v>108</v>
      </c>
      <c r="O293" s="50" t="s">
        <v>45</v>
      </c>
      <c r="P293" s="50" t="s">
        <v>46</v>
      </c>
      <c r="Q293" s="50" t="s">
        <v>47</v>
      </c>
      <c r="R293" s="50" t="s">
        <v>100</v>
      </c>
      <c r="S293" s="50" t="s">
        <v>1924</v>
      </c>
      <c r="T293" s="50" t="s">
        <v>1925</v>
      </c>
      <c r="U293" s="50" t="s">
        <v>1926</v>
      </c>
      <c r="V293" s="50" t="s">
        <v>52</v>
      </c>
      <c r="W293" s="50" t="s">
        <v>53</v>
      </c>
      <c r="X293" s="50" t="s">
        <v>53</v>
      </c>
      <c r="Y293" s="50" t="s">
        <v>54</v>
      </c>
      <c r="Z293" s="50" t="s">
        <v>46</v>
      </c>
      <c r="AA293" s="50" t="s">
        <v>55</v>
      </c>
      <c r="AB293" s="50" t="s">
        <v>53</v>
      </c>
      <c r="AC293" s="50" t="s">
        <v>45</v>
      </c>
      <c r="AD293" s="50" t="s">
        <v>46</v>
      </c>
      <c r="AE293" s="50"/>
      <c r="AH293" s="11" t="s">
        <v>1798</v>
      </c>
      <c r="AK293" s="69">
        <v>22</v>
      </c>
    </row>
    <row r="294" s="2" customFormat="1" ht="17" customHeight="1" spans="1:37">
      <c r="A294" s="49">
        <v>413</v>
      </c>
      <c r="B294" s="49">
        <v>450</v>
      </c>
      <c r="C294" s="49">
        <v>293</v>
      </c>
      <c r="D294" s="49"/>
      <c r="E294" s="50" t="s">
        <v>1927</v>
      </c>
      <c r="F294" s="50" t="s">
        <v>37</v>
      </c>
      <c r="G294" s="50" t="s">
        <v>105</v>
      </c>
      <c r="H294" s="50" t="s">
        <v>1928</v>
      </c>
      <c r="I294" s="50" t="s">
        <v>1929</v>
      </c>
      <c r="J294" s="50" t="s">
        <v>41</v>
      </c>
      <c r="K294" s="50" t="s">
        <v>42</v>
      </c>
      <c r="L294" s="51" t="s">
        <v>81</v>
      </c>
      <c r="M294" s="50" t="s">
        <v>575</v>
      </c>
      <c r="N294" s="50" t="s">
        <v>91</v>
      </c>
      <c r="O294" s="50" t="s">
        <v>45</v>
      </c>
      <c r="P294" s="50" t="s">
        <v>46</v>
      </c>
      <c r="Q294" s="50" t="s">
        <v>84</v>
      </c>
      <c r="R294" s="50" t="s">
        <v>151</v>
      </c>
      <c r="S294" s="50" t="s">
        <v>1930</v>
      </c>
      <c r="T294" s="50" t="s">
        <v>1931</v>
      </c>
      <c r="U294" s="50" t="s">
        <v>1932</v>
      </c>
      <c r="V294" s="50" t="s">
        <v>52</v>
      </c>
      <c r="W294" s="50" t="s">
        <v>53</v>
      </c>
      <c r="X294" s="50" t="s">
        <v>45</v>
      </c>
      <c r="Y294" s="50" t="s">
        <v>54</v>
      </c>
      <c r="Z294" s="50" t="s">
        <v>46</v>
      </c>
      <c r="AA294" s="50" t="s">
        <v>55</v>
      </c>
      <c r="AB294" s="50" t="s">
        <v>53</v>
      </c>
      <c r="AC294" s="50" t="s">
        <v>45</v>
      </c>
      <c r="AD294" s="50" t="s">
        <v>56</v>
      </c>
      <c r="AE294" s="50" t="s">
        <v>57</v>
      </c>
      <c r="AH294" s="11" t="s">
        <v>1798</v>
      </c>
      <c r="AK294" s="69">
        <v>23</v>
      </c>
    </row>
    <row r="295" s="2" customFormat="1" ht="17" customHeight="1" spans="1:37">
      <c r="A295" s="49">
        <v>536</v>
      </c>
      <c r="B295" s="49">
        <v>365</v>
      </c>
      <c r="C295" s="49">
        <v>294</v>
      </c>
      <c r="D295" s="49"/>
      <c r="E295" s="50" t="s">
        <v>1933</v>
      </c>
      <c r="F295" s="50" t="s">
        <v>37</v>
      </c>
      <c r="G295" s="50" t="s">
        <v>69</v>
      </c>
      <c r="H295" s="50" t="s">
        <v>1934</v>
      </c>
      <c r="I295" s="50" t="s">
        <v>1935</v>
      </c>
      <c r="J295" s="50" t="s">
        <v>41</v>
      </c>
      <c r="K295" s="50" t="s">
        <v>42</v>
      </c>
      <c r="L295" s="50" t="s">
        <v>81</v>
      </c>
      <c r="M295" s="50" t="s">
        <v>82</v>
      </c>
      <c r="N295" s="50" t="s">
        <v>83</v>
      </c>
      <c r="O295" s="50" t="s">
        <v>45</v>
      </c>
      <c r="P295" s="50" t="s">
        <v>46</v>
      </c>
      <c r="Q295" s="50" t="s">
        <v>84</v>
      </c>
      <c r="R295" s="50" t="s">
        <v>1936</v>
      </c>
      <c r="S295" s="50" t="s">
        <v>1936</v>
      </c>
      <c r="T295" s="50" t="s">
        <v>1937</v>
      </c>
      <c r="U295" s="50" t="s">
        <v>1938</v>
      </c>
      <c r="V295" s="50" t="s">
        <v>52</v>
      </c>
      <c r="W295" s="50" t="s">
        <v>53</v>
      </c>
      <c r="X295" s="50" t="s">
        <v>45</v>
      </c>
      <c r="Y295" s="50" t="s">
        <v>54</v>
      </c>
      <c r="Z295" s="50" t="s">
        <v>46</v>
      </c>
      <c r="AA295" s="50" t="s">
        <v>55</v>
      </c>
      <c r="AB295" s="50" t="s">
        <v>53</v>
      </c>
      <c r="AC295" s="50" t="s">
        <v>45</v>
      </c>
      <c r="AD295" s="50" t="s">
        <v>56</v>
      </c>
      <c r="AE295" s="50" t="s">
        <v>57</v>
      </c>
      <c r="AH295" s="11" t="s">
        <v>1798</v>
      </c>
      <c r="AK295" s="69">
        <v>24</v>
      </c>
    </row>
    <row r="296" s="2" customFormat="1" ht="17" customHeight="1" spans="1:37">
      <c r="A296" s="49">
        <v>521</v>
      </c>
      <c r="B296" s="49">
        <v>359</v>
      </c>
      <c r="C296" s="49">
        <v>295</v>
      </c>
      <c r="D296" s="49"/>
      <c r="E296" s="50" t="s">
        <v>1939</v>
      </c>
      <c r="F296" s="50" t="s">
        <v>37</v>
      </c>
      <c r="G296" s="50" t="s">
        <v>69</v>
      </c>
      <c r="H296" s="50" t="s">
        <v>1940</v>
      </c>
      <c r="I296" s="50" t="s">
        <v>1941</v>
      </c>
      <c r="J296" s="50" t="s">
        <v>41</v>
      </c>
      <c r="K296" s="50" t="s">
        <v>177</v>
      </c>
      <c r="L296" s="50" t="s">
        <v>81</v>
      </c>
      <c r="M296" s="50" t="s">
        <v>1186</v>
      </c>
      <c r="N296" s="50" t="s">
        <v>83</v>
      </c>
      <c r="O296" s="50" t="s">
        <v>45</v>
      </c>
      <c r="P296" s="50" t="s">
        <v>46</v>
      </c>
      <c r="Q296" s="50" t="s">
        <v>84</v>
      </c>
      <c r="R296" s="50" t="s">
        <v>64</v>
      </c>
      <c r="S296" s="50" t="s">
        <v>1942</v>
      </c>
      <c r="T296" s="50" t="s">
        <v>1943</v>
      </c>
      <c r="U296" s="50" t="s">
        <v>1944</v>
      </c>
      <c r="V296" s="50" t="s">
        <v>52</v>
      </c>
      <c r="W296" s="50" t="s">
        <v>53</v>
      </c>
      <c r="X296" s="50" t="s">
        <v>53</v>
      </c>
      <c r="Y296" s="50" t="s">
        <v>54</v>
      </c>
      <c r="Z296" s="50" t="s">
        <v>46</v>
      </c>
      <c r="AA296" s="50" t="s">
        <v>55</v>
      </c>
      <c r="AB296" s="50" t="s">
        <v>53</v>
      </c>
      <c r="AC296" s="50" t="s">
        <v>45</v>
      </c>
      <c r="AD296" s="50" t="s">
        <v>56</v>
      </c>
      <c r="AE296" s="50" t="s">
        <v>57</v>
      </c>
      <c r="AH296" s="11" t="s">
        <v>1798</v>
      </c>
      <c r="AK296" s="69">
        <v>25</v>
      </c>
    </row>
    <row r="297" s="2" customFormat="1" ht="17" customHeight="1" spans="1:37">
      <c r="A297" s="49">
        <v>4</v>
      </c>
      <c r="B297" s="49">
        <v>240</v>
      </c>
      <c r="C297" s="49">
        <v>296</v>
      </c>
      <c r="D297" s="49"/>
      <c r="E297" s="50" t="s">
        <v>1945</v>
      </c>
      <c r="F297" s="50" t="s">
        <v>37</v>
      </c>
      <c r="G297" s="50" t="s">
        <v>105</v>
      </c>
      <c r="H297" s="50" t="s">
        <v>1946</v>
      </c>
      <c r="I297" s="50" t="s">
        <v>1947</v>
      </c>
      <c r="J297" s="50" t="s">
        <v>41</v>
      </c>
      <c r="K297" s="50" t="s">
        <v>42</v>
      </c>
      <c r="L297" s="50" t="s">
        <v>43</v>
      </c>
      <c r="M297" s="50" t="s">
        <v>73</v>
      </c>
      <c r="N297" s="52">
        <v>44010</v>
      </c>
      <c r="O297" s="50" t="s">
        <v>45</v>
      </c>
      <c r="P297" s="50" t="s">
        <v>46</v>
      </c>
      <c r="Q297" s="50" t="s">
        <v>47</v>
      </c>
      <c r="R297" s="50" t="s">
        <v>1948</v>
      </c>
      <c r="S297" s="50" t="s">
        <v>1948</v>
      </c>
      <c r="T297" s="50" t="s">
        <v>1949</v>
      </c>
      <c r="U297" s="50" t="s">
        <v>1950</v>
      </c>
      <c r="V297" s="50" t="s">
        <v>52</v>
      </c>
      <c r="W297" s="50" t="s">
        <v>53</v>
      </c>
      <c r="X297" s="50" t="s">
        <v>45</v>
      </c>
      <c r="Y297" s="50" t="s">
        <v>54</v>
      </c>
      <c r="Z297" s="50" t="s">
        <v>46</v>
      </c>
      <c r="AA297" s="50" t="s">
        <v>55</v>
      </c>
      <c r="AB297" s="50" t="s">
        <v>53</v>
      </c>
      <c r="AC297" s="50" t="s">
        <v>45</v>
      </c>
      <c r="AD297" s="50" t="s">
        <v>56</v>
      </c>
      <c r="AE297" s="50" t="s">
        <v>57</v>
      </c>
      <c r="AH297" s="11" t="s">
        <v>1798</v>
      </c>
      <c r="AK297" s="69">
        <v>26</v>
      </c>
    </row>
    <row r="298" s="2" customFormat="1" ht="17" customHeight="1" spans="1:37">
      <c r="A298" s="49">
        <v>779</v>
      </c>
      <c r="B298" s="49">
        <v>421</v>
      </c>
      <c r="C298" s="49">
        <v>297</v>
      </c>
      <c r="D298" s="49"/>
      <c r="E298" s="50" t="s">
        <v>1951</v>
      </c>
      <c r="F298" s="50" t="s">
        <v>37</v>
      </c>
      <c r="G298" s="50" t="s">
        <v>105</v>
      </c>
      <c r="H298" s="50" t="s">
        <v>1952</v>
      </c>
      <c r="I298" s="50" t="s">
        <v>1953</v>
      </c>
      <c r="J298" s="50" t="s">
        <v>41</v>
      </c>
      <c r="K298" s="50" t="s">
        <v>72</v>
      </c>
      <c r="L298" s="50" t="s">
        <v>43</v>
      </c>
      <c r="M298" s="50" t="s">
        <v>73</v>
      </c>
      <c r="N298" s="50" t="s">
        <v>267</v>
      </c>
      <c r="O298" s="50" t="s">
        <v>395</v>
      </c>
      <c r="P298" s="50" t="s">
        <v>46</v>
      </c>
      <c r="Q298" s="50" t="s">
        <v>47</v>
      </c>
      <c r="R298" s="50" t="s">
        <v>1954</v>
      </c>
      <c r="S298" s="50" t="s">
        <v>1955</v>
      </c>
      <c r="T298" s="50" t="s">
        <v>57</v>
      </c>
      <c r="U298" s="50" t="s">
        <v>1956</v>
      </c>
      <c r="V298" s="50" t="s">
        <v>52</v>
      </c>
      <c r="W298" s="50" t="s">
        <v>53</v>
      </c>
      <c r="X298" s="50" t="s">
        <v>395</v>
      </c>
      <c r="Y298" s="50" t="s">
        <v>54</v>
      </c>
      <c r="Z298" s="50" t="s">
        <v>46</v>
      </c>
      <c r="AA298" s="50" t="s">
        <v>55</v>
      </c>
      <c r="AB298" s="50" t="s">
        <v>53</v>
      </c>
      <c r="AC298" s="50" t="s">
        <v>45</v>
      </c>
      <c r="AD298" s="50" t="s">
        <v>56</v>
      </c>
      <c r="AE298" s="50" t="s">
        <v>57</v>
      </c>
      <c r="AH298" s="11" t="s">
        <v>1798</v>
      </c>
      <c r="AK298" s="69">
        <v>27</v>
      </c>
    </row>
    <row r="299" s="2" customFormat="1" ht="17" customHeight="1" spans="1:37">
      <c r="A299" s="41">
        <v>794</v>
      </c>
      <c r="B299" s="49">
        <v>627</v>
      </c>
      <c r="C299" s="49">
        <v>298</v>
      </c>
      <c r="D299" s="49"/>
      <c r="E299" s="42" t="s">
        <v>1957</v>
      </c>
      <c r="F299" s="42" t="s">
        <v>37</v>
      </c>
      <c r="G299" s="42" t="s">
        <v>69</v>
      </c>
      <c r="H299" s="42" t="s">
        <v>1958</v>
      </c>
      <c r="I299" s="42" t="s">
        <v>1959</v>
      </c>
      <c r="J299" s="42" t="s">
        <v>62</v>
      </c>
      <c r="K299" s="29" t="s">
        <v>42</v>
      </c>
      <c r="L299" s="42" t="s">
        <v>43</v>
      </c>
      <c r="M299" s="42" t="s">
        <v>220</v>
      </c>
      <c r="N299" s="42" t="s">
        <v>1960</v>
      </c>
      <c r="O299" s="42" t="s">
        <v>395</v>
      </c>
      <c r="P299" s="42" t="s">
        <v>46</v>
      </c>
      <c r="Q299" s="42" t="s">
        <v>47</v>
      </c>
      <c r="R299" s="42" t="s">
        <v>1961</v>
      </c>
      <c r="S299" s="42" t="s">
        <v>1962</v>
      </c>
      <c r="T299" s="42" t="s">
        <v>1963</v>
      </c>
      <c r="U299" s="42" t="s">
        <v>1964</v>
      </c>
      <c r="V299" s="42" t="s">
        <v>52</v>
      </c>
      <c r="W299" s="42" t="s">
        <v>53</v>
      </c>
      <c r="X299" s="42" t="s">
        <v>395</v>
      </c>
      <c r="Y299" s="42" t="s">
        <v>54</v>
      </c>
      <c r="Z299" s="42" t="s">
        <v>46</v>
      </c>
      <c r="AA299" s="42" t="s">
        <v>55</v>
      </c>
      <c r="AB299" s="42" t="s">
        <v>53</v>
      </c>
      <c r="AC299" s="42" t="s">
        <v>45</v>
      </c>
      <c r="AD299" s="42" t="s">
        <v>56</v>
      </c>
      <c r="AE299" s="42" t="s">
        <v>57</v>
      </c>
      <c r="AF299" s="4"/>
      <c r="AG299" s="4"/>
      <c r="AH299" s="11" t="s">
        <v>1798</v>
      </c>
      <c r="AK299" s="69">
        <v>28</v>
      </c>
    </row>
    <row r="300" s="2" customFormat="1" ht="17" customHeight="1" spans="1:37">
      <c r="A300" s="41">
        <v>26</v>
      </c>
      <c r="B300" s="49">
        <v>601</v>
      </c>
      <c r="C300" s="49">
        <v>299</v>
      </c>
      <c r="D300" s="49"/>
      <c r="E300" s="42" t="s">
        <v>1965</v>
      </c>
      <c r="F300" s="42" t="s">
        <v>37</v>
      </c>
      <c r="G300" s="42" t="s">
        <v>69</v>
      </c>
      <c r="H300" s="42" t="s">
        <v>1966</v>
      </c>
      <c r="I300" s="42" t="s">
        <v>1967</v>
      </c>
      <c r="J300" s="42" t="s">
        <v>41</v>
      </c>
      <c r="K300" s="29" t="s">
        <v>42</v>
      </c>
      <c r="L300" s="42" t="s">
        <v>43</v>
      </c>
      <c r="M300" s="42" t="s">
        <v>191</v>
      </c>
      <c r="N300" s="46">
        <v>44752</v>
      </c>
      <c r="O300" s="42" t="s">
        <v>45</v>
      </c>
      <c r="P300" s="42" t="s">
        <v>46</v>
      </c>
      <c r="Q300" s="42" t="s">
        <v>47</v>
      </c>
      <c r="R300" s="42" t="s">
        <v>303</v>
      </c>
      <c r="S300" s="42" t="s">
        <v>1968</v>
      </c>
      <c r="T300" s="42" t="s">
        <v>1969</v>
      </c>
      <c r="U300" s="42" t="s">
        <v>1970</v>
      </c>
      <c r="V300" s="42" t="s">
        <v>52</v>
      </c>
      <c r="W300" s="42" t="s">
        <v>53</v>
      </c>
      <c r="X300" s="42" t="s">
        <v>45</v>
      </c>
      <c r="Y300" s="42" t="s">
        <v>54</v>
      </c>
      <c r="Z300" s="42" t="s">
        <v>46</v>
      </c>
      <c r="AA300" s="42" t="s">
        <v>55</v>
      </c>
      <c r="AB300" s="42" t="s">
        <v>53</v>
      </c>
      <c r="AC300" s="42" t="s">
        <v>45</v>
      </c>
      <c r="AD300" s="42" t="s">
        <v>56</v>
      </c>
      <c r="AE300" s="42" t="s">
        <v>57</v>
      </c>
      <c r="AF300" s="4"/>
      <c r="AG300" s="4"/>
      <c r="AH300" s="11" t="s">
        <v>1798</v>
      </c>
      <c r="AK300" s="69">
        <v>29</v>
      </c>
    </row>
    <row r="301" s="2" customFormat="1" ht="17" customHeight="1" spans="1:37">
      <c r="A301" s="41">
        <v>174</v>
      </c>
      <c r="B301" s="49">
        <v>605</v>
      </c>
      <c r="C301" s="49">
        <v>300</v>
      </c>
      <c r="D301" s="49"/>
      <c r="E301" s="42" t="s">
        <v>1971</v>
      </c>
      <c r="F301" s="42" t="s">
        <v>205</v>
      </c>
      <c r="G301" s="42" t="s">
        <v>105</v>
      </c>
      <c r="H301" s="42" t="s">
        <v>1972</v>
      </c>
      <c r="I301" s="42" t="s">
        <v>1973</v>
      </c>
      <c r="J301" s="42" t="s">
        <v>41</v>
      </c>
      <c r="K301" s="29" t="s">
        <v>42</v>
      </c>
      <c r="L301" s="42" t="s">
        <v>81</v>
      </c>
      <c r="M301" s="42" t="s">
        <v>562</v>
      </c>
      <c r="N301" s="42" t="s">
        <v>83</v>
      </c>
      <c r="O301" s="42" t="s">
        <v>45</v>
      </c>
      <c r="P301" s="42" t="s">
        <v>46</v>
      </c>
      <c r="Q301" s="42" t="s">
        <v>84</v>
      </c>
      <c r="R301" s="42" t="s">
        <v>1974</v>
      </c>
      <c r="S301" s="42" t="s">
        <v>1974</v>
      </c>
      <c r="T301" s="42" t="s">
        <v>1975</v>
      </c>
      <c r="U301" s="42" t="s">
        <v>1976</v>
      </c>
      <c r="V301" s="42" t="s">
        <v>307</v>
      </c>
      <c r="W301" s="42" t="s">
        <v>53</v>
      </c>
      <c r="X301" s="42" t="s">
        <v>45</v>
      </c>
      <c r="Y301" s="42" t="s">
        <v>54</v>
      </c>
      <c r="Z301" s="42" t="s">
        <v>46</v>
      </c>
      <c r="AA301" s="42" t="s">
        <v>55</v>
      </c>
      <c r="AB301" s="42" t="s">
        <v>53</v>
      </c>
      <c r="AC301" s="42" t="s">
        <v>45</v>
      </c>
      <c r="AD301" s="42"/>
      <c r="AE301" s="42"/>
      <c r="AF301" s="4"/>
      <c r="AG301" s="4"/>
      <c r="AH301" s="11" t="s">
        <v>1798</v>
      </c>
      <c r="AK301" s="69">
        <v>30</v>
      </c>
    </row>
    <row r="302" s="2" customFormat="1" ht="17" customHeight="1" spans="1:37">
      <c r="A302" s="49">
        <v>303</v>
      </c>
      <c r="B302" s="49">
        <v>305</v>
      </c>
      <c r="C302" s="49">
        <v>301</v>
      </c>
      <c r="D302" s="49"/>
      <c r="E302" s="50" t="s">
        <v>1977</v>
      </c>
      <c r="F302" s="50" t="s">
        <v>37</v>
      </c>
      <c r="G302" s="50" t="s">
        <v>38</v>
      </c>
      <c r="H302" s="50" t="s">
        <v>1978</v>
      </c>
      <c r="I302" s="50" t="s">
        <v>1979</v>
      </c>
      <c r="J302" s="50" t="s">
        <v>41</v>
      </c>
      <c r="K302" s="50" t="s">
        <v>42</v>
      </c>
      <c r="L302" s="50" t="s">
        <v>43</v>
      </c>
      <c r="M302" s="50" t="s">
        <v>184</v>
      </c>
      <c r="N302" s="50" t="s">
        <v>99</v>
      </c>
      <c r="O302" s="50" t="s">
        <v>45</v>
      </c>
      <c r="P302" s="50" t="s">
        <v>46</v>
      </c>
      <c r="Q302" s="50" t="s">
        <v>47</v>
      </c>
      <c r="R302" s="50" t="s">
        <v>64</v>
      </c>
      <c r="S302" s="50" t="s">
        <v>64</v>
      </c>
      <c r="T302" s="50" t="s">
        <v>1980</v>
      </c>
      <c r="U302" s="50" t="s">
        <v>1981</v>
      </c>
      <c r="V302" s="50" t="s">
        <v>52</v>
      </c>
      <c r="W302" s="50" t="s">
        <v>53</v>
      </c>
      <c r="X302" s="50" t="s">
        <v>45</v>
      </c>
      <c r="Y302" s="50" t="s">
        <v>54</v>
      </c>
      <c r="Z302" s="50" t="s">
        <v>56</v>
      </c>
      <c r="AA302" s="50" t="s">
        <v>55</v>
      </c>
      <c r="AB302" s="50" t="s">
        <v>53</v>
      </c>
      <c r="AC302" s="50" t="s">
        <v>45</v>
      </c>
      <c r="AD302" s="50" t="s">
        <v>56</v>
      </c>
      <c r="AE302" s="50" t="s">
        <v>57</v>
      </c>
      <c r="AH302" s="11" t="s">
        <v>1982</v>
      </c>
      <c r="AK302" s="69">
        <v>1</v>
      </c>
    </row>
    <row r="303" s="2" customFormat="1" ht="17" customHeight="1" spans="1:37">
      <c r="A303" s="49">
        <v>272</v>
      </c>
      <c r="B303" s="49">
        <v>295</v>
      </c>
      <c r="C303" s="49">
        <v>302</v>
      </c>
      <c r="D303" s="49"/>
      <c r="E303" s="50" t="s">
        <v>1983</v>
      </c>
      <c r="F303" s="50" t="s">
        <v>37</v>
      </c>
      <c r="G303" s="50" t="s">
        <v>69</v>
      </c>
      <c r="H303" s="50" t="s">
        <v>1984</v>
      </c>
      <c r="I303" s="50" t="s">
        <v>1842</v>
      </c>
      <c r="J303" s="50" t="s">
        <v>41</v>
      </c>
      <c r="K303" s="50" t="s">
        <v>42</v>
      </c>
      <c r="L303" s="50" t="s">
        <v>43</v>
      </c>
      <c r="M303" s="50" t="s">
        <v>184</v>
      </c>
      <c r="N303" s="50" t="s">
        <v>99</v>
      </c>
      <c r="O303" s="50" t="s">
        <v>45</v>
      </c>
      <c r="P303" s="50" t="s">
        <v>46</v>
      </c>
      <c r="Q303" s="50" t="s">
        <v>47</v>
      </c>
      <c r="R303" s="50" t="s">
        <v>1985</v>
      </c>
      <c r="S303" s="50" t="s">
        <v>1985</v>
      </c>
      <c r="T303" s="50" t="s">
        <v>1986</v>
      </c>
      <c r="U303" s="50" t="s">
        <v>1987</v>
      </c>
      <c r="V303" s="50" t="s">
        <v>52</v>
      </c>
      <c r="W303" s="50" t="s">
        <v>53</v>
      </c>
      <c r="X303" s="50" t="s">
        <v>45</v>
      </c>
      <c r="Y303" s="50" t="s">
        <v>54</v>
      </c>
      <c r="Z303" s="50" t="s">
        <v>56</v>
      </c>
      <c r="AA303" s="50" t="s">
        <v>55</v>
      </c>
      <c r="AB303" s="50" t="s">
        <v>53</v>
      </c>
      <c r="AC303" s="50" t="s">
        <v>45</v>
      </c>
      <c r="AD303" s="50" t="s">
        <v>56</v>
      </c>
      <c r="AE303" s="50" t="s">
        <v>57</v>
      </c>
      <c r="AH303" s="11" t="s">
        <v>1982</v>
      </c>
      <c r="AK303" s="69">
        <v>2</v>
      </c>
    </row>
    <row r="304" s="2" customFormat="1" ht="17" customHeight="1" spans="1:37">
      <c r="A304" s="49">
        <v>721</v>
      </c>
      <c r="B304" s="49">
        <v>207</v>
      </c>
      <c r="C304" s="49">
        <v>303</v>
      </c>
      <c r="D304" s="49"/>
      <c r="E304" s="51" t="s">
        <v>1988</v>
      </c>
      <c r="F304" s="51" t="s">
        <v>37</v>
      </c>
      <c r="G304" s="51" t="s">
        <v>69</v>
      </c>
      <c r="H304" s="50" t="s">
        <v>1989</v>
      </c>
      <c r="I304" s="50" t="s">
        <v>1990</v>
      </c>
      <c r="J304" s="51" t="s">
        <v>41</v>
      </c>
      <c r="K304" s="51" t="s">
        <v>42</v>
      </c>
      <c r="L304" s="51" t="s">
        <v>81</v>
      </c>
      <c r="M304" s="51" t="s">
        <v>82</v>
      </c>
      <c r="N304" s="50" t="s">
        <v>83</v>
      </c>
      <c r="O304" s="51" t="s">
        <v>45</v>
      </c>
      <c r="P304" s="51" t="s">
        <v>46</v>
      </c>
      <c r="Q304" s="51" t="s">
        <v>84</v>
      </c>
      <c r="R304" s="51" t="s">
        <v>100</v>
      </c>
      <c r="S304" s="51" t="s">
        <v>1991</v>
      </c>
      <c r="T304" s="50" t="s">
        <v>1992</v>
      </c>
      <c r="U304" s="50" t="s">
        <v>1993</v>
      </c>
      <c r="V304" s="51" t="s">
        <v>52</v>
      </c>
      <c r="W304" s="51" t="s">
        <v>53</v>
      </c>
      <c r="X304" s="51" t="s">
        <v>45</v>
      </c>
      <c r="Y304" s="51" t="s">
        <v>738</v>
      </c>
      <c r="Z304" s="51" t="s">
        <v>46</v>
      </c>
      <c r="AA304" s="51" t="s">
        <v>739</v>
      </c>
      <c r="AB304" s="51" t="s">
        <v>53</v>
      </c>
      <c r="AC304" s="51" t="s">
        <v>45</v>
      </c>
      <c r="AD304" s="51" t="s">
        <v>56</v>
      </c>
      <c r="AE304" s="50" t="s">
        <v>57</v>
      </c>
      <c r="AF304" s="11"/>
      <c r="AG304" s="11"/>
      <c r="AH304" s="11" t="s">
        <v>1982</v>
      </c>
      <c r="AK304" s="69">
        <v>3</v>
      </c>
    </row>
    <row r="305" s="2" customFormat="1" ht="17" customHeight="1" spans="1:37">
      <c r="A305" s="49">
        <v>339</v>
      </c>
      <c r="B305" s="49">
        <v>184</v>
      </c>
      <c r="C305" s="49">
        <v>304</v>
      </c>
      <c r="D305" s="49"/>
      <c r="E305" s="51" t="s">
        <v>1994</v>
      </c>
      <c r="F305" s="51" t="s">
        <v>37</v>
      </c>
      <c r="G305" s="51" t="s">
        <v>69</v>
      </c>
      <c r="H305" s="50" t="s">
        <v>1995</v>
      </c>
      <c r="I305" s="50" t="s">
        <v>1996</v>
      </c>
      <c r="J305" s="51" t="s">
        <v>62</v>
      </c>
      <c r="K305" s="51" t="s">
        <v>42</v>
      </c>
      <c r="L305" s="51" t="s">
        <v>43</v>
      </c>
      <c r="M305" s="51" t="s">
        <v>73</v>
      </c>
      <c r="N305" s="50" t="s">
        <v>108</v>
      </c>
      <c r="O305" s="51" t="s">
        <v>45</v>
      </c>
      <c r="P305" s="51" t="s">
        <v>46</v>
      </c>
      <c r="Q305" s="51" t="s">
        <v>47</v>
      </c>
      <c r="R305" s="51" t="s">
        <v>478</v>
      </c>
      <c r="S305" s="51" t="s">
        <v>478</v>
      </c>
      <c r="T305" s="50" t="s">
        <v>1997</v>
      </c>
      <c r="U305" s="50" t="s">
        <v>1998</v>
      </c>
      <c r="V305" s="51" t="s">
        <v>52</v>
      </c>
      <c r="W305" s="51" t="s">
        <v>53</v>
      </c>
      <c r="X305" s="51" t="s">
        <v>45</v>
      </c>
      <c r="Y305" s="51" t="s">
        <v>738</v>
      </c>
      <c r="Z305" s="51" t="s">
        <v>46</v>
      </c>
      <c r="AA305" s="51" t="s">
        <v>739</v>
      </c>
      <c r="AB305" s="51" t="s">
        <v>53</v>
      </c>
      <c r="AC305" s="51" t="s">
        <v>45</v>
      </c>
      <c r="AD305" s="51" t="s">
        <v>56</v>
      </c>
      <c r="AE305" s="50" t="s">
        <v>57</v>
      </c>
      <c r="AF305" s="11"/>
      <c r="AG305" s="11"/>
      <c r="AH305" s="11" t="s">
        <v>1982</v>
      </c>
      <c r="AK305" s="69">
        <v>4</v>
      </c>
    </row>
    <row r="306" s="2" customFormat="1" ht="17" customHeight="1" spans="1:37">
      <c r="A306" s="49">
        <v>448</v>
      </c>
      <c r="B306" s="49">
        <v>192</v>
      </c>
      <c r="C306" s="49">
        <v>305</v>
      </c>
      <c r="D306" s="49"/>
      <c r="E306" s="51" t="s">
        <v>1999</v>
      </c>
      <c r="F306" s="51" t="s">
        <v>37</v>
      </c>
      <c r="G306" s="51" t="s">
        <v>503</v>
      </c>
      <c r="H306" s="50" t="s">
        <v>2000</v>
      </c>
      <c r="I306" s="50" t="s">
        <v>2001</v>
      </c>
      <c r="J306" s="51" t="s">
        <v>62</v>
      </c>
      <c r="K306" s="51" t="s">
        <v>42</v>
      </c>
      <c r="L306" s="51" t="s">
        <v>81</v>
      </c>
      <c r="M306" s="51" t="s">
        <v>254</v>
      </c>
      <c r="N306" s="50" t="s">
        <v>910</v>
      </c>
      <c r="O306" s="51" t="s">
        <v>45</v>
      </c>
      <c r="P306" s="51" t="s">
        <v>46</v>
      </c>
      <c r="Q306" s="51" t="s">
        <v>47</v>
      </c>
      <c r="R306" s="51" t="s">
        <v>100</v>
      </c>
      <c r="S306" s="51" t="s">
        <v>2002</v>
      </c>
      <c r="T306" s="50" t="s">
        <v>2003</v>
      </c>
      <c r="U306" s="50" t="s">
        <v>2004</v>
      </c>
      <c r="V306" s="51" t="s">
        <v>52</v>
      </c>
      <c r="W306" s="51" t="s">
        <v>53</v>
      </c>
      <c r="X306" s="51" t="s">
        <v>45</v>
      </c>
      <c r="Y306" s="51" t="s">
        <v>738</v>
      </c>
      <c r="Z306" s="51" t="s">
        <v>46</v>
      </c>
      <c r="AA306" s="51" t="s">
        <v>739</v>
      </c>
      <c r="AB306" s="51" t="s">
        <v>53</v>
      </c>
      <c r="AC306" s="51" t="s">
        <v>45</v>
      </c>
      <c r="AD306" s="51" t="s">
        <v>56</v>
      </c>
      <c r="AE306" s="50" t="s">
        <v>57</v>
      </c>
      <c r="AF306" s="11"/>
      <c r="AG306" s="11"/>
      <c r="AH306" s="11" t="s">
        <v>1982</v>
      </c>
      <c r="AK306" s="69">
        <v>5</v>
      </c>
    </row>
    <row r="307" s="2" customFormat="1" ht="17" customHeight="1" spans="1:37">
      <c r="A307" s="49">
        <v>604</v>
      </c>
      <c r="B307" s="49">
        <v>203</v>
      </c>
      <c r="C307" s="49">
        <v>306</v>
      </c>
      <c r="D307" s="49"/>
      <c r="E307" s="51" t="s">
        <v>2005</v>
      </c>
      <c r="F307" s="51" t="s">
        <v>37</v>
      </c>
      <c r="G307" s="51" t="s">
        <v>38</v>
      </c>
      <c r="H307" s="50" t="s">
        <v>2006</v>
      </c>
      <c r="I307" s="50" t="s">
        <v>2007</v>
      </c>
      <c r="J307" s="51" t="s">
        <v>62</v>
      </c>
      <c r="K307" s="51" t="s">
        <v>72</v>
      </c>
      <c r="L307" s="51" t="s">
        <v>43</v>
      </c>
      <c r="M307" s="51" t="s">
        <v>115</v>
      </c>
      <c r="N307" s="50" t="s">
        <v>108</v>
      </c>
      <c r="O307" s="51" t="s">
        <v>45</v>
      </c>
      <c r="P307" s="51" t="s">
        <v>46</v>
      </c>
      <c r="Q307" s="51" t="s">
        <v>47</v>
      </c>
      <c r="R307" s="51" t="s">
        <v>64</v>
      </c>
      <c r="S307" s="51" t="s">
        <v>2008</v>
      </c>
      <c r="T307" s="50" t="s">
        <v>2009</v>
      </c>
      <c r="U307" s="50" t="s">
        <v>2010</v>
      </c>
      <c r="V307" s="51" t="s">
        <v>52</v>
      </c>
      <c r="W307" s="51" t="s">
        <v>53</v>
      </c>
      <c r="X307" s="51" t="s">
        <v>45</v>
      </c>
      <c r="Y307" s="51" t="s">
        <v>738</v>
      </c>
      <c r="Z307" s="51" t="s">
        <v>46</v>
      </c>
      <c r="AA307" s="51" t="s">
        <v>739</v>
      </c>
      <c r="AB307" s="51" t="s">
        <v>53</v>
      </c>
      <c r="AC307" s="51" t="s">
        <v>45</v>
      </c>
      <c r="AD307" s="51" t="s">
        <v>56</v>
      </c>
      <c r="AE307" s="50" t="s">
        <v>57</v>
      </c>
      <c r="AF307" s="11"/>
      <c r="AG307" s="11"/>
      <c r="AH307" s="11" t="s">
        <v>1982</v>
      </c>
      <c r="AK307" s="69">
        <v>6</v>
      </c>
    </row>
    <row r="308" s="2" customFormat="1" ht="17" customHeight="1" spans="1:37">
      <c r="A308" s="49">
        <v>92</v>
      </c>
      <c r="B308" s="49">
        <v>172</v>
      </c>
      <c r="C308" s="49">
        <v>307</v>
      </c>
      <c r="D308" s="49"/>
      <c r="E308" s="51" t="s">
        <v>2011</v>
      </c>
      <c r="F308" s="51" t="s">
        <v>37</v>
      </c>
      <c r="G308" s="51" t="s">
        <v>69</v>
      </c>
      <c r="H308" s="50" t="s">
        <v>2012</v>
      </c>
      <c r="I308" s="50" t="s">
        <v>2013</v>
      </c>
      <c r="J308" s="51" t="s">
        <v>41</v>
      </c>
      <c r="K308" s="51" t="s">
        <v>72</v>
      </c>
      <c r="L308" s="51" t="s">
        <v>43</v>
      </c>
      <c r="M308" s="51" t="s">
        <v>73</v>
      </c>
      <c r="N308" s="50" t="s">
        <v>83</v>
      </c>
      <c r="O308" s="51" t="s">
        <v>45</v>
      </c>
      <c r="P308" s="51" t="s">
        <v>46</v>
      </c>
      <c r="Q308" s="51" t="s">
        <v>84</v>
      </c>
      <c r="R308" s="51" t="s">
        <v>48</v>
      </c>
      <c r="S308" s="51" t="s">
        <v>48</v>
      </c>
      <c r="T308" s="50" t="s">
        <v>57</v>
      </c>
      <c r="U308" s="50" t="s">
        <v>2014</v>
      </c>
      <c r="V308" s="51" t="s">
        <v>52</v>
      </c>
      <c r="W308" s="51" t="s">
        <v>53</v>
      </c>
      <c r="X308" s="51" t="s">
        <v>45</v>
      </c>
      <c r="Y308" s="51" t="s">
        <v>738</v>
      </c>
      <c r="Z308" s="51" t="s">
        <v>46</v>
      </c>
      <c r="AA308" s="51" t="s">
        <v>739</v>
      </c>
      <c r="AB308" s="51" t="s">
        <v>53</v>
      </c>
      <c r="AC308" s="51" t="s">
        <v>45</v>
      </c>
      <c r="AD308" s="51" t="s">
        <v>56</v>
      </c>
      <c r="AE308" s="50" t="s">
        <v>57</v>
      </c>
      <c r="AF308" s="11"/>
      <c r="AG308" s="11"/>
      <c r="AH308" s="11" t="s">
        <v>1982</v>
      </c>
      <c r="AK308" s="69">
        <v>7</v>
      </c>
    </row>
    <row r="309" s="2" customFormat="1" ht="17" customHeight="1" spans="1:37">
      <c r="A309" s="49">
        <v>33</v>
      </c>
      <c r="B309" s="49">
        <v>170</v>
      </c>
      <c r="C309" s="49">
        <v>308</v>
      </c>
      <c r="D309" s="49"/>
      <c r="E309" s="51" t="s">
        <v>2015</v>
      </c>
      <c r="F309" s="51" t="s">
        <v>37</v>
      </c>
      <c r="G309" s="51" t="s">
        <v>69</v>
      </c>
      <c r="H309" s="50" t="s">
        <v>2016</v>
      </c>
      <c r="I309" s="50" t="s">
        <v>2017</v>
      </c>
      <c r="J309" s="51" t="s">
        <v>41</v>
      </c>
      <c r="K309" s="51" t="s">
        <v>42</v>
      </c>
      <c r="L309" s="51" t="s">
        <v>81</v>
      </c>
      <c r="M309" s="51" t="s">
        <v>82</v>
      </c>
      <c r="N309" s="50" t="s">
        <v>91</v>
      </c>
      <c r="O309" s="51" t="s">
        <v>45</v>
      </c>
      <c r="P309" s="51" t="s">
        <v>46</v>
      </c>
      <c r="Q309" s="51" t="s">
        <v>47</v>
      </c>
      <c r="R309" s="51" t="s">
        <v>100</v>
      </c>
      <c r="S309" s="51" t="s">
        <v>2018</v>
      </c>
      <c r="T309" s="50" t="s">
        <v>57</v>
      </c>
      <c r="U309" s="50" t="s">
        <v>2019</v>
      </c>
      <c r="V309" s="51" t="s">
        <v>52</v>
      </c>
      <c r="W309" s="51" t="s">
        <v>53</v>
      </c>
      <c r="X309" s="51" t="s">
        <v>45</v>
      </c>
      <c r="Y309" s="51" t="s">
        <v>738</v>
      </c>
      <c r="Z309" s="51" t="s">
        <v>46</v>
      </c>
      <c r="AA309" s="51" t="s">
        <v>739</v>
      </c>
      <c r="AB309" s="51" t="s">
        <v>53</v>
      </c>
      <c r="AC309" s="51" t="s">
        <v>45</v>
      </c>
      <c r="AD309" s="51" t="s">
        <v>56</v>
      </c>
      <c r="AE309" s="50" t="s">
        <v>57</v>
      </c>
      <c r="AF309" s="11"/>
      <c r="AG309" s="11"/>
      <c r="AH309" s="11" t="s">
        <v>1982</v>
      </c>
      <c r="AK309" s="69">
        <v>8</v>
      </c>
    </row>
    <row r="310" s="2" customFormat="1" ht="17" customHeight="1" spans="1:37">
      <c r="A310" s="49">
        <v>184</v>
      </c>
      <c r="B310" s="49">
        <v>176</v>
      </c>
      <c r="C310" s="49">
        <v>309</v>
      </c>
      <c r="D310" s="49"/>
      <c r="E310" s="51" t="s">
        <v>2020</v>
      </c>
      <c r="F310" s="51" t="s">
        <v>37</v>
      </c>
      <c r="G310" s="51" t="s">
        <v>105</v>
      </c>
      <c r="H310" s="50" t="s">
        <v>2021</v>
      </c>
      <c r="I310" s="50" t="s">
        <v>2022</v>
      </c>
      <c r="J310" s="51" t="s">
        <v>41</v>
      </c>
      <c r="K310" s="51" t="s">
        <v>177</v>
      </c>
      <c r="L310" s="51" t="s">
        <v>779</v>
      </c>
      <c r="M310" s="51" t="s">
        <v>163</v>
      </c>
      <c r="N310" s="50" t="s">
        <v>91</v>
      </c>
      <c r="O310" s="51" t="s">
        <v>45</v>
      </c>
      <c r="P310" s="51" t="s">
        <v>46</v>
      </c>
      <c r="Q310" s="51" t="s">
        <v>47</v>
      </c>
      <c r="R310" s="51" t="s">
        <v>48</v>
      </c>
      <c r="S310" s="51" t="s">
        <v>2023</v>
      </c>
      <c r="T310" s="50" t="s">
        <v>2024</v>
      </c>
      <c r="U310" s="50" t="s">
        <v>2025</v>
      </c>
      <c r="V310" s="51" t="s">
        <v>52</v>
      </c>
      <c r="W310" s="51" t="s">
        <v>53</v>
      </c>
      <c r="X310" s="51" t="s">
        <v>959</v>
      </c>
      <c r="Y310" s="51" t="s">
        <v>738</v>
      </c>
      <c r="Z310" s="51" t="s">
        <v>46</v>
      </c>
      <c r="AA310" s="51" t="s">
        <v>739</v>
      </c>
      <c r="AB310" s="51" t="s">
        <v>53</v>
      </c>
      <c r="AC310" s="51" t="s">
        <v>45</v>
      </c>
      <c r="AD310" s="51" t="s">
        <v>56</v>
      </c>
      <c r="AE310" s="50" t="s">
        <v>57</v>
      </c>
      <c r="AF310" s="11"/>
      <c r="AG310" s="11"/>
      <c r="AH310" s="11" t="s">
        <v>1982</v>
      </c>
      <c r="AK310" s="69">
        <v>9</v>
      </c>
    </row>
    <row r="311" s="2" customFormat="1" ht="17" customHeight="1" spans="1:37">
      <c r="A311" s="49">
        <v>415</v>
      </c>
      <c r="B311" s="49">
        <v>189</v>
      </c>
      <c r="C311" s="49">
        <v>310</v>
      </c>
      <c r="D311" s="49"/>
      <c r="E311" s="51" t="s">
        <v>2026</v>
      </c>
      <c r="F311" s="51" t="s">
        <v>37</v>
      </c>
      <c r="G311" s="51" t="s">
        <v>69</v>
      </c>
      <c r="H311" s="50" t="s">
        <v>2027</v>
      </c>
      <c r="I311" s="50" t="s">
        <v>2028</v>
      </c>
      <c r="J311" s="51" t="s">
        <v>41</v>
      </c>
      <c r="K311" s="51" t="s">
        <v>42</v>
      </c>
      <c r="L311" s="51" t="s">
        <v>43</v>
      </c>
      <c r="M311" s="51" t="s">
        <v>73</v>
      </c>
      <c r="N311" s="50" t="s">
        <v>267</v>
      </c>
      <c r="O311" s="51" t="s">
        <v>897</v>
      </c>
      <c r="P311" s="51" t="s">
        <v>46</v>
      </c>
      <c r="Q311" s="51" t="s">
        <v>47</v>
      </c>
      <c r="R311" s="51" t="s">
        <v>2029</v>
      </c>
      <c r="S311" s="51" t="s">
        <v>2029</v>
      </c>
      <c r="T311" s="50" t="s">
        <v>2030</v>
      </c>
      <c r="U311" s="50" t="s">
        <v>2031</v>
      </c>
      <c r="V311" s="51" t="s">
        <v>52</v>
      </c>
      <c r="W311" s="51" t="s">
        <v>53</v>
      </c>
      <c r="X311" s="51" t="s">
        <v>45</v>
      </c>
      <c r="Y311" s="51" t="s">
        <v>738</v>
      </c>
      <c r="Z311" s="51" t="s">
        <v>46</v>
      </c>
      <c r="AA311" s="51" t="s">
        <v>739</v>
      </c>
      <c r="AB311" s="51" t="s">
        <v>53</v>
      </c>
      <c r="AC311" s="51" t="s">
        <v>45</v>
      </c>
      <c r="AD311" s="51" t="s">
        <v>56</v>
      </c>
      <c r="AE311" s="50" t="s">
        <v>57</v>
      </c>
      <c r="AF311" s="11"/>
      <c r="AG311" s="11"/>
      <c r="AH311" s="11" t="s">
        <v>1982</v>
      </c>
      <c r="AK311" s="69">
        <v>10</v>
      </c>
    </row>
    <row r="312" s="2" customFormat="1" ht="17" customHeight="1" spans="1:37">
      <c r="A312" s="49">
        <v>459</v>
      </c>
      <c r="B312" s="49">
        <v>194</v>
      </c>
      <c r="C312" s="49">
        <v>311</v>
      </c>
      <c r="D312" s="49"/>
      <c r="E312" s="51" t="s">
        <v>2032</v>
      </c>
      <c r="F312" s="51" t="s">
        <v>37</v>
      </c>
      <c r="G312" s="51" t="s">
        <v>69</v>
      </c>
      <c r="H312" s="50" t="s">
        <v>2033</v>
      </c>
      <c r="I312" s="50" t="s">
        <v>2034</v>
      </c>
      <c r="J312" s="51" t="s">
        <v>41</v>
      </c>
      <c r="K312" s="51" t="s">
        <v>42</v>
      </c>
      <c r="L312" s="51" t="s">
        <v>81</v>
      </c>
      <c r="M312" s="51" t="s">
        <v>575</v>
      </c>
      <c r="N312" s="50" t="s">
        <v>83</v>
      </c>
      <c r="O312" s="51" t="s">
        <v>45</v>
      </c>
      <c r="P312" s="51" t="s">
        <v>46</v>
      </c>
      <c r="Q312" s="51" t="s">
        <v>84</v>
      </c>
      <c r="R312" s="51" t="s">
        <v>64</v>
      </c>
      <c r="S312" s="51" t="s">
        <v>2035</v>
      </c>
      <c r="T312" s="50" t="s">
        <v>2036</v>
      </c>
      <c r="U312" s="50" t="s">
        <v>2037</v>
      </c>
      <c r="V312" s="51" t="s">
        <v>52</v>
      </c>
      <c r="W312" s="51" t="s">
        <v>53</v>
      </c>
      <c r="X312" s="51" t="s">
        <v>45</v>
      </c>
      <c r="Y312" s="51" t="s">
        <v>738</v>
      </c>
      <c r="Z312" s="51" t="s">
        <v>46</v>
      </c>
      <c r="AA312" s="51" t="s">
        <v>739</v>
      </c>
      <c r="AB312" s="51" t="s">
        <v>53</v>
      </c>
      <c r="AC312" s="51" t="s">
        <v>45</v>
      </c>
      <c r="AD312" s="51" t="s">
        <v>56</v>
      </c>
      <c r="AE312" s="50" t="s">
        <v>57</v>
      </c>
      <c r="AF312" s="11"/>
      <c r="AG312" s="11"/>
      <c r="AH312" s="11" t="s">
        <v>1982</v>
      </c>
      <c r="AK312" s="69">
        <v>11</v>
      </c>
    </row>
    <row r="313" s="2" customFormat="1" ht="17" customHeight="1" spans="1:37">
      <c r="A313" s="49">
        <v>581</v>
      </c>
      <c r="B313" s="49">
        <v>202</v>
      </c>
      <c r="C313" s="49">
        <v>312</v>
      </c>
      <c r="D313" s="49"/>
      <c r="E313" s="51" t="s">
        <v>2038</v>
      </c>
      <c r="F313" s="51" t="s">
        <v>37</v>
      </c>
      <c r="G313" s="51" t="s">
        <v>69</v>
      </c>
      <c r="H313" s="50" t="s">
        <v>2039</v>
      </c>
      <c r="I313" s="50" t="s">
        <v>2040</v>
      </c>
      <c r="J313" s="51" t="s">
        <v>41</v>
      </c>
      <c r="K313" s="51" t="s">
        <v>42</v>
      </c>
      <c r="L313" s="51" t="s">
        <v>43</v>
      </c>
      <c r="M313" s="51" t="s">
        <v>73</v>
      </c>
      <c r="N313" s="50" t="s">
        <v>108</v>
      </c>
      <c r="O313" s="51" t="s">
        <v>45</v>
      </c>
      <c r="P313" s="51" t="s">
        <v>46</v>
      </c>
      <c r="Q313" s="51" t="s">
        <v>47</v>
      </c>
      <c r="R313" s="51" t="s">
        <v>64</v>
      </c>
      <c r="S313" s="51" t="s">
        <v>2041</v>
      </c>
      <c r="T313" s="50" t="s">
        <v>2042</v>
      </c>
      <c r="U313" s="50" t="s">
        <v>2043</v>
      </c>
      <c r="V313" s="51" t="s">
        <v>52</v>
      </c>
      <c r="W313" s="51" t="s">
        <v>53</v>
      </c>
      <c r="X313" s="51" t="s">
        <v>45</v>
      </c>
      <c r="Y313" s="51" t="s">
        <v>738</v>
      </c>
      <c r="Z313" s="51" t="s">
        <v>46</v>
      </c>
      <c r="AA313" s="51" t="s">
        <v>739</v>
      </c>
      <c r="AB313" s="51" t="s">
        <v>53</v>
      </c>
      <c r="AC313" s="51" t="s">
        <v>45</v>
      </c>
      <c r="AD313" s="51" t="s">
        <v>56</v>
      </c>
      <c r="AE313" s="50" t="s">
        <v>57</v>
      </c>
      <c r="AF313" s="11"/>
      <c r="AG313" s="11"/>
      <c r="AH313" s="11" t="s">
        <v>1982</v>
      </c>
      <c r="AK313" s="69">
        <v>12</v>
      </c>
    </row>
    <row r="314" s="2" customFormat="1" ht="17" customHeight="1" spans="1:37">
      <c r="A314" s="49">
        <v>750</v>
      </c>
      <c r="B314" s="49">
        <v>209</v>
      </c>
      <c r="C314" s="49">
        <v>313</v>
      </c>
      <c r="D314" s="49"/>
      <c r="E314" s="51" t="s">
        <v>2044</v>
      </c>
      <c r="F314" s="51" t="s">
        <v>37</v>
      </c>
      <c r="G314" s="51" t="s">
        <v>38</v>
      </c>
      <c r="H314" s="50" t="s">
        <v>2045</v>
      </c>
      <c r="I314" s="50" t="s">
        <v>2046</v>
      </c>
      <c r="J314" s="51" t="s">
        <v>41</v>
      </c>
      <c r="K314" s="51" t="s">
        <v>42</v>
      </c>
      <c r="L314" s="51" t="s">
        <v>43</v>
      </c>
      <c r="M314" s="51" t="s">
        <v>98</v>
      </c>
      <c r="N314" s="50" t="s">
        <v>91</v>
      </c>
      <c r="O314" s="51" t="s">
        <v>2047</v>
      </c>
      <c r="P314" s="51" t="s">
        <v>46</v>
      </c>
      <c r="Q314" s="51" t="s">
        <v>47</v>
      </c>
      <c r="R314" s="51" t="s">
        <v>303</v>
      </c>
      <c r="S314" s="51" t="s">
        <v>2048</v>
      </c>
      <c r="T314" s="50" t="s">
        <v>2049</v>
      </c>
      <c r="U314" s="50" t="s">
        <v>2050</v>
      </c>
      <c r="V314" s="51" t="s">
        <v>52</v>
      </c>
      <c r="W314" s="51" t="s">
        <v>53</v>
      </c>
      <c r="X314" s="51" t="s">
        <v>45</v>
      </c>
      <c r="Y314" s="51" t="s">
        <v>738</v>
      </c>
      <c r="Z314" s="51" t="s">
        <v>46</v>
      </c>
      <c r="AA314" s="51" t="s">
        <v>739</v>
      </c>
      <c r="AB314" s="51" t="s">
        <v>53</v>
      </c>
      <c r="AC314" s="51" t="s">
        <v>45</v>
      </c>
      <c r="AD314" s="51" t="s">
        <v>56</v>
      </c>
      <c r="AE314" s="50" t="s">
        <v>57</v>
      </c>
      <c r="AF314" s="11"/>
      <c r="AG314" s="11"/>
      <c r="AH314" s="11" t="s">
        <v>1982</v>
      </c>
      <c r="AK314" s="69">
        <v>13</v>
      </c>
    </row>
    <row r="315" s="2" customFormat="1" ht="17" customHeight="1" spans="1:37">
      <c r="A315" s="49">
        <v>643</v>
      </c>
      <c r="B315" s="49">
        <v>138</v>
      </c>
      <c r="C315" s="49">
        <v>314</v>
      </c>
      <c r="D315" s="49"/>
      <c r="E315" s="51" t="s">
        <v>2051</v>
      </c>
      <c r="F315" s="51" t="s">
        <v>37</v>
      </c>
      <c r="G315" s="51" t="s">
        <v>69</v>
      </c>
      <c r="H315" s="50" t="s">
        <v>2052</v>
      </c>
      <c r="I315" s="50" t="s">
        <v>2053</v>
      </c>
      <c r="J315" s="51" t="s">
        <v>41</v>
      </c>
      <c r="K315" s="51" t="s">
        <v>72</v>
      </c>
      <c r="L315" s="51" t="s">
        <v>81</v>
      </c>
      <c r="M315" s="51" t="s">
        <v>220</v>
      </c>
      <c r="N315" s="50" t="s">
        <v>445</v>
      </c>
      <c r="O315" s="51" t="s">
        <v>45</v>
      </c>
      <c r="P315" s="51" t="s">
        <v>56</v>
      </c>
      <c r="Q315" s="51" t="s">
        <v>47</v>
      </c>
      <c r="R315" s="51" t="s">
        <v>2054</v>
      </c>
      <c r="S315" s="51" t="s">
        <v>2055</v>
      </c>
      <c r="T315" s="50" t="s">
        <v>57</v>
      </c>
      <c r="U315" s="50" t="s">
        <v>2056</v>
      </c>
      <c r="V315" s="51" t="s">
        <v>52</v>
      </c>
      <c r="W315" s="51" t="s">
        <v>53</v>
      </c>
      <c r="X315" s="51" t="s">
        <v>45</v>
      </c>
      <c r="Y315" s="51" t="s">
        <v>738</v>
      </c>
      <c r="Z315" s="51" t="s">
        <v>46</v>
      </c>
      <c r="AA315" s="51" t="s">
        <v>739</v>
      </c>
      <c r="AB315" s="51" t="s">
        <v>53</v>
      </c>
      <c r="AC315" s="51" t="s">
        <v>45</v>
      </c>
      <c r="AD315" s="51" t="s">
        <v>56</v>
      </c>
      <c r="AE315" s="50" t="s">
        <v>57</v>
      </c>
      <c r="AF315" s="11"/>
      <c r="AG315" s="11"/>
      <c r="AH315" s="11" t="s">
        <v>1982</v>
      </c>
      <c r="AK315" s="69">
        <v>14</v>
      </c>
    </row>
    <row r="316" s="2" customFormat="1" ht="17" customHeight="1" spans="1:37">
      <c r="A316" s="49">
        <v>317</v>
      </c>
      <c r="B316" s="49">
        <v>46</v>
      </c>
      <c r="C316" s="49">
        <v>315</v>
      </c>
      <c r="D316" s="49"/>
      <c r="E316" s="51" t="s">
        <v>2057</v>
      </c>
      <c r="F316" s="51" t="s">
        <v>37</v>
      </c>
      <c r="G316" s="51" t="s">
        <v>69</v>
      </c>
      <c r="H316" s="50" t="s">
        <v>2058</v>
      </c>
      <c r="I316" s="50" t="s">
        <v>2059</v>
      </c>
      <c r="J316" s="51" t="s">
        <v>41</v>
      </c>
      <c r="K316" s="51" t="s">
        <v>72</v>
      </c>
      <c r="L316" s="51" t="s">
        <v>43</v>
      </c>
      <c r="M316" s="51" t="s">
        <v>1485</v>
      </c>
      <c r="N316" s="52">
        <v>43888</v>
      </c>
      <c r="O316" s="51" t="s">
        <v>45</v>
      </c>
      <c r="P316" s="51" t="s">
        <v>46</v>
      </c>
      <c r="Q316" s="51" t="s">
        <v>47</v>
      </c>
      <c r="R316" s="51" t="s">
        <v>2060</v>
      </c>
      <c r="S316" s="51" t="s">
        <v>2061</v>
      </c>
      <c r="T316" s="50" t="s">
        <v>2062</v>
      </c>
      <c r="U316" s="50" t="s">
        <v>2063</v>
      </c>
      <c r="V316" s="51" t="s">
        <v>52</v>
      </c>
      <c r="W316" s="51" t="s">
        <v>53</v>
      </c>
      <c r="X316" s="51" t="s">
        <v>45</v>
      </c>
      <c r="Y316" s="51" t="s">
        <v>738</v>
      </c>
      <c r="Z316" s="51" t="s">
        <v>46</v>
      </c>
      <c r="AA316" s="51" t="s">
        <v>739</v>
      </c>
      <c r="AB316" s="51" t="s">
        <v>53</v>
      </c>
      <c r="AC316" s="51" t="s">
        <v>45</v>
      </c>
      <c r="AD316" s="51" t="s">
        <v>56</v>
      </c>
      <c r="AE316" s="50" t="s">
        <v>57</v>
      </c>
      <c r="AF316" s="11"/>
      <c r="AG316" s="11"/>
      <c r="AH316" s="11" t="s">
        <v>1982</v>
      </c>
      <c r="AK316" s="69">
        <v>15</v>
      </c>
    </row>
    <row r="317" s="2" customFormat="1" ht="17" customHeight="1" spans="1:37">
      <c r="A317" s="49">
        <v>696</v>
      </c>
      <c r="B317" s="49">
        <v>152</v>
      </c>
      <c r="C317" s="49">
        <v>316</v>
      </c>
      <c r="D317" s="49"/>
      <c r="E317" s="51" t="s">
        <v>2064</v>
      </c>
      <c r="F317" s="51" t="s">
        <v>37</v>
      </c>
      <c r="G317" s="51" t="s">
        <v>69</v>
      </c>
      <c r="H317" s="50" t="s">
        <v>2065</v>
      </c>
      <c r="I317" s="50" t="s">
        <v>2066</v>
      </c>
      <c r="J317" s="51" t="s">
        <v>41</v>
      </c>
      <c r="K317" s="51" t="s">
        <v>72</v>
      </c>
      <c r="L317" s="51" t="s">
        <v>43</v>
      </c>
      <c r="M317" s="51" t="s">
        <v>191</v>
      </c>
      <c r="N317" s="50" t="s">
        <v>83</v>
      </c>
      <c r="O317" s="51" t="s">
        <v>45</v>
      </c>
      <c r="P317" s="51" t="s">
        <v>46</v>
      </c>
      <c r="Q317" s="51" t="s">
        <v>84</v>
      </c>
      <c r="R317" s="51" t="s">
        <v>100</v>
      </c>
      <c r="S317" s="51" t="s">
        <v>2067</v>
      </c>
      <c r="T317" s="50" t="s">
        <v>2068</v>
      </c>
      <c r="U317" s="50" t="s">
        <v>2069</v>
      </c>
      <c r="V317" s="51" t="s">
        <v>307</v>
      </c>
      <c r="W317" s="51" t="s">
        <v>53</v>
      </c>
      <c r="X317" s="51" t="s">
        <v>45</v>
      </c>
      <c r="Y317" s="51" t="s">
        <v>738</v>
      </c>
      <c r="Z317" s="51" t="s">
        <v>46</v>
      </c>
      <c r="AA317" s="51" t="s">
        <v>739</v>
      </c>
      <c r="AB317" s="51" t="s">
        <v>53</v>
      </c>
      <c r="AC317" s="51" t="s">
        <v>45</v>
      </c>
      <c r="AD317" s="51" t="s">
        <v>56</v>
      </c>
      <c r="AE317" s="50" t="s">
        <v>57</v>
      </c>
      <c r="AF317" s="11"/>
      <c r="AG317" s="11"/>
      <c r="AH317" s="11" t="s">
        <v>1982</v>
      </c>
      <c r="AK317" s="69">
        <v>16</v>
      </c>
    </row>
    <row r="318" s="2" customFormat="1" ht="17" customHeight="1" spans="1:37">
      <c r="A318" s="49">
        <v>743</v>
      </c>
      <c r="B318" s="49">
        <v>159</v>
      </c>
      <c r="C318" s="49">
        <v>317</v>
      </c>
      <c r="D318" s="49"/>
      <c r="E318" s="51" t="s">
        <v>2070</v>
      </c>
      <c r="F318" s="51" t="s">
        <v>205</v>
      </c>
      <c r="G318" s="51" t="s">
        <v>69</v>
      </c>
      <c r="H318" s="50" t="s">
        <v>2071</v>
      </c>
      <c r="I318" s="50" t="s">
        <v>2072</v>
      </c>
      <c r="J318" s="51" t="s">
        <v>41</v>
      </c>
      <c r="K318" s="51" t="s">
        <v>72</v>
      </c>
      <c r="L318" s="51" t="s">
        <v>81</v>
      </c>
      <c r="M318" s="51" t="s">
        <v>562</v>
      </c>
      <c r="N318" s="50" t="s">
        <v>99</v>
      </c>
      <c r="O318" s="51" t="s">
        <v>45</v>
      </c>
      <c r="P318" s="51" t="s">
        <v>46</v>
      </c>
      <c r="Q318" s="51" t="s">
        <v>47</v>
      </c>
      <c r="R318" s="51" t="s">
        <v>100</v>
      </c>
      <c r="S318" s="51" t="s">
        <v>100</v>
      </c>
      <c r="T318" s="50" t="s">
        <v>2073</v>
      </c>
      <c r="U318" s="50" t="s">
        <v>2074</v>
      </c>
      <c r="V318" s="51" t="s">
        <v>52</v>
      </c>
      <c r="W318" s="51" t="s">
        <v>53</v>
      </c>
      <c r="X318" s="51" t="s">
        <v>45</v>
      </c>
      <c r="Y318" s="51" t="s">
        <v>738</v>
      </c>
      <c r="Z318" s="51" t="s">
        <v>46</v>
      </c>
      <c r="AA318" s="51" t="s">
        <v>739</v>
      </c>
      <c r="AB318" s="51" t="s">
        <v>53</v>
      </c>
      <c r="AC318" s="51" t="s">
        <v>45</v>
      </c>
      <c r="AD318" s="51" t="s">
        <v>56</v>
      </c>
      <c r="AE318" s="50" t="s">
        <v>57</v>
      </c>
      <c r="AF318" s="11"/>
      <c r="AG318" s="11"/>
      <c r="AH318" s="11" t="s">
        <v>1982</v>
      </c>
      <c r="AK318" s="69">
        <v>17</v>
      </c>
    </row>
    <row r="319" s="2" customFormat="1" ht="17" customHeight="1" spans="1:37">
      <c r="A319" s="49">
        <v>516</v>
      </c>
      <c r="B319" s="49">
        <v>199</v>
      </c>
      <c r="C319" s="49">
        <v>318</v>
      </c>
      <c r="D319" s="49"/>
      <c r="E319" s="51" t="s">
        <v>2075</v>
      </c>
      <c r="F319" s="51" t="s">
        <v>37</v>
      </c>
      <c r="G319" s="51" t="s">
        <v>105</v>
      </c>
      <c r="H319" s="50" t="s">
        <v>2076</v>
      </c>
      <c r="I319" s="50" t="s">
        <v>2077</v>
      </c>
      <c r="J319" s="51" t="s">
        <v>41</v>
      </c>
      <c r="K319" s="51" t="s">
        <v>72</v>
      </c>
      <c r="L319" s="51" t="s">
        <v>43</v>
      </c>
      <c r="M319" s="51" t="s">
        <v>1774</v>
      </c>
      <c r="N319" s="50" t="s">
        <v>728</v>
      </c>
      <c r="O319" s="51" t="s">
        <v>45</v>
      </c>
      <c r="P319" s="51" t="s">
        <v>46</v>
      </c>
      <c r="Q319" s="51" t="s">
        <v>84</v>
      </c>
      <c r="R319" s="51" t="s">
        <v>2078</v>
      </c>
      <c r="S319" s="51" t="s">
        <v>2078</v>
      </c>
      <c r="T319" s="50" t="s">
        <v>57</v>
      </c>
      <c r="U319" s="50" t="s">
        <v>2079</v>
      </c>
      <c r="V319" s="51" t="s">
        <v>307</v>
      </c>
      <c r="W319" s="51" t="s">
        <v>53</v>
      </c>
      <c r="X319" s="51" t="s">
        <v>45</v>
      </c>
      <c r="Y319" s="51" t="s">
        <v>738</v>
      </c>
      <c r="Z319" s="51" t="s">
        <v>46</v>
      </c>
      <c r="AA319" s="51" t="s">
        <v>739</v>
      </c>
      <c r="AB319" s="51" t="s">
        <v>53</v>
      </c>
      <c r="AC319" s="51" t="s">
        <v>45</v>
      </c>
      <c r="AD319" s="51" t="s">
        <v>56</v>
      </c>
      <c r="AE319" s="50" t="s">
        <v>57</v>
      </c>
      <c r="AF319" s="11"/>
      <c r="AG319" s="11"/>
      <c r="AH319" s="11" t="s">
        <v>1982</v>
      </c>
      <c r="AK319" s="69">
        <v>18</v>
      </c>
    </row>
    <row r="320" s="2" customFormat="1" ht="17" customHeight="1" spans="1:37">
      <c r="A320" s="49">
        <v>703</v>
      </c>
      <c r="B320" s="49">
        <v>153</v>
      </c>
      <c r="C320" s="49">
        <v>319</v>
      </c>
      <c r="D320" s="49"/>
      <c r="E320" s="51" t="s">
        <v>2080</v>
      </c>
      <c r="F320" s="51" t="s">
        <v>37</v>
      </c>
      <c r="G320" s="51" t="s">
        <v>69</v>
      </c>
      <c r="H320" s="50" t="s">
        <v>2081</v>
      </c>
      <c r="I320" s="50" t="s">
        <v>2082</v>
      </c>
      <c r="J320" s="51" t="s">
        <v>41</v>
      </c>
      <c r="K320" s="51" t="s">
        <v>42</v>
      </c>
      <c r="L320" s="51" t="s">
        <v>81</v>
      </c>
      <c r="M320" s="51" t="s">
        <v>1186</v>
      </c>
      <c r="N320" s="50" t="s">
        <v>91</v>
      </c>
      <c r="O320" s="51" t="s">
        <v>45</v>
      </c>
      <c r="P320" s="51" t="s">
        <v>46</v>
      </c>
      <c r="Q320" s="51" t="s">
        <v>47</v>
      </c>
      <c r="R320" s="51" t="s">
        <v>431</v>
      </c>
      <c r="S320" s="51" t="s">
        <v>2083</v>
      </c>
      <c r="T320" s="50" t="s">
        <v>2084</v>
      </c>
      <c r="U320" s="50" t="s">
        <v>2085</v>
      </c>
      <c r="V320" s="51" t="s">
        <v>52</v>
      </c>
      <c r="W320" s="51" t="s">
        <v>53</v>
      </c>
      <c r="X320" s="51" t="s">
        <v>53</v>
      </c>
      <c r="Y320" s="51" t="s">
        <v>738</v>
      </c>
      <c r="Z320" s="51" t="s">
        <v>46</v>
      </c>
      <c r="AA320" s="51" t="s">
        <v>739</v>
      </c>
      <c r="AB320" s="51" t="s">
        <v>53</v>
      </c>
      <c r="AC320" s="51" t="s">
        <v>45</v>
      </c>
      <c r="AD320" s="51" t="s">
        <v>56</v>
      </c>
      <c r="AE320" s="50" t="s">
        <v>57</v>
      </c>
      <c r="AF320" s="11"/>
      <c r="AG320" s="11"/>
      <c r="AH320" s="11" t="s">
        <v>1982</v>
      </c>
      <c r="AK320" s="69">
        <v>19</v>
      </c>
    </row>
    <row r="321" s="2" customFormat="1" ht="17" customHeight="1" spans="1:37">
      <c r="A321" s="49">
        <v>302</v>
      </c>
      <c r="B321" s="49">
        <v>182</v>
      </c>
      <c r="C321" s="49">
        <v>320</v>
      </c>
      <c r="D321" s="49"/>
      <c r="E321" s="51" t="s">
        <v>2086</v>
      </c>
      <c r="F321" s="51" t="s">
        <v>37</v>
      </c>
      <c r="G321" s="51" t="s">
        <v>69</v>
      </c>
      <c r="H321" s="50" t="s">
        <v>2087</v>
      </c>
      <c r="I321" s="50" t="s">
        <v>2088</v>
      </c>
      <c r="J321" s="51" t="s">
        <v>41</v>
      </c>
      <c r="K321" s="51" t="s">
        <v>42</v>
      </c>
      <c r="L321" s="51" t="s">
        <v>81</v>
      </c>
      <c r="M321" s="51" t="s">
        <v>82</v>
      </c>
      <c r="N321" s="50" t="s">
        <v>91</v>
      </c>
      <c r="O321" s="51" t="s">
        <v>45</v>
      </c>
      <c r="P321" s="51" t="s">
        <v>46</v>
      </c>
      <c r="Q321" s="51" t="s">
        <v>47</v>
      </c>
      <c r="R321" s="51" t="s">
        <v>100</v>
      </c>
      <c r="S321" s="51" t="s">
        <v>2089</v>
      </c>
      <c r="T321" s="50" t="s">
        <v>2090</v>
      </c>
      <c r="U321" s="50" t="s">
        <v>2091</v>
      </c>
      <c r="V321" s="51" t="s">
        <v>52</v>
      </c>
      <c r="W321" s="51" t="s">
        <v>53</v>
      </c>
      <c r="X321" s="51" t="s">
        <v>45</v>
      </c>
      <c r="Y321" s="51" t="s">
        <v>738</v>
      </c>
      <c r="Z321" s="51" t="s">
        <v>46</v>
      </c>
      <c r="AA321" s="51" t="s">
        <v>739</v>
      </c>
      <c r="AB321" s="51" t="s">
        <v>53</v>
      </c>
      <c r="AC321" s="51" t="s">
        <v>45</v>
      </c>
      <c r="AD321" s="51" t="s">
        <v>56</v>
      </c>
      <c r="AE321" s="50" t="s">
        <v>57</v>
      </c>
      <c r="AF321" s="11"/>
      <c r="AG321" s="11"/>
      <c r="AH321" s="11" t="s">
        <v>1982</v>
      </c>
      <c r="AK321" s="69">
        <v>20</v>
      </c>
    </row>
    <row r="322" s="2" customFormat="1" ht="17" customHeight="1" spans="1:37">
      <c r="A322" s="49">
        <v>167</v>
      </c>
      <c r="B322" s="49">
        <v>174</v>
      </c>
      <c r="C322" s="49">
        <v>321</v>
      </c>
      <c r="D322" s="49"/>
      <c r="E322" s="51" t="s">
        <v>2092</v>
      </c>
      <c r="F322" s="51" t="s">
        <v>37</v>
      </c>
      <c r="G322" s="51" t="s">
        <v>69</v>
      </c>
      <c r="H322" s="50" t="s">
        <v>2093</v>
      </c>
      <c r="I322" s="50" t="s">
        <v>2094</v>
      </c>
      <c r="J322" s="51" t="s">
        <v>41</v>
      </c>
      <c r="K322" s="51" t="s">
        <v>72</v>
      </c>
      <c r="L322" s="51" t="s">
        <v>43</v>
      </c>
      <c r="M322" s="51" t="s">
        <v>73</v>
      </c>
      <c r="N322" s="50" t="s">
        <v>267</v>
      </c>
      <c r="O322" s="51" t="s">
        <v>45</v>
      </c>
      <c r="P322" s="51" t="s">
        <v>46</v>
      </c>
      <c r="Q322" s="51" t="s">
        <v>47</v>
      </c>
      <c r="R322" s="51" t="s">
        <v>100</v>
      </c>
      <c r="S322" s="51" t="s">
        <v>2095</v>
      </c>
      <c r="T322" s="50" t="s">
        <v>57</v>
      </c>
      <c r="U322" s="50" t="s">
        <v>2096</v>
      </c>
      <c r="V322" s="51" t="s">
        <v>52</v>
      </c>
      <c r="W322" s="51" t="s">
        <v>53</v>
      </c>
      <c r="X322" s="51" t="s">
        <v>45</v>
      </c>
      <c r="Y322" s="51" t="s">
        <v>738</v>
      </c>
      <c r="Z322" s="51" t="s">
        <v>46</v>
      </c>
      <c r="AA322" s="51" t="s">
        <v>739</v>
      </c>
      <c r="AB322" s="51" t="s">
        <v>53</v>
      </c>
      <c r="AC322" s="51" t="s">
        <v>45</v>
      </c>
      <c r="AD322" s="51" t="s">
        <v>56</v>
      </c>
      <c r="AE322" s="50" t="s">
        <v>57</v>
      </c>
      <c r="AF322" s="11"/>
      <c r="AG322" s="11"/>
      <c r="AH322" s="11" t="s">
        <v>1982</v>
      </c>
      <c r="AK322" s="69">
        <v>21</v>
      </c>
    </row>
    <row r="323" s="2" customFormat="1" ht="17" customHeight="1" spans="1:37">
      <c r="A323" s="49">
        <v>652</v>
      </c>
      <c r="B323" s="49">
        <v>205</v>
      </c>
      <c r="C323" s="49">
        <v>322</v>
      </c>
      <c r="D323" s="49"/>
      <c r="E323" s="51" t="s">
        <v>2097</v>
      </c>
      <c r="F323" s="51" t="s">
        <v>37</v>
      </c>
      <c r="G323" s="51" t="s">
        <v>69</v>
      </c>
      <c r="H323" s="50" t="s">
        <v>2098</v>
      </c>
      <c r="I323" s="50" t="s">
        <v>2099</v>
      </c>
      <c r="J323" s="51" t="s">
        <v>62</v>
      </c>
      <c r="K323" s="51" t="s">
        <v>72</v>
      </c>
      <c r="L323" s="51" t="s">
        <v>43</v>
      </c>
      <c r="M323" s="51" t="s">
        <v>220</v>
      </c>
      <c r="N323" s="52">
        <v>44013</v>
      </c>
      <c r="O323" s="51" t="s">
        <v>45</v>
      </c>
      <c r="P323" s="51" t="s">
        <v>46</v>
      </c>
      <c r="Q323" s="51" t="s">
        <v>47</v>
      </c>
      <c r="R323" s="51" t="s">
        <v>64</v>
      </c>
      <c r="S323" s="51" t="s">
        <v>2100</v>
      </c>
      <c r="T323" s="50" t="s">
        <v>2101</v>
      </c>
      <c r="U323" s="50" t="s">
        <v>2102</v>
      </c>
      <c r="V323" s="51" t="s">
        <v>52</v>
      </c>
      <c r="W323" s="51" t="s">
        <v>53</v>
      </c>
      <c r="X323" s="51" t="s">
        <v>45</v>
      </c>
      <c r="Y323" s="51" t="s">
        <v>738</v>
      </c>
      <c r="Z323" s="51" t="s">
        <v>46</v>
      </c>
      <c r="AA323" s="51" t="s">
        <v>739</v>
      </c>
      <c r="AB323" s="51" t="s">
        <v>53</v>
      </c>
      <c r="AC323" s="51" t="s">
        <v>45</v>
      </c>
      <c r="AD323" s="51" t="s">
        <v>56</v>
      </c>
      <c r="AE323" s="50" t="s">
        <v>57</v>
      </c>
      <c r="AF323" s="11"/>
      <c r="AG323" s="11"/>
      <c r="AH323" s="11" t="s">
        <v>1982</v>
      </c>
      <c r="AK323" s="69">
        <v>22</v>
      </c>
    </row>
    <row r="324" s="2" customFormat="1" ht="17" customHeight="1" spans="1:37">
      <c r="A324" s="49">
        <v>408</v>
      </c>
      <c r="B324" s="49">
        <v>188</v>
      </c>
      <c r="C324" s="49">
        <v>323</v>
      </c>
      <c r="D324" s="49"/>
      <c r="E324" s="51" t="s">
        <v>2103</v>
      </c>
      <c r="F324" s="51" t="s">
        <v>37</v>
      </c>
      <c r="G324" s="51" t="s">
        <v>105</v>
      </c>
      <c r="H324" s="50" t="s">
        <v>2104</v>
      </c>
      <c r="I324" s="50" t="s">
        <v>2105</v>
      </c>
      <c r="J324" s="51" t="s">
        <v>41</v>
      </c>
      <c r="K324" s="51" t="s">
        <v>42</v>
      </c>
      <c r="L324" s="51" t="s">
        <v>81</v>
      </c>
      <c r="M324" s="51" t="s">
        <v>1258</v>
      </c>
      <c r="N324" s="52">
        <v>44743</v>
      </c>
      <c r="O324" s="51" t="s">
        <v>45</v>
      </c>
      <c r="P324" s="51" t="s">
        <v>46</v>
      </c>
      <c r="Q324" s="51" t="s">
        <v>47</v>
      </c>
      <c r="R324" s="51" t="s">
        <v>100</v>
      </c>
      <c r="S324" s="51" t="s">
        <v>2106</v>
      </c>
      <c r="T324" s="50" t="s">
        <v>2107</v>
      </c>
      <c r="U324" s="50" t="s">
        <v>2108</v>
      </c>
      <c r="V324" s="51" t="s">
        <v>52</v>
      </c>
      <c r="W324" s="51" t="s">
        <v>53</v>
      </c>
      <c r="X324" s="51" t="s">
        <v>45</v>
      </c>
      <c r="Y324" s="51" t="s">
        <v>738</v>
      </c>
      <c r="Z324" s="51" t="s">
        <v>46</v>
      </c>
      <c r="AA324" s="51" t="s">
        <v>739</v>
      </c>
      <c r="AB324" s="51" t="s">
        <v>53</v>
      </c>
      <c r="AC324" s="51" t="s">
        <v>45</v>
      </c>
      <c r="AD324" s="51" t="s">
        <v>46</v>
      </c>
      <c r="AE324" s="51" t="s">
        <v>326</v>
      </c>
      <c r="AF324" s="11"/>
      <c r="AG324" s="11"/>
      <c r="AH324" s="11" t="s">
        <v>1982</v>
      </c>
      <c r="AK324" s="69">
        <v>23</v>
      </c>
    </row>
    <row r="325" s="2" customFormat="1" ht="17" customHeight="1" spans="1:37">
      <c r="A325" s="49">
        <v>442</v>
      </c>
      <c r="B325" s="49">
        <v>191</v>
      </c>
      <c r="C325" s="49">
        <v>324</v>
      </c>
      <c r="D325" s="49"/>
      <c r="E325" s="51" t="s">
        <v>2109</v>
      </c>
      <c r="F325" s="51" t="s">
        <v>37</v>
      </c>
      <c r="G325" s="51" t="s">
        <v>69</v>
      </c>
      <c r="H325" s="50" t="s">
        <v>2110</v>
      </c>
      <c r="I325" s="50" t="s">
        <v>2111</v>
      </c>
      <c r="J325" s="51" t="s">
        <v>41</v>
      </c>
      <c r="K325" s="51" t="s">
        <v>72</v>
      </c>
      <c r="L325" s="51" t="s">
        <v>43</v>
      </c>
      <c r="M325" s="51" t="s">
        <v>788</v>
      </c>
      <c r="N325" s="50" t="s">
        <v>2112</v>
      </c>
      <c r="O325" s="51" t="s">
        <v>45</v>
      </c>
      <c r="P325" s="51" t="s">
        <v>56</v>
      </c>
      <c r="Q325" s="51" t="s">
        <v>47</v>
      </c>
      <c r="R325" s="51" t="s">
        <v>64</v>
      </c>
      <c r="S325" s="51" t="s">
        <v>2113</v>
      </c>
      <c r="T325" s="50" t="s">
        <v>2114</v>
      </c>
      <c r="U325" s="50" t="s">
        <v>2115</v>
      </c>
      <c r="V325" s="51" t="s">
        <v>52</v>
      </c>
      <c r="W325" s="51" t="s">
        <v>53</v>
      </c>
      <c r="X325" s="51" t="s">
        <v>45</v>
      </c>
      <c r="Y325" s="51" t="s">
        <v>738</v>
      </c>
      <c r="Z325" s="51" t="s">
        <v>46</v>
      </c>
      <c r="AA325" s="51" t="s">
        <v>739</v>
      </c>
      <c r="AB325" s="51" t="s">
        <v>53</v>
      </c>
      <c r="AC325" s="51" t="s">
        <v>45</v>
      </c>
      <c r="AD325" s="51" t="s">
        <v>56</v>
      </c>
      <c r="AE325" s="50" t="s">
        <v>57</v>
      </c>
      <c r="AF325" s="11"/>
      <c r="AG325" s="11"/>
      <c r="AH325" s="11" t="s">
        <v>1982</v>
      </c>
      <c r="AK325" s="69">
        <v>24</v>
      </c>
    </row>
    <row r="326" s="2" customFormat="1" ht="17" customHeight="1" spans="1:37">
      <c r="A326" s="49">
        <v>87</v>
      </c>
      <c r="B326" s="49">
        <v>171</v>
      </c>
      <c r="C326" s="49">
        <v>325</v>
      </c>
      <c r="D326" s="49"/>
      <c r="E326" s="51" t="s">
        <v>2116</v>
      </c>
      <c r="F326" s="51" t="s">
        <v>37</v>
      </c>
      <c r="G326" s="51" t="s">
        <v>69</v>
      </c>
      <c r="H326" s="50" t="s">
        <v>2117</v>
      </c>
      <c r="I326" s="50" t="s">
        <v>2118</v>
      </c>
      <c r="J326" s="51" t="s">
        <v>41</v>
      </c>
      <c r="K326" s="51" t="s">
        <v>177</v>
      </c>
      <c r="L326" s="51" t="s">
        <v>81</v>
      </c>
      <c r="M326" s="51" t="s">
        <v>2119</v>
      </c>
      <c r="N326" s="50" t="s">
        <v>83</v>
      </c>
      <c r="O326" s="51" t="s">
        <v>45</v>
      </c>
      <c r="P326" s="51" t="s">
        <v>46</v>
      </c>
      <c r="Q326" s="51" t="s">
        <v>84</v>
      </c>
      <c r="R326" s="51" t="s">
        <v>100</v>
      </c>
      <c r="S326" s="51" t="s">
        <v>2120</v>
      </c>
      <c r="T326" s="50" t="s">
        <v>2121</v>
      </c>
      <c r="U326" s="50" t="s">
        <v>2122</v>
      </c>
      <c r="V326" s="51" t="s">
        <v>52</v>
      </c>
      <c r="W326" s="51" t="s">
        <v>53</v>
      </c>
      <c r="X326" s="51" t="s">
        <v>45</v>
      </c>
      <c r="Y326" s="51" t="s">
        <v>738</v>
      </c>
      <c r="Z326" s="51" t="s">
        <v>46</v>
      </c>
      <c r="AA326" s="51" t="s">
        <v>739</v>
      </c>
      <c r="AB326" s="51" t="s">
        <v>53</v>
      </c>
      <c r="AC326" s="51" t="s">
        <v>45</v>
      </c>
      <c r="AD326" s="51" t="s">
        <v>56</v>
      </c>
      <c r="AE326" s="50" t="s">
        <v>57</v>
      </c>
      <c r="AF326" s="11"/>
      <c r="AG326" s="11"/>
      <c r="AH326" s="11" t="s">
        <v>1982</v>
      </c>
      <c r="AK326" s="69">
        <v>25</v>
      </c>
    </row>
    <row r="327" s="2" customFormat="1" ht="17" customHeight="1" spans="1:37">
      <c r="A327" s="49">
        <v>374</v>
      </c>
      <c r="B327" s="49">
        <v>186</v>
      </c>
      <c r="C327" s="49">
        <v>326</v>
      </c>
      <c r="D327" s="49"/>
      <c r="E327" s="51" t="s">
        <v>2123</v>
      </c>
      <c r="F327" s="51" t="s">
        <v>37</v>
      </c>
      <c r="G327" s="51" t="s">
        <v>38</v>
      </c>
      <c r="H327" s="50" t="s">
        <v>2124</v>
      </c>
      <c r="I327" s="50" t="s">
        <v>2125</v>
      </c>
      <c r="J327" s="51" t="s">
        <v>41</v>
      </c>
      <c r="K327" s="51" t="s">
        <v>72</v>
      </c>
      <c r="L327" s="51" t="s">
        <v>43</v>
      </c>
      <c r="M327" s="51" t="s">
        <v>98</v>
      </c>
      <c r="N327" s="50" t="s">
        <v>83</v>
      </c>
      <c r="O327" s="51" t="s">
        <v>45</v>
      </c>
      <c r="P327" s="51" t="s">
        <v>46</v>
      </c>
      <c r="Q327" s="51" t="s">
        <v>84</v>
      </c>
      <c r="R327" s="51" t="s">
        <v>2126</v>
      </c>
      <c r="S327" s="51" t="s">
        <v>2127</v>
      </c>
      <c r="T327" s="50" t="s">
        <v>2128</v>
      </c>
      <c r="U327" s="50" t="s">
        <v>2129</v>
      </c>
      <c r="V327" s="51" t="s">
        <v>307</v>
      </c>
      <c r="W327" s="51" t="s">
        <v>53</v>
      </c>
      <c r="X327" s="51" t="s">
        <v>45</v>
      </c>
      <c r="Y327" s="51" t="s">
        <v>738</v>
      </c>
      <c r="Z327" s="51" t="s">
        <v>46</v>
      </c>
      <c r="AA327" s="51" t="s">
        <v>739</v>
      </c>
      <c r="AB327" s="51" t="s">
        <v>53</v>
      </c>
      <c r="AC327" s="51" t="s">
        <v>45</v>
      </c>
      <c r="AD327" s="51" t="s">
        <v>56</v>
      </c>
      <c r="AE327" s="50" t="s">
        <v>57</v>
      </c>
      <c r="AF327" s="11"/>
      <c r="AG327" s="11"/>
      <c r="AH327" s="11" t="s">
        <v>1982</v>
      </c>
      <c r="AK327" s="69">
        <v>26</v>
      </c>
    </row>
    <row r="328" s="2" customFormat="1" ht="17" customHeight="1" spans="1:37">
      <c r="A328" s="49">
        <v>546</v>
      </c>
      <c r="B328" s="49">
        <v>200</v>
      </c>
      <c r="C328" s="49">
        <v>327</v>
      </c>
      <c r="D328" s="49"/>
      <c r="E328" s="51" t="s">
        <v>2130</v>
      </c>
      <c r="F328" s="51" t="s">
        <v>37</v>
      </c>
      <c r="G328" s="51" t="s">
        <v>105</v>
      </c>
      <c r="H328" s="50" t="s">
        <v>2131</v>
      </c>
      <c r="I328" s="50" t="s">
        <v>2132</v>
      </c>
      <c r="J328" s="51" t="s">
        <v>62</v>
      </c>
      <c r="K328" s="51" t="s">
        <v>42</v>
      </c>
      <c r="L328" s="51" t="s">
        <v>43</v>
      </c>
      <c r="M328" s="51" t="s">
        <v>73</v>
      </c>
      <c r="N328" s="52">
        <v>44010</v>
      </c>
      <c r="O328" s="51" t="s">
        <v>2133</v>
      </c>
      <c r="P328" s="51" t="s">
        <v>46</v>
      </c>
      <c r="Q328" s="51" t="s">
        <v>47</v>
      </c>
      <c r="R328" s="51" t="s">
        <v>2134</v>
      </c>
      <c r="S328" s="51" t="s">
        <v>2135</v>
      </c>
      <c r="T328" s="50" t="s">
        <v>2136</v>
      </c>
      <c r="U328" s="50" t="s">
        <v>2137</v>
      </c>
      <c r="V328" s="51" t="s">
        <v>52</v>
      </c>
      <c r="W328" s="51" t="s">
        <v>53</v>
      </c>
      <c r="X328" s="51" t="s">
        <v>45</v>
      </c>
      <c r="Y328" s="51" t="s">
        <v>738</v>
      </c>
      <c r="Z328" s="51" t="s">
        <v>46</v>
      </c>
      <c r="AA328" s="51" t="s">
        <v>739</v>
      </c>
      <c r="AB328" s="51" t="s">
        <v>53</v>
      </c>
      <c r="AC328" s="51" t="s">
        <v>45</v>
      </c>
      <c r="AD328" s="51" t="s">
        <v>56</v>
      </c>
      <c r="AE328" s="50" t="s">
        <v>57</v>
      </c>
      <c r="AF328" s="11"/>
      <c r="AG328" s="11"/>
      <c r="AH328" s="11" t="s">
        <v>1982</v>
      </c>
      <c r="AK328" s="69">
        <v>27</v>
      </c>
    </row>
    <row r="329" s="2" customFormat="1" ht="17" customHeight="1" spans="1:37">
      <c r="A329" s="49">
        <v>481</v>
      </c>
      <c r="B329" s="49">
        <v>195</v>
      </c>
      <c r="C329" s="49">
        <v>328</v>
      </c>
      <c r="D329" s="49"/>
      <c r="E329" s="51" t="s">
        <v>2138</v>
      </c>
      <c r="F329" s="51" t="s">
        <v>37</v>
      </c>
      <c r="G329" s="51" t="s">
        <v>69</v>
      </c>
      <c r="H329" s="50" t="s">
        <v>2139</v>
      </c>
      <c r="I329" s="50" t="s">
        <v>2140</v>
      </c>
      <c r="J329" s="51" t="s">
        <v>62</v>
      </c>
      <c r="K329" s="51" t="s">
        <v>72</v>
      </c>
      <c r="L329" s="51" t="s">
        <v>81</v>
      </c>
      <c r="M329" s="51" t="s">
        <v>2119</v>
      </c>
      <c r="N329" s="50" t="s">
        <v>910</v>
      </c>
      <c r="O329" s="51" t="s">
        <v>45</v>
      </c>
      <c r="P329" s="51" t="s">
        <v>56</v>
      </c>
      <c r="Q329" s="51" t="s">
        <v>47</v>
      </c>
      <c r="R329" s="51" t="s">
        <v>64</v>
      </c>
      <c r="S329" s="51" t="s">
        <v>2141</v>
      </c>
      <c r="T329" s="50" t="s">
        <v>2142</v>
      </c>
      <c r="U329" s="50" t="s">
        <v>2143</v>
      </c>
      <c r="V329" s="51" t="s">
        <v>52</v>
      </c>
      <c r="W329" s="51" t="s">
        <v>53</v>
      </c>
      <c r="X329" s="51" t="s">
        <v>45</v>
      </c>
      <c r="Y329" s="51" t="s">
        <v>738</v>
      </c>
      <c r="Z329" s="51" t="s">
        <v>46</v>
      </c>
      <c r="AA329" s="51" t="s">
        <v>739</v>
      </c>
      <c r="AB329" s="51" t="s">
        <v>53</v>
      </c>
      <c r="AC329" s="51" t="s">
        <v>45</v>
      </c>
      <c r="AD329" s="51" t="s">
        <v>56</v>
      </c>
      <c r="AE329" s="50" t="s">
        <v>57</v>
      </c>
      <c r="AF329" s="11"/>
      <c r="AG329" s="11"/>
      <c r="AH329" s="11" t="s">
        <v>1982</v>
      </c>
      <c r="AK329" s="69">
        <v>28</v>
      </c>
    </row>
    <row r="330" s="2" customFormat="1" ht="17" customHeight="1" spans="1:37">
      <c r="A330" s="49">
        <v>728</v>
      </c>
      <c r="B330" s="49">
        <v>208</v>
      </c>
      <c r="C330" s="49">
        <v>329</v>
      </c>
      <c r="D330" s="49"/>
      <c r="E330" s="51" t="s">
        <v>2144</v>
      </c>
      <c r="F330" s="51" t="s">
        <v>37</v>
      </c>
      <c r="G330" s="51" t="s">
        <v>69</v>
      </c>
      <c r="H330" s="50" t="s">
        <v>2145</v>
      </c>
      <c r="I330" s="50" t="s">
        <v>2146</v>
      </c>
      <c r="J330" s="51" t="s">
        <v>41</v>
      </c>
      <c r="K330" s="51" t="s">
        <v>42</v>
      </c>
      <c r="L330" s="51" t="s">
        <v>43</v>
      </c>
      <c r="M330" s="51" t="s">
        <v>73</v>
      </c>
      <c r="N330" s="50" t="s">
        <v>91</v>
      </c>
      <c r="O330" s="51" t="s">
        <v>45</v>
      </c>
      <c r="P330" s="51" t="s">
        <v>46</v>
      </c>
      <c r="Q330" s="51" t="s">
        <v>47</v>
      </c>
      <c r="R330" s="51" t="s">
        <v>100</v>
      </c>
      <c r="S330" s="51" t="s">
        <v>2147</v>
      </c>
      <c r="T330" s="50" t="s">
        <v>57</v>
      </c>
      <c r="U330" s="50" t="s">
        <v>2148</v>
      </c>
      <c r="V330" s="51" t="s">
        <v>52</v>
      </c>
      <c r="W330" s="51" t="s">
        <v>53</v>
      </c>
      <c r="X330" s="51" t="s">
        <v>53</v>
      </c>
      <c r="Y330" s="51" t="s">
        <v>738</v>
      </c>
      <c r="Z330" s="51" t="s">
        <v>46</v>
      </c>
      <c r="AA330" s="51" t="s">
        <v>739</v>
      </c>
      <c r="AB330" s="51" t="s">
        <v>53</v>
      </c>
      <c r="AC330" s="51" t="s">
        <v>45</v>
      </c>
      <c r="AD330" s="51" t="s">
        <v>56</v>
      </c>
      <c r="AE330" s="50" t="s">
        <v>57</v>
      </c>
      <c r="AF330" s="11"/>
      <c r="AG330" s="11"/>
      <c r="AH330" s="11" t="s">
        <v>1982</v>
      </c>
      <c r="AK330" s="69">
        <v>29</v>
      </c>
    </row>
    <row r="331" s="2" customFormat="1" ht="17" customHeight="1" spans="1:37">
      <c r="A331" s="49">
        <v>576</v>
      </c>
      <c r="B331" s="49">
        <v>201</v>
      </c>
      <c r="C331" s="49">
        <v>330</v>
      </c>
      <c r="D331" s="49"/>
      <c r="E331" s="51" t="s">
        <v>2149</v>
      </c>
      <c r="F331" s="51" t="s">
        <v>37</v>
      </c>
      <c r="G331" s="51" t="s">
        <v>69</v>
      </c>
      <c r="H331" s="50" t="s">
        <v>2150</v>
      </c>
      <c r="I331" s="50" t="s">
        <v>2151</v>
      </c>
      <c r="J331" s="51" t="s">
        <v>62</v>
      </c>
      <c r="K331" s="51" t="s">
        <v>42</v>
      </c>
      <c r="L331" s="51" t="s">
        <v>43</v>
      </c>
      <c r="M331" s="51" t="s">
        <v>2152</v>
      </c>
      <c r="N331" s="50" t="s">
        <v>568</v>
      </c>
      <c r="O331" s="51" t="s">
        <v>45</v>
      </c>
      <c r="P331" s="51" t="s">
        <v>46</v>
      </c>
      <c r="Q331" s="51" t="s">
        <v>47</v>
      </c>
      <c r="R331" s="51" t="s">
        <v>2153</v>
      </c>
      <c r="S331" s="51" t="s">
        <v>2154</v>
      </c>
      <c r="T331" s="50" t="s">
        <v>2155</v>
      </c>
      <c r="U331" s="50" t="s">
        <v>2156</v>
      </c>
      <c r="V331" s="51" t="s">
        <v>52</v>
      </c>
      <c r="W331" s="51" t="s">
        <v>53</v>
      </c>
      <c r="X331" s="51" t="s">
        <v>45</v>
      </c>
      <c r="Y331" s="51" t="s">
        <v>738</v>
      </c>
      <c r="Z331" s="51" t="s">
        <v>46</v>
      </c>
      <c r="AA331" s="51" t="s">
        <v>739</v>
      </c>
      <c r="AB331" s="51" t="s">
        <v>53</v>
      </c>
      <c r="AC331" s="51" t="s">
        <v>45</v>
      </c>
      <c r="AD331" s="51" t="s">
        <v>56</v>
      </c>
      <c r="AE331" s="50" t="s">
        <v>57</v>
      </c>
      <c r="AF331" s="11"/>
      <c r="AG331" s="11"/>
      <c r="AH331" s="11" t="s">
        <v>1982</v>
      </c>
      <c r="AK331" s="69">
        <v>30</v>
      </c>
    </row>
    <row r="332" s="2" customFormat="1" ht="17" customHeight="1" spans="1:37">
      <c r="A332" s="49">
        <v>269</v>
      </c>
      <c r="B332" s="49">
        <v>180</v>
      </c>
      <c r="C332" s="49">
        <v>331</v>
      </c>
      <c r="D332" s="49"/>
      <c r="E332" s="51" t="s">
        <v>2157</v>
      </c>
      <c r="F332" s="51" t="s">
        <v>37</v>
      </c>
      <c r="G332" s="51" t="s">
        <v>69</v>
      </c>
      <c r="H332" s="50" t="s">
        <v>2158</v>
      </c>
      <c r="I332" s="50" t="s">
        <v>2159</v>
      </c>
      <c r="J332" s="51" t="s">
        <v>41</v>
      </c>
      <c r="K332" s="51" t="s">
        <v>72</v>
      </c>
      <c r="L332" s="51" t="s">
        <v>81</v>
      </c>
      <c r="M332" s="51" t="s">
        <v>220</v>
      </c>
      <c r="N332" s="50" t="s">
        <v>91</v>
      </c>
      <c r="O332" s="51" t="s">
        <v>45</v>
      </c>
      <c r="P332" s="51" t="s">
        <v>46</v>
      </c>
      <c r="Q332" s="51" t="s">
        <v>47</v>
      </c>
      <c r="R332" s="51" t="s">
        <v>48</v>
      </c>
      <c r="S332" s="51" t="s">
        <v>691</v>
      </c>
      <c r="T332" s="50" t="s">
        <v>2160</v>
      </c>
      <c r="U332" s="50" t="s">
        <v>2161</v>
      </c>
      <c r="V332" s="51" t="s">
        <v>52</v>
      </c>
      <c r="W332" s="51" t="s">
        <v>53</v>
      </c>
      <c r="X332" s="51" t="s">
        <v>45</v>
      </c>
      <c r="Y332" s="51" t="s">
        <v>738</v>
      </c>
      <c r="Z332" s="51" t="s">
        <v>46</v>
      </c>
      <c r="AA332" s="51" t="s">
        <v>739</v>
      </c>
      <c r="AB332" s="51" t="s">
        <v>53</v>
      </c>
      <c r="AC332" s="51" t="s">
        <v>45</v>
      </c>
      <c r="AD332" s="51" t="s">
        <v>56</v>
      </c>
      <c r="AE332" s="50" t="s">
        <v>57</v>
      </c>
      <c r="AF332" s="11"/>
      <c r="AG332" s="11"/>
      <c r="AH332" s="11" t="s">
        <v>2162</v>
      </c>
      <c r="AK332" s="69">
        <v>1</v>
      </c>
    </row>
    <row r="333" s="2" customFormat="1" ht="17" customHeight="1" spans="1:37">
      <c r="A333" s="49">
        <v>434</v>
      </c>
      <c r="B333" s="49">
        <v>190</v>
      </c>
      <c r="C333" s="49">
        <v>332</v>
      </c>
      <c r="D333" s="49"/>
      <c r="E333" s="51" t="s">
        <v>2163</v>
      </c>
      <c r="F333" s="51" t="s">
        <v>37</v>
      </c>
      <c r="G333" s="51" t="s">
        <v>69</v>
      </c>
      <c r="H333" s="50" t="s">
        <v>2164</v>
      </c>
      <c r="I333" s="50" t="s">
        <v>2165</v>
      </c>
      <c r="J333" s="51" t="s">
        <v>41</v>
      </c>
      <c r="K333" s="51" t="s">
        <v>42</v>
      </c>
      <c r="L333" s="51" t="s">
        <v>43</v>
      </c>
      <c r="M333" s="51" t="s">
        <v>98</v>
      </c>
      <c r="N333" s="50" t="s">
        <v>445</v>
      </c>
      <c r="O333" s="51" t="s">
        <v>45</v>
      </c>
      <c r="P333" s="51" t="s">
        <v>46</v>
      </c>
      <c r="Q333" s="51" t="s">
        <v>47</v>
      </c>
      <c r="R333" s="51" t="s">
        <v>48</v>
      </c>
      <c r="S333" s="51" t="s">
        <v>2166</v>
      </c>
      <c r="T333" s="50" t="s">
        <v>2167</v>
      </c>
      <c r="U333" s="50" t="s">
        <v>2168</v>
      </c>
      <c r="V333" s="51" t="s">
        <v>52</v>
      </c>
      <c r="W333" s="51" t="s">
        <v>53</v>
      </c>
      <c r="X333" s="51" t="s">
        <v>45</v>
      </c>
      <c r="Y333" s="51" t="s">
        <v>738</v>
      </c>
      <c r="Z333" s="51" t="s">
        <v>46</v>
      </c>
      <c r="AA333" s="51" t="s">
        <v>739</v>
      </c>
      <c r="AB333" s="51" t="s">
        <v>53</v>
      </c>
      <c r="AC333" s="51" t="s">
        <v>45</v>
      </c>
      <c r="AD333" s="51" t="s">
        <v>56</v>
      </c>
      <c r="AE333" s="50" t="s">
        <v>57</v>
      </c>
      <c r="AF333" s="11"/>
      <c r="AG333" s="11"/>
      <c r="AH333" s="11" t="s">
        <v>2162</v>
      </c>
      <c r="AK333" s="69">
        <v>2</v>
      </c>
    </row>
    <row r="334" s="2" customFormat="1" ht="17" customHeight="1" spans="1:37">
      <c r="A334" s="49">
        <v>293</v>
      </c>
      <c r="B334" s="49">
        <v>238</v>
      </c>
      <c r="C334" s="49">
        <v>333</v>
      </c>
      <c r="D334" s="49"/>
      <c r="E334" s="50" t="s">
        <v>2169</v>
      </c>
      <c r="F334" s="50" t="s">
        <v>37</v>
      </c>
      <c r="G334" s="50" t="s">
        <v>1114</v>
      </c>
      <c r="H334" s="50" t="s">
        <v>2170</v>
      </c>
      <c r="I334" s="50" t="s">
        <v>2171</v>
      </c>
      <c r="J334" s="50" t="s">
        <v>41</v>
      </c>
      <c r="K334" s="50" t="s">
        <v>72</v>
      </c>
      <c r="L334" s="50" t="s">
        <v>43</v>
      </c>
      <c r="M334" s="50" t="s">
        <v>82</v>
      </c>
      <c r="N334" s="50" t="s">
        <v>99</v>
      </c>
      <c r="O334" s="50" t="s">
        <v>45</v>
      </c>
      <c r="P334" s="50" t="s">
        <v>46</v>
      </c>
      <c r="Q334" s="50" t="s">
        <v>47</v>
      </c>
      <c r="R334" s="50" t="s">
        <v>64</v>
      </c>
      <c r="S334" s="50" t="s">
        <v>2172</v>
      </c>
      <c r="T334" s="50" t="s">
        <v>2173</v>
      </c>
      <c r="U334" s="50" t="s">
        <v>2174</v>
      </c>
      <c r="V334" s="50" t="s">
        <v>52</v>
      </c>
      <c r="W334" s="50" t="s">
        <v>53</v>
      </c>
      <c r="X334" s="50" t="s">
        <v>53</v>
      </c>
      <c r="Y334" s="50" t="s">
        <v>54</v>
      </c>
      <c r="Z334" s="50" t="s">
        <v>46</v>
      </c>
      <c r="AA334" s="50" t="s">
        <v>55</v>
      </c>
      <c r="AB334" s="50" t="s">
        <v>53</v>
      </c>
      <c r="AC334" s="50" t="s">
        <v>45</v>
      </c>
      <c r="AD334" s="50" t="s">
        <v>46</v>
      </c>
      <c r="AE334" s="50"/>
      <c r="AH334" s="11" t="s">
        <v>2162</v>
      </c>
      <c r="AK334" s="69">
        <v>3</v>
      </c>
    </row>
    <row r="335" s="2" customFormat="1" ht="17" customHeight="1" spans="1:37">
      <c r="A335" s="49">
        <v>379</v>
      </c>
      <c r="B335" s="49">
        <v>65</v>
      </c>
      <c r="C335" s="49">
        <v>334</v>
      </c>
      <c r="D335" s="49"/>
      <c r="E335" s="51" t="s">
        <v>2175</v>
      </c>
      <c r="F335" s="51" t="s">
        <v>37</v>
      </c>
      <c r="G335" s="51" t="s">
        <v>69</v>
      </c>
      <c r="H335" s="50" t="s">
        <v>2176</v>
      </c>
      <c r="I335" s="50" t="s">
        <v>61</v>
      </c>
      <c r="J335" s="51" t="s">
        <v>41</v>
      </c>
      <c r="K335" s="51" t="s">
        <v>42</v>
      </c>
      <c r="L335" s="51" t="s">
        <v>43</v>
      </c>
      <c r="M335" s="51" t="s">
        <v>73</v>
      </c>
      <c r="N335" s="50" t="s">
        <v>267</v>
      </c>
      <c r="O335" s="51" t="s">
        <v>45</v>
      </c>
      <c r="P335" s="51" t="s">
        <v>46</v>
      </c>
      <c r="Q335" s="51" t="s">
        <v>47</v>
      </c>
      <c r="R335" s="51" t="s">
        <v>48</v>
      </c>
      <c r="S335" s="51" t="s">
        <v>2177</v>
      </c>
      <c r="T335" s="50" t="s">
        <v>2178</v>
      </c>
      <c r="U335" s="50" t="s">
        <v>2179</v>
      </c>
      <c r="V335" s="51" t="s">
        <v>52</v>
      </c>
      <c r="W335" s="51" t="s">
        <v>53</v>
      </c>
      <c r="X335" s="51" t="s">
        <v>754</v>
      </c>
      <c r="Y335" s="51" t="s">
        <v>738</v>
      </c>
      <c r="Z335" s="51" t="s">
        <v>46</v>
      </c>
      <c r="AA335" s="51" t="s">
        <v>739</v>
      </c>
      <c r="AB335" s="51" t="s">
        <v>53</v>
      </c>
      <c r="AC335" s="51" t="s">
        <v>45</v>
      </c>
      <c r="AD335" s="51" t="s">
        <v>56</v>
      </c>
      <c r="AE335" s="50" t="s">
        <v>57</v>
      </c>
      <c r="AF335" s="11"/>
      <c r="AG335" s="11"/>
      <c r="AH335" s="11" t="s">
        <v>2162</v>
      </c>
      <c r="AK335" s="69">
        <v>4</v>
      </c>
    </row>
    <row r="336" s="2" customFormat="1" ht="17" customHeight="1" spans="1:37">
      <c r="A336" s="49">
        <v>758</v>
      </c>
      <c r="B336" s="49">
        <v>162</v>
      </c>
      <c r="C336" s="49">
        <v>335</v>
      </c>
      <c r="D336" s="49"/>
      <c r="E336" s="51" t="s">
        <v>2180</v>
      </c>
      <c r="F336" s="51" t="s">
        <v>37</v>
      </c>
      <c r="G336" s="51" t="s">
        <v>38</v>
      </c>
      <c r="H336" s="50" t="s">
        <v>2181</v>
      </c>
      <c r="I336" s="50" t="s">
        <v>2182</v>
      </c>
      <c r="J336" s="51" t="s">
        <v>62</v>
      </c>
      <c r="K336" s="51" t="s">
        <v>42</v>
      </c>
      <c r="L336" s="51" t="s">
        <v>43</v>
      </c>
      <c r="M336" s="51" t="s">
        <v>98</v>
      </c>
      <c r="N336" s="50" t="s">
        <v>99</v>
      </c>
      <c r="O336" s="51" t="s">
        <v>45</v>
      </c>
      <c r="P336" s="51" t="s">
        <v>46</v>
      </c>
      <c r="Q336" s="51" t="s">
        <v>47</v>
      </c>
      <c r="R336" s="51" t="s">
        <v>240</v>
      </c>
      <c r="S336" s="51" t="s">
        <v>2183</v>
      </c>
      <c r="T336" s="50" t="s">
        <v>57</v>
      </c>
      <c r="U336" s="50" t="s">
        <v>2184</v>
      </c>
      <c r="V336" s="51" t="s">
        <v>52</v>
      </c>
      <c r="W336" s="51" t="s">
        <v>53</v>
      </c>
      <c r="X336" s="51" t="s">
        <v>53</v>
      </c>
      <c r="Y336" s="51" t="s">
        <v>738</v>
      </c>
      <c r="Z336" s="51" t="s">
        <v>46</v>
      </c>
      <c r="AA336" s="51" t="s">
        <v>739</v>
      </c>
      <c r="AB336" s="51" t="s">
        <v>53</v>
      </c>
      <c r="AC336" s="51" t="s">
        <v>45</v>
      </c>
      <c r="AD336" s="51" t="s">
        <v>56</v>
      </c>
      <c r="AE336" s="50" t="s">
        <v>57</v>
      </c>
      <c r="AF336" s="11"/>
      <c r="AG336" s="11"/>
      <c r="AH336" s="11" t="s">
        <v>2162</v>
      </c>
      <c r="AK336" s="69">
        <v>5</v>
      </c>
    </row>
    <row r="337" s="2" customFormat="1" ht="17" customHeight="1" spans="1:37">
      <c r="A337" s="49">
        <v>556</v>
      </c>
      <c r="B337" s="49">
        <v>116</v>
      </c>
      <c r="C337" s="49">
        <v>336</v>
      </c>
      <c r="D337" s="49"/>
      <c r="E337" s="51" t="s">
        <v>2185</v>
      </c>
      <c r="F337" s="51" t="s">
        <v>37</v>
      </c>
      <c r="G337" s="51" t="s">
        <v>105</v>
      </c>
      <c r="H337" s="50" t="s">
        <v>2186</v>
      </c>
      <c r="I337" s="50" t="s">
        <v>2187</v>
      </c>
      <c r="J337" s="51" t="s">
        <v>41</v>
      </c>
      <c r="K337" s="51" t="s">
        <v>42</v>
      </c>
      <c r="L337" s="51" t="s">
        <v>43</v>
      </c>
      <c r="M337" s="51" t="s">
        <v>73</v>
      </c>
      <c r="N337" s="50" t="s">
        <v>267</v>
      </c>
      <c r="O337" s="51" t="s">
        <v>45</v>
      </c>
      <c r="P337" s="51" t="s">
        <v>46</v>
      </c>
      <c r="Q337" s="51" t="s">
        <v>47</v>
      </c>
      <c r="R337" s="51" t="s">
        <v>64</v>
      </c>
      <c r="S337" s="51" t="s">
        <v>2188</v>
      </c>
      <c r="T337" s="50" t="s">
        <v>2189</v>
      </c>
      <c r="U337" s="50" t="s">
        <v>2190</v>
      </c>
      <c r="V337" s="51" t="s">
        <v>52</v>
      </c>
      <c r="W337" s="51" t="s">
        <v>53</v>
      </c>
      <c r="X337" s="51" t="s">
        <v>53</v>
      </c>
      <c r="Y337" s="51" t="s">
        <v>738</v>
      </c>
      <c r="Z337" s="51" t="s">
        <v>56</v>
      </c>
      <c r="AA337" s="51" t="s">
        <v>739</v>
      </c>
      <c r="AB337" s="51" t="s">
        <v>53</v>
      </c>
      <c r="AC337" s="51" t="s">
        <v>45</v>
      </c>
      <c r="AD337" s="51" t="s">
        <v>56</v>
      </c>
      <c r="AE337" s="50" t="s">
        <v>57</v>
      </c>
      <c r="AF337" s="11"/>
      <c r="AG337" s="11"/>
      <c r="AH337" s="11" t="s">
        <v>2162</v>
      </c>
      <c r="AK337" s="69">
        <v>6</v>
      </c>
    </row>
    <row r="338" s="2" customFormat="1" ht="17" customHeight="1" spans="1:37">
      <c r="A338" s="49">
        <v>222</v>
      </c>
      <c r="B338" s="49">
        <v>22</v>
      </c>
      <c r="C338" s="49">
        <v>337</v>
      </c>
      <c r="D338" s="49"/>
      <c r="E338" s="51" t="s">
        <v>2191</v>
      </c>
      <c r="F338" s="51" t="s">
        <v>37</v>
      </c>
      <c r="G338" s="51" t="s">
        <v>69</v>
      </c>
      <c r="H338" s="50" t="s">
        <v>2192</v>
      </c>
      <c r="I338" s="50" t="s">
        <v>2193</v>
      </c>
      <c r="J338" s="51" t="s">
        <v>41</v>
      </c>
      <c r="K338" s="51" t="s">
        <v>42</v>
      </c>
      <c r="L338" s="51" t="s">
        <v>81</v>
      </c>
      <c r="M338" s="51" t="s">
        <v>220</v>
      </c>
      <c r="N338" s="50" t="s">
        <v>227</v>
      </c>
      <c r="O338" s="51" t="s">
        <v>45</v>
      </c>
      <c r="P338" s="51" t="s">
        <v>46</v>
      </c>
      <c r="Q338" s="51" t="s">
        <v>47</v>
      </c>
      <c r="R338" s="51" t="s">
        <v>64</v>
      </c>
      <c r="S338" s="51" t="s">
        <v>2194</v>
      </c>
      <c r="T338" s="50" t="s">
        <v>57</v>
      </c>
      <c r="U338" s="50" t="s">
        <v>2195</v>
      </c>
      <c r="V338" s="51" t="s">
        <v>52</v>
      </c>
      <c r="W338" s="51" t="s">
        <v>53</v>
      </c>
      <c r="X338" s="51" t="s">
        <v>53</v>
      </c>
      <c r="Y338" s="51" t="s">
        <v>738</v>
      </c>
      <c r="Z338" s="51" t="s">
        <v>56</v>
      </c>
      <c r="AA338" s="51" t="s">
        <v>739</v>
      </c>
      <c r="AB338" s="51" t="s">
        <v>53</v>
      </c>
      <c r="AC338" s="51" t="s">
        <v>45</v>
      </c>
      <c r="AD338" s="51" t="s">
        <v>56</v>
      </c>
      <c r="AE338" s="50" t="s">
        <v>57</v>
      </c>
      <c r="AF338" s="11"/>
      <c r="AG338" s="11"/>
      <c r="AH338" s="11" t="s">
        <v>2162</v>
      </c>
      <c r="AK338" s="69">
        <v>7</v>
      </c>
    </row>
    <row r="339" s="2" customFormat="1" ht="17" customHeight="1" spans="1:37">
      <c r="A339" s="49">
        <v>308</v>
      </c>
      <c r="B339" s="49">
        <v>41</v>
      </c>
      <c r="C339" s="49">
        <v>338</v>
      </c>
      <c r="D339" s="49"/>
      <c r="E339" s="51" t="s">
        <v>2196</v>
      </c>
      <c r="F339" s="51" t="s">
        <v>37</v>
      </c>
      <c r="G339" s="51" t="s">
        <v>503</v>
      </c>
      <c r="H339" s="50" t="s">
        <v>2197</v>
      </c>
      <c r="I339" s="50" t="s">
        <v>1911</v>
      </c>
      <c r="J339" s="51" t="s">
        <v>41</v>
      </c>
      <c r="K339" s="51" t="s">
        <v>42</v>
      </c>
      <c r="L339" s="51" t="s">
        <v>43</v>
      </c>
      <c r="M339" s="51" t="s">
        <v>98</v>
      </c>
      <c r="N339" s="50" t="s">
        <v>91</v>
      </c>
      <c r="O339" s="51" t="s">
        <v>45</v>
      </c>
      <c r="P339" s="51" t="s">
        <v>46</v>
      </c>
      <c r="Q339" s="51" t="s">
        <v>47</v>
      </c>
      <c r="R339" s="51" t="s">
        <v>303</v>
      </c>
      <c r="S339" s="51" t="s">
        <v>2198</v>
      </c>
      <c r="T339" s="50" t="s">
        <v>2199</v>
      </c>
      <c r="U339" s="50" t="s">
        <v>2200</v>
      </c>
      <c r="V339" s="51" t="s">
        <v>52</v>
      </c>
      <c r="W339" s="51" t="s">
        <v>53</v>
      </c>
      <c r="X339" s="51" t="s">
        <v>53</v>
      </c>
      <c r="Y339" s="51" t="s">
        <v>738</v>
      </c>
      <c r="Z339" s="51" t="s">
        <v>46</v>
      </c>
      <c r="AA339" s="51" t="s">
        <v>739</v>
      </c>
      <c r="AB339" s="51" t="s">
        <v>53</v>
      </c>
      <c r="AC339" s="51" t="s">
        <v>45</v>
      </c>
      <c r="AD339" s="51" t="s">
        <v>56</v>
      </c>
      <c r="AE339" s="50" t="s">
        <v>57</v>
      </c>
      <c r="AF339" s="11"/>
      <c r="AG339" s="11"/>
      <c r="AH339" s="11" t="s">
        <v>2162</v>
      </c>
      <c r="AK339" s="69">
        <v>8</v>
      </c>
    </row>
    <row r="340" s="2" customFormat="1" ht="17" customHeight="1" spans="1:37">
      <c r="A340" s="49">
        <v>301</v>
      </c>
      <c r="B340" s="49">
        <v>40</v>
      </c>
      <c r="C340" s="49">
        <v>339</v>
      </c>
      <c r="D340" s="49"/>
      <c r="E340" s="51" t="s">
        <v>2201</v>
      </c>
      <c r="F340" s="51" t="s">
        <v>37</v>
      </c>
      <c r="G340" s="51" t="s">
        <v>69</v>
      </c>
      <c r="H340" s="50" t="s">
        <v>2202</v>
      </c>
      <c r="I340" s="50" t="s">
        <v>2203</v>
      </c>
      <c r="J340" s="51" t="s">
        <v>41</v>
      </c>
      <c r="K340" s="51" t="s">
        <v>42</v>
      </c>
      <c r="L340" s="51" t="s">
        <v>81</v>
      </c>
      <c r="M340" s="51" t="s">
        <v>575</v>
      </c>
      <c r="N340" s="50" t="s">
        <v>91</v>
      </c>
      <c r="O340" s="51" t="s">
        <v>45</v>
      </c>
      <c r="P340" s="51" t="s">
        <v>46</v>
      </c>
      <c r="Q340" s="51" t="s">
        <v>47</v>
      </c>
      <c r="R340" s="51" t="s">
        <v>48</v>
      </c>
      <c r="S340" s="51" t="s">
        <v>2204</v>
      </c>
      <c r="T340" s="50" t="s">
        <v>2205</v>
      </c>
      <c r="U340" s="50" t="s">
        <v>2206</v>
      </c>
      <c r="V340" s="51" t="s">
        <v>52</v>
      </c>
      <c r="W340" s="51" t="s">
        <v>53</v>
      </c>
      <c r="X340" s="51" t="s">
        <v>53</v>
      </c>
      <c r="Y340" s="51" t="s">
        <v>738</v>
      </c>
      <c r="Z340" s="51" t="s">
        <v>46</v>
      </c>
      <c r="AA340" s="51" t="s">
        <v>739</v>
      </c>
      <c r="AB340" s="51" t="s">
        <v>53</v>
      </c>
      <c r="AC340" s="51" t="s">
        <v>45</v>
      </c>
      <c r="AD340" s="51" t="s">
        <v>56</v>
      </c>
      <c r="AE340" s="50" t="s">
        <v>57</v>
      </c>
      <c r="AF340" s="11"/>
      <c r="AG340" s="11"/>
      <c r="AH340" s="11" t="s">
        <v>2162</v>
      </c>
      <c r="AK340" s="69">
        <v>9</v>
      </c>
    </row>
    <row r="341" s="2" customFormat="1" ht="17" customHeight="1" spans="1:37">
      <c r="A341" s="49">
        <v>281</v>
      </c>
      <c r="B341" s="49">
        <v>31</v>
      </c>
      <c r="C341" s="49">
        <v>340</v>
      </c>
      <c r="D341" s="49"/>
      <c r="E341" s="51" t="s">
        <v>2207</v>
      </c>
      <c r="F341" s="51" t="s">
        <v>37</v>
      </c>
      <c r="G341" s="51" t="s">
        <v>69</v>
      </c>
      <c r="H341" s="50" t="s">
        <v>2208</v>
      </c>
      <c r="I341" s="50" t="s">
        <v>2209</v>
      </c>
      <c r="J341" s="51" t="s">
        <v>62</v>
      </c>
      <c r="K341" s="51" t="s">
        <v>42</v>
      </c>
      <c r="L341" s="51" t="s">
        <v>81</v>
      </c>
      <c r="M341" s="51" t="s">
        <v>254</v>
      </c>
      <c r="N341" s="50" t="s">
        <v>1881</v>
      </c>
      <c r="O341" s="51" t="s">
        <v>45</v>
      </c>
      <c r="P341" s="51" t="s">
        <v>46</v>
      </c>
      <c r="Q341" s="51" t="s">
        <v>47</v>
      </c>
      <c r="R341" s="51" t="s">
        <v>527</v>
      </c>
      <c r="S341" s="51" t="s">
        <v>2210</v>
      </c>
      <c r="T341" s="50" t="s">
        <v>57</v>
      </c>
      <c r="U341" s="50" t="s">
        <v>2211</v>
      </c>
      <c r="V341" s="51" t="s">
        <v>52</v>
      </c>
      <c r="W341" s="51" t="s">
        <v>53</v>
      </c>
      <c r="X341" s="51" t="s">
        <v>53</v>
      </c>
      <c r="Y341" s="51" t="s">
        <v>738</v>
      </c>
      <c r="Z341" s="51" t="s">
        <v>46</v>
      </c>
      <c r="AA341" s="51" t="s">
        <v>739</v>
      </c>
      <c r="AB341" s="51" t="s">
        <v>53</v>
      </c>
      <c r="AC341" s="51" t="s">
        <v>45</v>
      </c>
      <c r="AD341" s="51" t="s">
        <v>56</v>
      </c>
      <c r="AE341" s="50" t="s">
        <v>57</v>
      </c>
      <c r="AF341" s="11"/>
      <c r="AG341" s="11"/>
      <c r="AH341" s="11" t="s">
        <v>2162</v>
      </c>
      <c r="AK341" s="69">
        <v>10</v>
      </c>
    </row>
    <row r="342" s="2" customFormat="1" ht="17" customHeight="1" spans="1:37">
      <c r="A342" s="49">
        <v>473</v>
      </c>
      <c r="B342" s="49">
        <v>97</v>
      </c>
      <c r="C342" s="49">
        <v>341</v>
      </c>
      <c r="D342" s="49"/>
      <c r="E342" s="51" t="s">
        <v>2212</v>
      </c>
      <c r="F342" s="51" t="s">
        <v>37</v>
      </c>
      <c r="G342" s="51" t="s">
        <v>69</v>
      </c>
      <c r="H342" s="50" t="s">
        <v>2213</v>
      </c>
      <c r="I342" s="50" t="s">
        <v>2214</v>
      </c>
      <c r="J342" s="51" t="s">
        <v>62</v>
      </c>
      <c r="K342" s="51" t="s">
        <v>72</v>
      </c>
      <c r="L342" s="51" t="s">
        <v>43</v>
      </c>
      <c r="M342" s="51" t="s">
        <v>340</v>
      </c>
      <c r="N342" s="52">
        <v>44013</v>
      </c>
      <c r="O342" s="51" t="s">
        <v>45</v>
      </c>
      <c r="P342" s="51" t="s">
        <v>46</v>
      </c>
      <c r="Q342" s="51" t="s">
        <v>47</v>
      </c>
      <c r="R342" s="51" t="s">
        <v>332</v>
      </c>
      <c r="S342" s="51" t="s">
        <v>2215</v>
      </c>
      <c r="T342" s="50" t="s">
        <v>2216</v>
      </c>
      <c r="U342" s="50" t="s">
        <v>2217</v>
      </c>
      <c r="V342" s="51" t="s">
        <v>52</v>
      </c>
      <c r="W342" s="51" t="s">
        <v>53</v>
      </c>
      <c r="X342" s="51" t="s">
        <v>53</v>
      </c>
      <c r="Y342" s="51" t="s">
        <v>738</v>
      </c>
      <c r="Z342" s="51" t="s">
        <v>46</v>
      </c>
      <c r="AA342" s="51" t="s">
        <v>739</v>
      </c>
      <c r="AB342" s="51" t="s">
        <v>53</v>
      </c>
      <c r="AC342" s="51" t="s">
        <v>45</v>
      </c>
      <c r="AD342" s="51" t="s">
        <v>56</v>
      </c>
      <c r="AE342" s="50" t="s">
        <v>57</v>
      </c>
      <c r="AF342" s="11"/>
      <c r="AG342" s="11"/>
      <c r="AH342" s="11" t="s">
        <v>2162</v>
      </c>
      <c r="AK342" s="69">
        <v>11</v>
      </c>
    </row>
    <row r="343" s="2" customFormat="1" ht="17" customHeight="1" spans="1:37">
      <c r="A343" s="49">
        <v>128</v>
      </c>
      <c r="B343" s="49">
        <v>10</v>
      </c>
      <c r="C343" s="49">
        <v>342</v>
      </c>
      <c r="D343" s="49"/>
      <c r="E343" s="51" t="s">
        <v>2218</v>
      </c>
      <c r="F343" s="51" t="s">
        <v>37</v>
      </c>
      <c r="G343" s="51" t="s">
        <v>69</v>
      </c>
      <c r="H343" s="50" t="s">
        <v>2219</v>
      </c>
      <c r="I343" s="50" t="s">
        <v>2220</v>
      </c>
      <c r="J343" s="51" t="s">
        <v>41</v>
      </c>
      <c r="K343" s="51" t="s">
        <v>72</v>
      </c>
      <c r="L343" s="51" t="s">
        <v>43</v>
      </c>
      <c r="M343" s="51" t="s">
        <v>73</v>
      </c>
      <c r="N343" s="52">
        <v>45108</v>
      </c>
      <c r="O343" s="51" t="s">
        <v>45</v>
      </c>
      <c r="P343" s="51" t="s">
        <v>46</v>
      </c>
      <c r="Q343" s="51" t="s">
        <v>84</v>
      </c>
      <c r="R343" s="51" t="s">
        <v>48</v>
      </c>
      <c r="S343" s="51" t="s">
        <v>2221</v>
      </c>
      <c r="T343" s="50" t="s">
        <v>2222</v>
      </c>
      <c r="U343" s="50" t="s">
        <v>2223</v>
      </c>
      <c r="V343" s="51" t="s">
        <v>52</v>
      </c>
      <c r="W343" s="51" t="s">
        <v>53</v>
      </c>
      <c r="X343" s="51" t="s">
        <v>45</v>
      </c>
      <c r="Y343" s="51" t="s">
        <v>738</v>
      </c>
      <c r="Z343" s="51" t="s">
        <v>46</v>
      </c>
      <c r="AA343" s="51" t="s">
        <v>739</v>
      </c>
      <c r="AB343" s="51" t="s">
        <v>53</v>
      </c>
      <c r="AC343" s="51" t="s">
        <v>45</v>
      </c>
      <c r="AD343" s="51" t="s">
        <v>56</v>
      </c>
      <c r="AE343" s="50" t="s">
        <v>57</v>
      </c>
      <c r="AF343" s="11"/>
      <c r="AG343" s="11"/>
      <c r="AH343" s="11" t="s">
        <v>2162</v>
      </c>
      <c r="AK343" s="69">
        <v>12</v>
      </c>
    </row>
    <row r="344" s="2" customFormat="1" ht="17" customHeight="1" spans="1:37">
      <c r="A344" s="49">
        <v>331</v>
      </c>
      <c r="B344" s="49">
        <v>51</v>
      </c>
      <c r="C344" s="49">
        <v>343</v>
      </c>
      <c r="D344" s="49"/>
      <c r="E344" s="51" t="s">
        <v>2224</v>
      </c>
      <c r="F344" s="51" t="s">
        <v>37</v>
      </c>
      <c r="G344" s="51" t="s">
        <v>337</v>
      </c>
      <c r="H344" s="50" t="s">
        <v>2225</v>
      </c>
      <c r="I344" s="50" t="s">
        <v>2226</v>
      </c>
      <c r="J344" s="51" t="s">
        <v>41</v>
      </c>
      <c r="K344" s="51" t="s">
        <v>72</v>
      </c>
      <c r="L344" s="51" t="s">
        <v>81</v>
      </c>
      <c r="M344" s="51" t="s">
        <v>254</v>
      </c>
      <c r="N344" s="52">
        <v>44925</v>
      </c>
      <c r="O344" s="51" t="s">
        <v>45</v>
      </c>
      <c r="P344" s="51" t="s">
        <v>46</v>
      </c>
      <c r="Q344" s="51" t="s">
        <v>47</v>
      </c>
      <c r="R344" s="51" t="s">
        <v>48</v>
      </c>
      <c r="S344" s="51" t="s">
        <v>2227</v>
      </c>
      <c r="T344" s="50" t="s">
        <v>2228</v>
      </c>
      <c r="U344" s="50" t="s">
        <v>2229</v>
      </c>
      <c r="V344" s="51" t="s">
        <v>52</v>
      </c>
      <c r="W344" s="51" t="s">
        <v>53</v>
      </c>
      <c r="X344" s="51" t="s">
        <v>53</v>
      </c>
      <c r="Y344" s="51" t="s">
        <v>738</v>
      </c>
      <c r="Z344" s="51" t="s">
        <v>46</v>
      </c>
      <c r="AA344" s="51" t="s">
        <v>739</v>
      </c>
      <c r="AB344" s="51" t="s">
        <v>53</v>
      </c>
      <c r="AC344" s="51" t="s">
        <v>45</v>
      </c>
      <c r="AD344" s="51" t="s">
        <v>56</v>
      </c>
      <c r="AE344" s="50" t="s">
        <v>57</v>
      </c>
      <c r="AF344" s="11"/>
      <c r="AG344" s="11"/>
      <c r="AH344" s="11" t="s">
        <v>2162</v>
      </c>
      <c r="AK344" s="69">
        <v>13</v>
      </c>
    </row>
    <row r="345" s="2" customFormat="1" ht="17" customHeight="1" spans="1:37">
      <c r="A345" s="49">
        <v>453</v>
      </c>
      <c r="B345" s="49">
        <v>90</v>
      </c>
      <c r="C345" s="49">
        <v>344</v>
      </c>
      <c r="D345" s="49"/>
      <c r="E345" s="51" t="s">
        <v>2230</v>
      </c>
      <c r="F345" s="51" t="s">
        <v>37</v>
      </c>
      <c r="G345" s="51" t="s">
        <v>69</v>
      </c>
      <c r="H345" s="50" t="s">
        <v>2231</v>
      </c>
      <c r="I345" s="50" t="s">
        <v>869</v>
      </c>
      <c r="J345" s="51" t="s">
        <v>62</v>
      </c>
      <c r="K345" s="51" t="s">
        <v>72</v>
      </c>
      <c r="L345" s="51" t="s">
        <v>43</v>
      </c>
      <c r="M345" s="51" t="s">
        <v>73</v>
      </c>
      <c r="N345" s="50" t="s">
        <v>91</v>
      </c>
      <c r="O345" s="51" t="s">
        <v>45</v>
      </c>
      <c r="P345" s="51" t="s">
        <v>46</v>
      </c>
      <c r="Q345" s="51" t="s">
        <v>47</v>
      </c>
      <c r="R345" s="51" t="s">
        <v>2232</v>
      </c>
      <c r="S345" s="51" t="s">
        <v>2232</v>
      </c>
      <c r="T345" s="50" t="s">
        <v>2233</v>
      </c>
      <c r="U345" s="50" t="s">
        <v>2234</v>
      </c>
      <c r="V345" s="51" t="s">
        <v>52</v>
      </c>
      <c r="W345" s="51" t="s">
        <v>53</v>
      </c>
      <c r="X345" s="51" t="s">
        <v>53</v>
      </c>
      <c r="Y345" s="51" t="s">
        <v>738</v>
      </c>
      <c r="Z345" s="51" t="s">
        <v>46</v>
      </c>
      <c r="AA345" s="51" t="s">
        <v>739</v>
      </c>
      <c r="AB345" s="51" t="s">
        <v>53</v>
      </c>
      <c r="AC345" s="51" t="s">
        <v>45</v>
      </c>
      <c r="AD345" s="51" t="s">
        <v>56</v>
      </c>
      <c r="AE345" s="50" t="s">
        <v>57</v>
      </c>
      <c r="AF345" s="11"/>
      <c r="AG345" s="11"/>
      <c r="AH345" s="11" t="s">
        <v>2162</v>
      </c>
      <c r="AK345" s="69">
        <v>14</v>
      </c>
    </row>
    <row r="346" s="24" customFormat="1" ht="17" customHeight="1" spans="1:37">
      <c r="A346" s="49">
        <v>469</v>
      </c>
      <c r="B346" s="49">
        <v>94</v>
      </c>
      <c r="C346" s="49">
        <v>345</v>
      </c>
      <c r="D346" s="49"/>
      <c r="E346" s="51" t="s">
        <v>2235</v>
      </c>
      <c r="F346" s="51" t="s">
        <v>37</v>
      </c>
      <c r="G346" s="51" t="s">
        <v>69</v>
      </c>
      <c r="H346" s="50" t="s">
        <v>2236</v>
      </c>
      <c r="I346" s="50" t="s">
        <v>2237</v>
      </c>
      <c r="J346" s="51" t="s">
        <v>41</v>
      </c>
      <c r="K346" s="51" t="s">
        <v>42</v>
      </c>
      <c r="L346" s="51" t="s">
        <v>43</v>
      </c>
      <c r="M346" s="51" t="s">
        <v>73</v>
      </c>
      <c r="N346" s="50" t="s">
        <v>267</v>
      </c>
      <c r="O346" s="51" t="s">
        <v>45</v>
      </c>
      <c r="P346" s="51" t="s">
        <v>46</v>
      </c>
      <c r="Q346" s="51" t="s">
        <v>47</v>
      </c>
      <c r="R346" s="51" t="s">
        <v>48</v>
      </c>
      <c r="S346" s="51" t="s">
        <v>2238</v>
      </c>
      <c r="T346" s="50" t="s">
        <v>2239</v>
      </c>
      <c r="U346" s="50" t="s">
        <v>2240</v>
      </c>
      <c r="V346" s="51" t="s">
        <v>52</v>
      </c>
      <c r="W346" s="51" t="s">
        <v>53</v>
      </c>
      <c r="X346" s="51" t="s">
        <v>53</v>
      </c>
      <c r="Y346" s="51" t="s">
        <v>738</v>
      </c>
      <c r="Z346" s="51" t="s">
        <v>46</v>
      </c>
      <c r="AA346" s="51" t="s">
        <v>739</v>
      </c>
      <c r="AB346" s="51" t="s">
        <v>53</v>
      </c>
      <c r="AC346" s="51" t="s">
        <v>45</v>
      </c>
      <c r="AD346" s="51" t="s">
        <v>56</v>
      </c>
      <c r="AE346" s="50" t="s">
        <v>57</v>
      </c>
      <c r="AF346" s="11"/>
      <c r="AG346" s="11"/>
      <c r="AH346" s="11" t="s">
        <v>2162</v>
      </c>
      <c r="AK346" s="69">
        <v>15</v>
      </c>
    </row>
    <row r="347" s="2" customFormat="1" ht="17" customHeight="1" spans="1:37">
      <c r="A347" s="49">
        <v>443</v>
      </c>
      <c r="B347" s="49">
        <v>85</v>
      </c>
      <c r="C347" s="49">
        <v>346</v>
      </c>
      <c r="D347" s="49"/>
      <c r="E347" s="51" t="s">
        <v>2241</v>
      </c>
      <c r="F347" s="51" t="s">
        <v>37</v>
      </c>
      <c r="G347" s="51" t="s">
        <v>38</v>
      </c>
      <c r="H347" s="50" t="s">
        <v>2242</v>
      </c>
      <c r="I347" s="50" t="s">
        <v>2243</v>
      </c>
      <c r="J347" s="51" t="s">
        <v>41</v>
      </c>
      <c r="K347" s="51" t="s">
        <v>72</v>
      </c>
      <c r="L347" s="51" t="s">
        <v>43</v>
      </c>
      <c r="M347" s="51" t="s">
        <v>98</v>
      </c>
      <c r="N347" s="50" t="s">
        <v>108</v>
      </c>
      <c r="O347" s="51" t="s">
        <v>45</v>
      </c>
      <c r="P347" s="51" t="s">
        <v>46</v>
      </c>
      <c r="Q347" s="51" t="s">
        <v>47</v>
      </c>
      <c r="R347" s="51" t="s">
        <v>2244</v>
      </c>
      <c r="S347" s="51" t="s">
        <v>2245</v>
      </c>
      <c r="T347" s="50" t="s">
        <v>2246</v>
      </c>
      <c r="U347" s="50" t="s">
        <v>2247</v>
      </c>
      <c r="V347" s="51" t="s">
        <v>52</v>
      </c>
      <c r="W347" s="51" t="s">
        <v>53</v>
      </c>
      <c r="X347" s="51" t="s">
        <v>53</v>
      </c>
      <c r="Y347" s="51" t="s">
        <v>738</v>
      </c>
      <c r="Z347" s="51" t="s">
        <v>46</v>
      </c>
      <c r="AA347" s="51" t="s">
        <v>739</v>
      </c>
      <c r="AB347" s="51" t="s">
        <v>53</v>
      </c>
      <c r="AC347" s="51" t="s">
        <v>45</v>
      </c>
      <c r="AD347" s="51" t="s">
        <v>56</v>
      </c>
      <c r="AE347" s="50" t="s">
        <v>57</v>
      </c>
      <c r="AF347" s="11"/>
      <c r="AG347" s="11"/>
      <c r="AH347" s="11" t="s">
        <v>2162</v>
      </c>
      <c r="AK347" s="69">
        <v>16</v>
      </c>
    </row>
    <row r="348" s="2" customFormat="1" ht="17" customHeight="1" spans="1:37">
      <c r="A348" s="49">
        <v>105</v>
      </c>
      <c r="B348" s="49">
        <v>7</v>
      </c>
      <c r="C348" s="49">
        <v>347</v>
      </c>
      <c r="D348" s="49"/>
      <c r="E348" s="51" t="s">
        <v>2248</v>
      </c>
      <c r="F348" s="51" t="s">
        <v>37</v>
      </c>
      <c r="G348" s="51" t="s">
        <v>38</v>
      </c>
      <c r="H348" s="50" t="s">
        <v>2249</v>
      </c>
      <c r="I348" s="50" t="s">
        <v>122</v>
      </c>
      <c r="J348" s="51" t="s">
        <v>41</v>
      </c>
      <c r="K348" s="51" t="s">
        <v>72</v>
      </c>
      <c r="L348" s="51" t="s">
        <v>43</v>
      </c>
      <c r="M348" s="51" t="s">
        <v>2250</v>
      </c>
      <c r="N348" s="50" t="s">
        <v>227</v>
      </c>
      <c r="O348" s="51" t="s">
        <v>45</v>
      </c>
      <c r="P348" s="51" t="s">
        <v>46</v>
      </c>
      <c r="Q348" s="51" t="s">
        <v>47</v>
      </c>
      <c r="R348" s="51" t="s">
        <v>2251</v>
      </c>
      <c r="S348" s="51" t="s">
        <v>2251</v>
      </c>
      <c r="T348" s="50" t="s">
        <v>2252</v>
      </c>
      <c r="U348" s="50" t="s">
        <v>2253</v>
      </c>
      <c r="V348" s="51" t="s">
        <v>52</v>
      </c>
      <c r="W348" s="51" t="s">
        <v>53</v>
      </c>
      <c r="X348" s="51" t="s">
        <v>45</v>
      </c>
      <c r="Y348" s="51" t="s">
        <v>738</v>
      </c>
      <c r="Z348" s="51" t="s">
        <v>46</v>
      </c>
      <c r="AA348" s="51" t="s">
        <v>739</v>
      </c>
      <c r="AB348" s="51" t="s">
        <v>53</v>
      </c>
      <c r="AC348" s="51" t="s">
        <v>45</v>
      </c>
      <c r="AD348" s="51" t="s">
        <v>56</v>
      </c>
      <c r="AE348" s="50" t="s">
        <v>57</v>
      </c>
      <c r="AF348" s="11"/>
      <c r="AG348" s="11"/>
      <c r="AH348" s="11" t="s">
        <v>2162</v>
      </c>
      <c r="AK348" s="69">
        <v>17</v>
      </c>
    </row>
    <row r="349" s="2" customFormat="1" ht="17" customHeight="1" spans="1:37">
      <c r="A349" s="49">
        <v>211</v>
      </c>
      <c r="B349" s="49">
        <v>20</v>
      </c>
      <c r="C349" s="49">
        <v>348</v>
      </c>
      <c r="D349" s="49"/>
      <c r="E349" s="51" t="s">
        <v>2254</v>
      </c>
      <c r="F349" s="51" t="s">
        <v>37</v>
      </c>
      <c r="G349" s="51" t="s">
        <v>38</v>
      </c>
      <c r="H349" s="50" t="s">
        <v>2255</v>
      </c>
      <c r="I349" s="50" t="s">
        <v>2256</v>
      </c>
      <c r="J349" s="51" t="s">
        <v>41</v>
      </c>
      <c r="K349" s="51" t="s">
        <v>42</v>
      </c>
      <c r="L349" s="51" t="s">
        <v>43</v>
      </c>
      <c r="M349" s="51" t="s">
        <v>1367</v>
      </c>
      <c r="N349" s="50" t="s">
        <v>2257</v>
      </c>
      <c r="O349" s="51" t="s">
        <v>45</v>
      </c>
      <c r="P349" s="51" t="s">
        <v>56</v>
      </c>
      <c r="Q349" s="51" t="s">
        <v>47</v>
      </c>
      <c r="R349" s="51" t="s">
        <v>48</v>
      </c>
      <c r="S349" s="51" t="s">
        <v>397</v>
      </c>
      <c r="T349" s="50" t="s">
        <v>57</v>
      </c>
      <c r="U349" s="50" t="s">
        <v>2258</v>
      </c>
      <c r="V349" s="51" t="s">
        <v>52</v>
      </c>
      <c r="W349" s="51" t="s">
        <v>53</v>
      </c>
      <c r="X349" s="51" t="s">
        <v>53</v>
      </c>
      <c r="Y349" s="51" t="s">
        <v>738</v>
      </c>
      <c r="Z349" s="51" t="s">
        <v>46</v>
      </c>
      <c r="AA349" s="51" t="s">
        <v>739</v>
      </c>
      <c r="AB349" s="51" t="s">
        <v>53</v>
      </c>
      <c r="AC349" s="51" t="s">
        <v>45</v>
      </c>
      <c r="AD349" s="51" t="s">
        <v>56</v>
      </c>
      <c r="AE349" s="50" t="s">
        <v>57</v>
      </c>
      <c r="AF349" s="11"/>
      <c r="AG349" s="11"/>
      <c r="AH349" s="11" t="s">
        <v>2162</v>
      </c>
      <c r="AK349" s="69">
        <v>18</v>
      </c>
    </row>
    <row r="350" s="2" customFormat="1" ht="17" customHeight="1" spans="1:37">
      <c r="A350" s="49">
        <v>658</v>
      </c>
      <c r="B350" s="49">
        <v>141</v>
      </c>
      <c r="C350" s="49">
        <v>349</v>
      </c>
      <c r="D350" s="49"/>
      <c r="E350" s="51" t="s">
        <v>2259</v>
      </c>
      <c r="F350" s="51" t="s">
        <v>37</v>
      </c>
      <c r="G350" s="51" t="s">
        <v>38</v>
      </c>
      <c r="H350" s="50" t="s">
        <v>2260</v>
      </c>
      <c r="I350" s="50" t="s">
        <v>2261</v>
      </c>
      <c r="J350" s="51" t="s">
        <v>41</v>
      </c>
      <c r="K350" s="51" t="s">
        <v>72</v>
      </c>
      <c r="L350" s="51" t="s">
        <v>43</v>
      </c>
      <c r="M350" s="51" t="s">
        <v>788</v>
      </c>
      <c r="N350" s="50" t="s">
        <v>2262</v>
      </c>
      <c r="O350" s="51" t="s">
        <v>45</v>
      </c>
      <c r="P350" s="51" t="s">
        <v>46</v>
      </c>
      <c r="Q350" s="51" t="s">
        <v>47</v>
      </c>
      <c r="R350" s="51" t="s">
        <v>64</v>
      </c>
      <c r="S350" s="51" t="s">
        <v>2263</v>
      </c>
      <c r="T350" s="50" t="s">
        <v>2264</v>
      </c>
      <c r="U350" s="50" t="s">
        <v>2265</v>
      </c>
      <c r="V350" s="51" t="s">
        <v>52</v>
      </c>
      <c r="W350" s="51" t="s">
        <v>53</v>
      </c>
      <c r="X350" s="51" t="s">
        <v>2266</v>
      </c>
      <c r="Y350" s="51" t="s">
        <v>738</v>
      </c>
      <c r="Z350" s="51" t="s">
        <v>46</v>
      </c>
      <c r="AA350" s="51" t="s">
        <v>739</v>
      </c>
      <c r="AB350" s="51" t="s">
        <v>53</v>
      </c>
      <c r="AC350" s="51" t="s">
        <v>45</v>
      </c>
      <c r="AD350" s="51" t="s">
        <v>56</v>
      </c>
      <c r="AE350" s="50" t="s">
        <v>57</v>
      </c>
      <c r="AF350" s="11"/>
      <c r="AG350" s="11"/>
      <c r="AH350" s="11" t="s">
        <v>2162</v>
      </c>
      <c r="AK350" s="69">
        <v>19</v>
      </c>
    </row>
    <row r="351" s="2" customFormat="1" ht="17" customHeight="1" spans="1:37">
      <c r="A351" s="49">
        <v>299</v>
      </c>
      <c r="B351" s="49">
        <v>38</v>
      </c>
      <c r="C351" s="49">
        <v>350</v>
      </c>
      <c r="D351" s="49"/>
      <c r="E351" s="51" t="s">
        <v>2267</v>
      </c>
      <c r="F351" s="51" t="s">
        <v>37</v>
      </c>
      <c r="G351" s="51" t="s">
        <v>38</v>
      </c>
      <c r="H351" s="50" t="s">
        <v>2268</v>
      </c>
      <c r="I351" s="50" t="s">
        <v>457</v>
      </c>
      <c r="J351" s="51" t="s">
        <v>41</v>
      </c>
      <c r="K351" s="51" t="s">
        <v>42</v>
      </c>
      <c r="L351" s="51" t="s">
        <v>43</v>
      </c>
      <c r="M351" s="51" t="s">
        <v>1055</v>
      </c>
      <c r="N351" s="50" t="s">
        <v>2269</v>
      </c>
      <c r="O351" s="51" t="s">
        <v>45</v>
      </c>
      <c r="P351" s="51" t="s">
        <v>46</v>
      </c>
      <c r="Q351" s="51" t="s">
        <v>47</v>
      </c>
      <c r="R351" s="51" t="s">
        <v>332</v>
      </c>
      <c r="S351" s="51" t="s">
        <v>2270</v>
      </c>
      <c r="T351" s="50" t="s">
        <v>2271</v>
      </c>
      <c r="U351" s="50" t="s">
        <v>2272</v>
      </c>
      <c r="V351" s="51" t="s">
        <v>52</v>
      </c>
      <c r="W351" s="51" t="s">
        <v>53</v>
      </c>
      <c r="X351" s="51" t="s">
        <v>2266</v>
      </c>
      <c r="Y351" s="51" t="s">
        <v>738</v>
      </c>
      <c r="Z351" s="51" t="s">
        <v>46</v>
      </c>
      <c r="AA351" s="51" t="s">
        <v>739</v>
      </c>
      <c r="AB351" s="51" t="s">
        <v>53</v>
      </c>
      <c r="AC351" s="51" t="s">
        <v>45</v>
      </c>
      <c r="AD351" s="51" t="s">
        <v>56</v>
      </c>
      <c r="AE351" s="50" t="s">
        <v>57</v>
      </c>
      <c r="AF351" s="11"/>
      <c r="AG351" s="11"/>
      <c r="AH351" s="11" t="s">
        <v>2162</v>
      </c>
      <c r="AK351" s="69">
        <v>20</v>
      </c>
    </row>
    <row r="352" s="2" customFormat="1" ht="17" customHeight="1" spans="1:37">
      <c r="A352" s="49">
        <v>500</v>
      </c>
      <c r="B352" s="49">
        <v>355</v>
      </c>
      <c r="C352" s="49">
        <v>351</v>
      </c>
      <c r="D352" s="49"/>
      <c r="E352" s="50" t="s">
        <v>2273</v>
      </c>
      <c r="F352" s="50" t="s">
        <v>37</v>
      </c>
      <c r="G352" s="50" t="s">
        <v>69</v>
      </c>
      <c r="H352" s="50" t="s">
        <v>2274</v>
      </c>
      <c r="I352" s="50" t="s">
        <v>2275</v>
      </c>
      <c r="J352" s="50" t="s">
        <v>41</v>
      </c>
      <c r="K352" s="50" t="s">
        <v>42</v>
      </c>
      <c r="L352" s="50" t="s">
        <v>43</v>
      </c>
      <c r="M352" s="50" t="s">
        <v>73</v>
      </c>
      <c r="N352" s="50" t="s">
        <v>108</v>
      </c>
      <c r="O352" s="50" t="s">
        <v>45</v>
      </c>
      <c r="P352" s="50" t="s">
        <v>46</v>
      </c>
      <c r="Q352" s="50" t="s">
        <v>47</v>
      </c>
      <c r="R352" s="50" t="s">
        <v>268</v>
      </c>
      <c r="S352" s="50" t="s">
        <v>2276</v>
      </c>
      <c r="T352" s="50" t="s">
        <v>57</v>
      </c>
      <c r="U352" s="50" t="s">
        <v>2277</v>
      </c>
      <c r="V352" s="50" t="s">
        <v>52</v>
      </c>
      <c r="W352" s="50" t="s">
        <v>53</v>
      </c>
      <c r="X352" s="50" t="s">
        <v>45</v>
      </c>
      <c r="Y352" s="50" t="s">
        <v>54</v>
      </c>
      <c r="Z352" s="50" t="s">
        <v>46</v>
      </c>
      <c r="AA352" s="50" t="s">
        <v>55</v>
      </c>
      <c r="AB352" s="50" t="s">
        <v>53</v>
      </c>
      <c r="AC352" s="50" t="s">
        <v>45</v>
      </c>
      <c r="AD352" s="50" t="s">
        <v>56</v>
      </c>
      <c r="AE352" s="50" t="s">
        <v>57</v>
      </c>
      <c r="AH352" s="11" t="s">
        <v>2162</v>
      </c>
      <c r="AK352" s="69">
        <v>21</v>
      </c>
    </row>
    <row r="353" s="2" customFormat="1" ht="17" customHeight="1" spans="1:37">
      <c r="A353" s="49">
        <v>294</v>
      </c>
      <c r="B353" s="49">
        <v>302</v>
      </c>
      <c r="C353" s="49">
        <v>352</v>
      </c>
      <c r="D353" s="49"/>
      <c r="E353" s="50" t="s">
        <v>2278</v>
      </c>
      <c r="F353" s="50" t="s">
        <v>205</v>
      </c>
      <c r="G353" s="50" t="s">
        <v>69</v>
      </c>
      <c r="H353" s="50" t="s">
        <v>2279</v>
      </c>
      <c r="I353" s="50" t="s">
        <v>2280</v>
      </c>
      <c r="J353" s="50" t="s">
        <v>41</v>
      </c>
      <c r="K353" s="50" t="s">
        <v>72</v>
      </c>
      <c r="L353" s="50" t="s">
        <v>43</v>
      </c>
      <c r="M353" s="50" t="s">
        <v>98</v>
      </c>
      <c r="N353" s="50" t="s">
        <v>227</v>
      </c>
      <c r="O353" s="50" t="s">
        <v>45</v>
      </c>
      <c r="P353" s="50" t="s">
        <v>46</v>
      </c>
      <c r="Q353" s="50" t="s">
        <v>47</v>
      </c>
      <c r="R353" s="50" t="s">
        <v>64</v>
      </c>
      <c r="S353" s="50" t="s">
        <v>2281</v>
      </c>
      <c r="T353" s="50" t="s">
        <v>2282</v>
      </c>
      <c r="U353" s="50" t="s">
        <v>2283</v>
      </c>
      <c r="V353" s="50" t="s">
        <v>52</v>
      </c>
      <c r="W353" s="50" t="s">
        <v>53</v>
      </c>
      <c r="X353" s="50" t="s">
        <v>45</v>
      </c>
      <c r="Y353" s="50" t="s">
        <v>54</v>
      </c>
      <c r="Z353" s="50" t="s">
        <v>46</v>
      </c>
      <c r="AA353" s="50" t="s">
        <v>55</v>
      </c>
      <c r="AB353" s="50" t="s">
        <v>53</v>
      </c>
      <c r="AC353" s="50" t="s">
        <v>45</v>
      </c>
      <c r="AD353" s="50" t="s">
        <v>56</v>
      </c>
      <c r="AE353" s="50" t="s">
        <v>57</v>
      </c>
      <c r="AH353" s="11" t="s">
        <v>2162</v>
      </c>
      <c r="AK353" s="69">
        <v>22</v>
      </c>
    </row>
    <row r="354" s="2" customFormat="1" ht="17" customHeight="1" spans="1:37">
      <c r="A354" s="49">
        <v>42</v>
      </c>
      <c r="B354" s="49">
        <v>248</v>
      </c>
      <c r="C354" s="49">
        <v>353</v>
      </c>
      <c r="D354" s="49"/>
      <c r="E354" s="50" t="s">
        <v>2284</v>
      </c>
      <c r="F354" s="50" t="s">
        <v>37</v>
      </c>
      <c r="G354" s="50" t="s">
        <v>38</v>
      </c>
      <c r="H354" s="50" t="s">
        <v>2285</v>
      </c>
      <c r="I354" s="50" t="s">
        <v>2286</v>
      </c>
      <c r="J354" s="50" t="s">
        <v>62</v>
      </c>
      <c r="K354" s="50" t="s">
        <v>42</v>
      </c>
      <c r="L354" s="50" t="s">
        <v>43</v>
      </c>
      <c r="M354" s="50" t="s">
        <v>73</v>
      </c>
      <c r="N354" s="52">
        <v>43282</v>
      </c>
      <c r="O354" s="50" t="s">
        <v>45</v>
      </c>
      <c r="P354" s="50" t="s">
        <v>46</v>
      </c>
      <c r="Q354" s="50" t="s">
        <v>47</v>
      </c>
      <c r="R354" s="50" t="s">
        <v>2287</v>
      </c>
      <c r="S354" s="50" t="s">
        <v>64</v>
      </c>
      <c r="T354" s="50" t="s">
        <v>2288</v>
      </c>
      <c r="U354" s="50" t="s">
        <v>2289</v>
      </c>
      <c r="V354" s="50" t="s">
        <v>52</v>
      </c>
      <c r="W354" s="50" t="s">
        <v>53</v>
      </c>
      <c r="X354" s="50" t="s">
        <v>45</v>
      </c>
      <c r="Y354" s="50" t="s">
        <v>54</v>
      </c>
      <c r="Z354" s="50" t="s">
        <v>46</v>
      </c>
      <c r="AA354" s="50" t="s">
        <v>55</v>
      </c>
      <c r="AB354" s="50" t="s">
        <v>53</v>
      </c>
      <c r="AC354" s="50" t="s">
        <v>45</v>
      </c>
      <c r="AD354" s="50" t="s">
        <v>46</v>
      </c>
      <c r="AE354" s="50" t="s">
        <v>326</v>
      </c>
      <c r="AH354" s="11" t="s">
        <v>2162</v>
      </c>
      <c r="AK354" s="69">
        <v>23</v>
      </c>
    </row>
    <row r="355" s="2" customFormat="1" ht="17" customHeight="1" spans="1:37">
      <c r="A355" s="49">
        <v>646</v>
      </c>
      <c r="B355" s="49">
        <v>391</v>
      </c>
      <c r="C355" s="49">
        <v>354</v>
      </c>
      <c r="D355" s="49"/>
      <c r="E355" s="50" t="s">
        <v>2290</v>
      </c>
      <c r="F355" s="50" t="s">
        <v>37</v>
      </c>
      <c r="G355" s="50" t="s">
        <v>69</v>
      </c>
      <c r="H355" s="50" t="s">
        <v>2291</v>
      </c>
      <c r="I355" s="50" t="s">
        <v>2292</v>
      </c>
      <c r="J355" s="50" t="s">
        <v>62</v>
      </c>
      <c r="K355" s="50" t="s">
        <v>42</v>
      </c>
      <c r="L355" s="50" t="s">
        <v>43</v>
      </c>
      <c r="M355" s="50" t="s">
        <v>73</v>
      </c>
      <c r="N355" s="50" t="s">
        <v>267</v>
      </c>
      <c r="O355" s="50" t="s">
        <v>45</v>
      </c>
      <c r="P355" s="50" t="s">
        <v>46</v>
      </c>
      <c r="Q355" s="50" t="s">
        <v>47</v>
      </c>
      <c r="R355" s="50" t="s">
        <v>64</v>
      </c>
      <c r="S355" s="50" t="s">
        <v>2293</v>
      </c>
      <c r="T355" s="50" t="s">
        <v>2294</v>
      </c>
      <c r="U355" s="50" t="s">
        <v>2295</v>
      </c>
      <c r="V355" s="50" t="s">
        <v>52</v>
      </c>
      <c r="W355" s="50" t="s">
        <v>53</v>
      </c>
      <c r="X355" s="50" t="s">
        <v>45</v>
      </c>
      <c r="Y355" s="50" t="s">
        <v>54</v>
      </c>
      <c r="Z355" s="50" t="s">
        <v>46</v>
      </c>
      <c r="AA355" s="50" t="s">
        <v>55</v>
      </c>
      <c r="AB355" s="50" t="s">
        <v>53</v>
      </c>
      <c r="AC355" s="50" t="s">
        <v>45</v>
      </c>
      <c r="AD355" s="50" t="s">
        <v>56</v>
      </c>
      <c r="AE355" s="50" t="s">
        <v>57</v>
      </c>
      <c r="AH355" s="11" t="s">
        <v>2162</v>
      </c>
      <c r="AK355" s="69">
        <v>24</v>
      </c>
    </row>
    <row r="356" s="2" customFormat="1" ht="17" customHeight="1" spans="1:37">
      <c r="A356" s="49">
        <v>647</v>
      </c>
      <c r="B356" s="49">
        <v>392</v>
      </c>
      <c r="C356" s="49">
        <v>355</v>
      </c>
      <c r="D356" s="49"/>
      <c r="E356" s="50" t="s">
        <v>2296</v>
      </c>
      <c r="F356" s="50" t="s">
        <v>37</v>
      </c>
      <c r="G356" s="50" t="s">
        <v>38</v>
      </c>
      <c r="H356" s="50" t="s">
        <v>2297</v>
      </c>
      <c r="I356" s="50" t="s">
        <v>2298</v>
      </c>
      <c r="J356" s="50" t="s">
        <v>41</v>
      </c>
      <c r="K356" s="50" t="s">
        <v>42</v>
      </c>
      <c r="L356" s="50" t="s">
        <v>43</v>
      </c>
      <c r="M356" s="50" t="s">
        <v>73</v>
      </c>
      <c r="N356" s="50" t="s">
        <v>227</v>
      </c>
      <c r="O356" s="50" t="s">
        <v>45</v>
      </c>
      <c r="P356" s="50" t="s">
        <v>46</v>
      </c>
      <c r="Q356" s="50" t="s">
        <v>47</v>
      </c>
      <c r="R356" s="50" t="s">
        <v>64</v>
      </c>
      <c r="S356" s="50" t="s">
        <v>2299</v>
      </c>
      <c r="T356" s="50" t="s">
        <v>2300</v>
      </c>
      <c r="U356" s="50" t="s">
        <v>2301</v>
      </c>
      <c r="V356" s="50" t="s">
        <v>52</v>
      </c>
      <c r="W356" s="50" t="s">
        <v>53</v>
      </c>
      <c r="X356" s="50" t="s">
        <v>45</v>
      </c>
      <c r="Y356" s="50" t="s">
        <v>54</v>
      </c>
      <c r="Z356" s="50" t="s">
        <v>46</v>
      </c>
      <c r="AA356" s="50" t="s">
        <v>55</v>
      </c>
      <c r="AB356" s="50" t="s">
        <v>53</v>
      </c>
      <c r="AC356" s="50" t="s">
        <v>45</v>
      </c>
      <c r="AD356" s="50" t="s">
        <v>56</v>
      </c>
      <c r="AE356" s="50" t="s">
        <v>57</v>
      </c>
      <c r="AH356" s="11" t="s">
        <v>2162</v>
      </c>
      <c r="AK356" s="69">
        <v>25</v>
      </c>
    </row>
    <row r="357" s="2" customFormat="1" ht="17" customHeight="1" spans="1:37">
      <c r="A357" s="49">
        <v>109</v>
      </c>
      <c r="B357" s="49">
        <v>257</v>
      </c>
      <c r="C357" s="49">
        <v>356</v>
      </c>
      <c r="D357" s="49"/>
      <c r="E357" s="50" t="s">
        <v>2302</v>
      </c>
      <c r="F357" s="50" t="s">
        <v>37</v>
      </c>
      <c r="G357" s="50" t="s">
        <v>69</v>
      </c>
      <c r="H357" s="50" t="s">
        <v>2303</v>
      </c>
      <c r="I357" s="50" t="s">
        <v>2304</v>
      </c>
      <c r="J357" s="50" t="s">
        <v>41</v>
      </c>
      <c r="K357" s="50" t="s">
        <v>42</v>
      </c>
      <c r="L357" s="50" t="s">
        <v>81</v>
      </c>
      <c r="M357" s="50" t="s">
        <v>2119</v>
      </c>
      <c r="N357" s="50" t="s">
        <v>227</v>
      </c>
      <c r="O357" s="50" t="s">
        <v>45</v>
      </c>
      <c r="P357" s="50" t="s">
        <v>46</v>
      </c>
      <c r="Q357" s="50" t="s">
        <v>47</v>
      </c>
      <c r="R357" s="50" t="s">
        <v>431</v>
      </c>
      <c r="S357" s="50" t="s">
        <v>2305</v>
      </c>
      <c r="T357" s="50" t="s">
        <v>2306</v>
      </c>
      <c r="U357" s="50" t="s">
        <v>2307</v>
      </c>
      <c r="V357" s="50" t="s">
        <v>52</v>
      </c>
      <c r="W357" s="50" t="s">
        <v>53</v>
      </c>
      <c r="X357" s="50" t="s">
        <v>45</v>
      </c>
      <c r="Y357" s="50" t="s">
        <v>54</v>
      </c>
      <c r="Z357" s="50" t="s">
        <v>46</v>
      </c>
      <c r="AA357" s="50" t="s">
        <v>55</v>
      </c>
      <c r="AB357" s="50" t="s">
        <v>53</v>
      </c>
      <c r="AC357" s="50" t="s">
        <v>45</v>
      </c>
      <c r="AD357" s="50" t="s">
        <v>56</v>
      </c>
      <c r="AE357" s="50" t="s">
        <v>57</v>
      </c>
      <c r="AH357" s="11" t="s">
        <v>2162</v>
      </c>
      <c r="AK357" s="69">
        <v>26</v>
      </c>
    </row>
    <row r="358" s="2" customFormat="1" ht="17" customHeight="1" spans="1:37">
      <c r="A358" s="49">
        <v>99</v>
      </c>
      <c r="B358" s="49">
        <v>254</v>
      </c>
      <c r="C358" s="49">
        <v>357</v>
      </c>
      <c r="D358" s="49"/>
      <c r="E358" s="50" t="s">
        <v>2308</v>
      </c>
      <c r="F358" s="50" t="s">
        <v>37</v>
      </c>
      <c r="G358" s="50" t="s">
        <v>69</v>
      </c>
      <c r="H358" s="50" t="s">
        <v>2309</v>
      </c>
      <c r="I358" s="50" t="s">
        <v>2310</v>
      </c>
      <c r="J358" s="50" t="s">
        <v>41</v>
      </c>
      <c r="K358" s="50" t="s">
        <v>42</v>
      </c>
      <c r="L358" s="50" t="s">
        <v>43</v>
      </c>
      <c r="M358" s="50" t="s">
        <v>330</v>
      </c>
      <c r="N358" s="50" t="s">
        <v>331</v>
      </c>
      <c r="O358" s="50" t="s">
        <v>45</v>
      </c>
      <c r="P358" s="50" t="s">
        <v>56</v>
      </c>
      <c r="Q358" s="50" t="s">
        <v>47</v>
      </c>
      <c r="R358" s="50" t="s">
        <v>64</v>
      </c>
      <c r="S358" s="50" t="s">
        <v>2311</v>
      </c>
      <c r="T358" s="50" t="s">
        <v>2312</v>
      </c>
      <c r="U358" s="50" t="s">
        <v>2313</v>
      </c>
      <c r="V358" s="50" t="s">
        <v>52</v>
      </c>
      <c r="W358" s="50" t="s">
        <v>53</v>
      </c>
      <c r="X358" s="50" t="s">
        <v>53</v>
      </c>
      <c r="Y358" s="50" t="s">
        <v>54</v>
      </c>
      <c r="Z358" s="50" t="s">
        <v>46</v>
      </c>
      <c r="AA358" s="50" t="s">
        <v>55</v>
      </c>
      <c r="AB358" s="50" t="s">
        <v>53</v>
      </c>
      <c r="AC358" s="50" t="s">
        <v>45</v>
      </c>
      <c r="AD358" s="50" t="s">
        <v>56</v>
      </c>
      <c r="AE358" s="50" t="s">
        <v>57</v>
      </c>
      <c r="AH358" s="11" t="s">
        <v>2162</v>
      </c>
      <c r="AK358" s="69">
        <v>27</v>
      </c>
    </row>
    <row r="359" s="2" customFormat="1" ht="17" customHeight="1" spans="1:37">
      <c r="A359" s="49">
        <v>137</v>
      </c>
      <c r="B359" s="49">
        <v>266</v>
      </c>
      <c r="C359" s="49">
        <v>358</v>
      </c>
      <c r="D359" s="49"/>
      <c r="E359" s="50" t="s">
        <v>2314</v>
      </c>
      <c r="F359" s="50" t="s">
        <v>37</v>
      </c>
      <c r="G359" s="50" t="s">
        <v>105</v>
      </c>
      <c r="H359" s="50" t="s">
        <v>2315</v>
      </c>
      <c r="I359" s="50" t="s">
        <v>2316</v>
      </c>
      <c r="J359" s="50" t="s">
        <v>62</v>
      </c>
      <c r="K359" s="50" t="s">
        <v>42</v>
      </c>
      <c r="L359" s="50" t="s">
        <v>43</v>
      </c>
      <c r="M359" s="50" t="s">
        <v>73</v>
      </c>
      <c r="N359" s="50" t="s">
        <v>267</v>
      </c>
      <c r="O359" s="50" t="s">
        <v>45</v>
      </c>
      <c r="P359" s="50" t="s">
        <v>46</v>
      </c>
      <c r="Q359" s="50" t="s">
        <v>47</v>
      </c>
      <c r="R359" s="50" t="s">
        <v>100</v>
      </c>
      <c r="S359" s="50" t="s">
        <v>2317</v>
      </c>
      <c r="T359" s="50" t="s">
        <v>2318</v>
      </c>
      <c r="U359" s="50" t="s">
        <v>2319</v>
      </c>
      <c r="V359" s="50" t="s">
        <v>52</v>
      </c>
      <c r="W359" s="50" t="s">
        <v>53</v>
      </c>
      <c r="X359" s="50" t="s">
        <v>53</v>
      </c>
      <c r="Y359" s="50" t="s">
        <v>54</v>
      </c>
      <c r="Z359" s="50" t="s">
        <v>46</v>
      </c>
      <c r="AA359" s="50" t="s">
        <v>55</v>
      </c>
      <c r="AB359" s="50" t="s">
        <v>53</v>
      </c>
      <c r="AC359" s="50" t="s">
        <v>45</v>
      </c>
      <c r="AD359" s="50" t="s">
        <v>56</v>
      </c>
      <c r="AE359" s="50" t="s">
        <v>57</v>
      </c>
      <c r="AH359" s="11" t="s">
        <v>2162</v>
      </c>
      <c r="AK359" s="69">
        <v>28</v>
      </c>
    </row>
    <row r="360" s="2" customFormat="1" ht="17" customHeight="1" spans="1:37">
      <c r="A360" s="49">
        <v>724</v>
      </c>
      <c r="B360" s="49">
        <v>411</v>
      </c>
      <c r="C360" s="49">
        <v>359</v>
      </c>
      <c r="D360" s="49"/>
      <c r="E360" s="50" t="s">
        <v>2320</v>
      </c>
      <c r="F360" s="50" t="s">
        <v>37</v>
      </c>
      <c r="G360" s="50" t="s">
        <v>105</v>
      </c>
      <c r="H360" s="50" t="s">
        <v>2321</v>
      </c>
      <c r="I360" s="50" t="s">
        <v>2322</v>
      </c>
      <c r="J360" s="50" t="s">
        <v>41</v>
      </c>
      <c r="K360" s="50" t="s">
        <v>42</v>
      </c>
      <c r="L360" s="50" t="s">
        <v>81</v>
      </c>
      <c r="M360" s="50" t="s">
        <v>254</v>
      </c>
      <c r="N360" s="50" t="s">
        <v>1690</v>
      </c>
      <c r="O360" s="50" t="s">
        <v>897</v>
      </c>
      <c r="P360" s="50" t="s">
        <v>46</v>
      </c>
      <c r="Q360" s="50" t="s">
        <v>47</v>
      </c>
      <c r="R360" s="50" t="s">
        <v>2323</v>
      </c>
      <c r="S360" s="50" t="s">
        <v>2323</v>
      </c>
      <c r="T360" s="50" t="s">
        <v>2324</v>
      </c>
      <c r="U360" s="50" t="s">
        <v>2325</v>
      </c>
      <c r="V360" s="50" t="s">
        <v>52</v>
      </c>
      <c r="W360" s="50" t="s">
        <v>53</v>
      </c>
      <c r="X360" s="50" t="s">
        <v>45</v>
      </c>
      <c r="Y360" s="50" t="s">
        <v>54</v>
      </c>
      <c r="Z360" s="50" t="s">
        <v>46</v>
      </c>
      <c r="AA360" s="50" t="s">
        <v>55</v>
      </c>
      <c r="AB360" s="50" t="s">
        <v>53</v>
      </c>
      <c r="AC360" s="50" t="s">
        <v>45</v>
      </c>
      <c r="AD360" s="50" t="s">
        <v>56</v>
      </c>
      <c r="AE360" s="50" t="s">
        <v>57</v>
      </c>
      <c r="AH360" s="11" t="s">
        <v>2162</v>
      </c>
      <c r="AK360" s="69">
        <v>29</v>
      </c>
    </row>
    <row r="361" s="2" customFormat="1" ht="17" customHeight="1" spans="1:37">
      <c r="A361" s="49">
        <v>406</v>
      </c>
      <c r="B361" s="49">
        <v>330</v>
      </c>
      <c r="C361" s="49">
        <v>360</v>
      </c>
      <c r="D361" s="49"/>
      <c r="E361" s="50" t="s">
        <v>2326</v>
      </c>
      <c r="F361" s="50" t="s">
        <v>37</v>
      </c>
      <c r="G361" s="50" t="s">
        <v>105</v>
      </c>
      <c r="H361" s="50" t="s">
        <v>2327</v>
      </c>
      <c r="I361" s="50" t="s">
        <v>2328</v>
      </c>
      <c r="J361" s="50" t="s">
        <v>62</v>
      </c>
      <c r="K361" s="50" t="s">
        <v>72</v>
      </c>
      <c r="L361" s="50" t="s">
        <v>43</v>
      </c>
      <c r="M361" s="50" t="s">
        <v>73</v>
      </c>
      <c r="N361" s="52">
        <v>43647</v>
      </c>
      <c r="O361" s="50" t="s">
        <v>45</v>
      </c>
      <c r="P361" s="50" t="s">
        <v>46</v>
      </c>
      <c r="Q361" s="50" t="s">
        <v>47</v>
      </c>
      <c r="R361" s="50" t="s">
        <v>48</v>
      </c>
      <c r="S361" s="50" t="s">
        <v>2329</v>
      </c>
      <c r="T361" s="50" t="s">
        <v>2330</v>
      </c>
      <c r="U361" s="50" t="s">
        <v>2331</v>
      </c>
      <c r="V361" s="50" t="s">
        <v>52</v>
      </c>
      <c r="W361" s="50" t="s">
        <v>53</v>
      </c>
      <c r="X361" s="50" t="s">
        <v>45</v>
      </c>
      <c r="Y361" s="50" t="s">
        <v>54</v>
      </c>
      <c r="Z361" s="50" t="s">
        <v>56</v>
      </c>
      <c r="AA361" s="50" t="s">
        <v>55</v>
      </c>
      <c r="AB361" s="50" t="s">
        <v>53</v>
      </c>
      <c r="AC361" s="50" t="s">
        <v>45</v>
      </c>
      <c r="AD361" s="50" t="s">
        <v>56</v>
      </c>
      <c r="AE361" s="50" t="s">
        <v>57</v>
      </c>
      <c r="AH361" s="11" t="s">
        <v>2162</v>
      </c>
      <c r="AK361" s="69">
        <v>30</v>
      </c>
    </row>
    <row r="362" s="2" customFormat="1" ht="17" customHeight="1" spans="1:37">
      <c r="A362" s="49">
        <v>251</v>
      </c>
      <c r="B362" s="49">
        <v>290</v>
      </c>
      <c r="C362" s="49">
        <v>361</v>
      </c>
      <c r="D362" s="49"/>
      <c r="E362" s="50" t="s">
        <v>2332</v>
      </c>
      <c r="F362" s="50" t="s">
        <v>37</v>
      </c>
      <c r="G362" s="50" t="s">
        <v>105</v>
      </c>
      <c r="H362" s="50" t="s">
        <v>2333</v>
      </c>
      <c r="I362" s="50" t="s">
        <v>122</v>
      </c>
      <c r="J362" s="50" t="s">
        <v>41</v>
      </c>
      <c r="K362" s="50" t="s">
        <v>72</v>
      </c>
      <c r="L362" s="50" t="s">
        <v>43</v>
      </c>
      <c r="M362" s="50" t="s">
        <v>340</v>
      </c>
      <c r="N362" s="50" t="s">
        <v>83</v>
      </c>
      <c r="O362" s="50" t="s">
        <v>45</v>
      </c>
      <c r="P362" s="50" t="s">
        <v>46</v>
      </c>
      <c r="Q362" s="50" t="s">
        <v>84</v>
      </c>
      <c r="R362" s="50" t="s">
        <v>48</v>
      </c>
      <c r="S362" s="50" t="s">
        <v>2334</v>
      </c>
      <c r="T362" s="50" t="s">
        <v>2335</v>
      </c>
      <c r="U362" s="50" t="s">
        <v>2336</v>
      </c>
      <c r="V362" s="50" t="s">
        <v>52</v>
      </c>
      <c r="W362" s="50" t="s">
        <v>53</v>
      </c>
      <c r="X362" s="50" t="s">
        <v>45</v>
      </c>
      <c r="Y362" s="50" t="s">
        <v>54</v>
      </c>
      <c r="Z362" s="50" t="s">
        <v>46</v>
      </c>
      <c r="AA362" s="50" t="s">
        <v>55</v>
      </c>
      <c r="AB362" s="50" t="s">
        <v>53</v>
      </c>
      <c r="AC362" s="50" t="s">
        <v>45</v>
      </c>
      <c r="AD362" s="50" t="s">
        <v>56</v>
      </c>
      <c r="AE362" s="50" t="s">
        <v>57</v>
      </c>
      <c r="AH362" s="11" t="s">
        <v>2337</v>
      </c>
      <c r="AK362" s="69">
        <v>1</v>
      </c>
    </row>
    <row r="363" s="2" customFormat="1" ht="17" customHeight="1" spans="1:37">
      <c r="A363" s="49">
        <v>491</v>
      </c>
      <c r="B363" s="49">
        <v>451</v>
      </c>
      <c r="C363" s="49">
        <v>362</v>
      </c>
      <c r="D363" s="49"/>
      <c r="E363" s="50" t="s">
        <v>2338</v>
      </c>
      <c r="F363" s="50" t="s">
        <v>37</v>
      </c>
      <c r="G363" s="50" t="s">
        <v>38</v>
      </c>
      <c r="H363" s="50" t="s">
        <v>2339</v>
      </c>
      <c r="I363" s="50" t="s">
        <v>1794</v>
      </c>
      <c r="J363" s="50" t="s">
        <v>41</v>
      </c>
      <c r="K363" s="50" t="s">
        <v>42</v>
      </c>
      <c r="L363" s="50" t="s">
        <v>43</v>
      </c>
      <c r="M363" s="50" t="s">
        <v>73</v>
      </c>
      <c r="N363" s="50" t="s">
        <v>91</v>
      </c>
      <c r="O363" s="50" t="s">
        <v>45</v>
      </c>
      <c r="P363" s="50" t="s">
        <v>46</v>
      </c>
      <c r="Q363" s="50" t="s">
        <v>47</v>
      </c>
      <c r="R363" s="50" t="s">
        <v>2340</v>
      </c>
      <c r="S363" s="50" t="s">
        <v>2340</v>
      </c>
      <c r="T363" s="50" t="s">
        <v>2341</v>
      </c>
      <c r="U363" s="50" t="s">
        <v>2342</v>
      </c>
      <c r="V363" s="50" t="s">
        <v>52</v>
      </c>
      <c r="W363" s="50" t="s">
        <v>53</v>
      </c>
      <c r="X363" s="50" t="s">
        <v>53</v>
      </c>
      <c r="Y363" s="50" t="s">
        <v>54</v>
      </c>
      <c r="Z363" s="50" t="s">
        <v>46</v>
      </c>
      <c r="AA363" s="50" t="s">
        <v>55</v>
      </c>
      <c r="AB363" s="50" t="s">
        <v>53</v>
      </c>
      <c r="AC363" s="50" t="s">
        <v>45</v>
      </c>
      <c r="AD363" s="50" t="s">
        <v>46</v>
      </c>
      <c r="AE363" s="50" t="s">
        <v>326</v>
      </c>
      <c r="AH363" s="11" t="s">
        <v>2337</v>
      </c>
      <c r="AK363" s="69">
        <v>2</v>
      </c>
    </row>
    <row r="364" s="2" customFormat="1" ht="17" customHeight="1" spans="1:37">
      <c r="A364" s="49">
        <v>319</v>
      </c>
      <c r="B364" s="49">
        <v>310</v>
      </c>
      <c r="C364" s="49">
        <v>363</v>
      </c>
      <c r="D364" s="49"/>
      <c r="E364" s="50" t="s">
        <v>2343</v>
      </c>
      <c r="F364" s="50" t="s">
        <v>37</v>
      </c>
      <c r="G364" s="50" t="s">
        <v>105</v>
      </c>
      <c r="H364" s="50" t="s">
        <v>2344</v>
      </c>
      <c r="I364" s="50" t="s">
        <v>2345</v>
      </c>
      <c r="J364" s="50" t="s">
        <v>62</v>
      </c>
      <c r="K364" s="50" t="s">
        <v>42</v>
      </c>
      <c r="L364" s="50" t="s">
        <v>43</v>
      </c>
      <c r="M364" s="50" t="s">
        <v>73</v>
      </c>
      <c r="N364" s="50" t="s">
        <v>74</v>
      </c>
      <c r="O364" s="50" t="s">
        <v>45</v>
      </c>
      <c r="P364" s="50" t="s">
        <v>46</v>
      </c>
      <c r="Q364" s="50" t="s">
        <v>47</v>
      </c>
      <c r="R364" s="50" t="s">
        <v>48</v>
      </c>
      <c r="S364" s="50" t="s">
        <v>2346</v>
      </c>
      <c r="T364" s="50" t="s">
        <v>2347</v>
      </c>
      <c r="U364" s="50" t="s">
        <v>2348</v>
      </c>
      <c r="V364" s="50" t="s">
        <v>52</v>
      </c>
      <c r="W364" s="50" t="s">
        <v>53</v>
      </c>
      <c r="X364" s="50" t="s">
        <v>45</v>
      </c>
      <c r="Y364" s="50" t="s">
        <v>54</v>
      </c>
      <c r="Z364" s="50" t="s">
        <v>46</v>
      </c>
      <c r="AA364" s="50" t="s">
        <v>55</v>
      </c>
      <c r="AB364" s="50" t="s">
        <v>53</v>
      </c>
      <c r="AC364" s="50" t="s">
        <v>45</v>
      </c>
      <c r="AD364" s="50" t="s">
        <v>56</v>
      </c>
      <c r="AE364" s="50" t="s">
        <v>57</v>
      </c>
      <c r="AH364" s="11" t="s">
        <v>2337</v>
      </c>
      <c r="AK364" s="69">
        <v>3</v>
      </c>
    </row>
    <row r="365" s="2" customFormat="1" ht="17" customHeight="1" spans="1:37">
      <c r="A365" s="49">
        <v>382</v>
      </c>
      <c r="B365" s="49">
        <v>325</v>
      </c>
      <c r="C365" s="49">
        <v>364</v>
      </c>
      <c r="D365" s="49"/>
      <c r="E365" s="50" t="s">
        <v>2349</v>
      </c>
      <c r="F365" s="50" t="s">
        <v>37</v>
      </c>
      <c r="G365" s="50" t="s">
        <v>38</v>
      </c>
      <c r="H365" s="50" t="s">
        <v>2350</v>
      </c>
      <c r="I365" s="50" t="s">
        <v>2351</v>
      </c>
      <c r="J365" s="50" t="s">
        <v>62</v>
      </c>
      <c r="K365" s="50" t="s">
        <v>72</v>
      </c>
      <c r="L365" s="50" t="s">
        <v>43</v>
      </c>
      <c r="M365" s="50" t="s">
        <v>98</v>
      </c>
      <c r="N365" s="50" t="s">
        <v>74</v>
      </c>
      <c r="O365" s="50" t="s">
        <v>45</v>
      </c>
      <c r="P365" s="50" t="s">
        <v>46</v>
      </c>
      <c r="Q365" s="50" t="s">
        <v>47</v>
      </c>
      <c r="R365" s="50" t="s">
        <v>2352</v>
      </c>
      <c r="S365" s="50" t="s">
        <v>2353</v>
      </c>
      <c r="T365" s="50" t="s">
        <v>2354</v>
      </c>
      <c r="U365" s="50" t="s">
        <v>2355</v>
      </c>
      <c r="V365" s="50" t="s">
        <v>52</v>
      </c>
      <c r="W365" s="50" t="s">
        <v>53</v>
      </c>
      <c r="X365" s="50" t="s">
        <v>45</v>
      </c>
      <c r="Y365" s="50" t="s">
        <v>54</v>
      </c>
      <c r="Z365" s="50" t="s">
        <v>46</v>
      </c>
      <c r="AA365" s="50" t="s">
        <v>55</v>
      </c>
      <c r="AB365" s="50" t="s">
        <v>53</v>
      </c>
      <c r="AC365" s="50" t="s">
        <v>45</v>
      </c>
      <c r="AD365" s="50" t="s">
        <v>56</v>
      </c>
      <c r="AE365" s="50" t="s">
        <v>57</v>
      </c>
      <c r="AH365" s="11" t="s">
        <v>2337</v>
      </c>
      <c r="AK365" s="69">
        <v>4</v>
      </c>
    </row>
    <row r="366" s="2" customFormat="1" ht="17" customHeight="1" spans="1:37">
      <c r="A366" s="49">
        <v>421</v>
      </c>
      <c r="B366" s="49">
        <v>336</v>
      </c>
      <c r="C366" s="49">
        <v>365</v>
      </c>
      <c r="D366" s="49"/>
      <c r="E366" s="50" t="s">
        <v>2356</v>
      </c>
      <c r="F366" s="50" t="s">
        <v>37</v>
      </c>
      <c r="G366" s="50" t="s">
        <v>69</v>
      </c>
      <c r="H366" s="50" t="s">
        <v>2357</v>
      </c>
      <c r="I366" s="50" t="s">
        <v>1168</v>
      </c>
      <c r="J366" s="50" t="s">
        <v>62</v>
      </c>
      <c r="K366" s="50" t="s">
        <v>72</v>
      </c>
      <c r="L366" s="50" t="s">
        <v>43</v>
      </c>
      <c r="M366" s="50" t="s">
        <v>73</v>
      </c>
      <c r="N366" s="50" t="s">
        <v>108</v>
      </c>
      <c r="O366" s="50" t="s">
        <v>897</v>
      </c>
      <c r="P366" s="50" t="s">
        <v>46</v>
      </c>
      <c r="Q366" s="50" t="s">
        <v>47</v>
      </c>
      <c r="R366" s="50" t="s">
        <v>64</v>
      </c>
      <c r="S366" s="50" t="s">
        <v>2358</v>
      </c>
      <c r="T366" s="50" t="s">
        <v>2359</v>
      </c>
      <c r="U366" s="50" t="s">
        <v>2360</v>
      </c>
      <c r="V366" s="50" t="s">
        <v>52</v>
      </c>
      <c r="W366" s="50" t="s">
        <v>53</v>
      </c>
      <c r="X366" s="50" t="s">
        <v>53</v>
      </c>
      <c r="Y366" s="50" t="s">
        <v>54</v>
      </c>
      <c r="Z366" s="50" t="s">
        <v>46</v>
      </c>
      <c r="AA366" s="50" t="s">
        <v>55</v>
      </c>
      <c r="AB366" s="50" t="s">
        <v>53</v>
      </c>
      <c r="AC366" s="50" t="s">
        <v>45</v>
      </c>
      <c r="AD366" s="50" t="s">
        <v>56</v>
      </c>
      <c r="AE366" s="50" t="s">
        <v>57</v>
      </c>
      <c r="AH366" s="11" t="s">
        <v>2337</v>
      </c>
      <c r="AK366" s="69">
        <v>5</v>
      </c>
    </row>
    <row r="367" s="2" customFormat="1" ht="17" customHeight="1" spans="1:37">
      <c r="A367" s="49">
        <v>304</v>
      </c>
      <c r="B367" s="49">
        <v>306</v>
      </c>
      <c r="C367" s="49">
        <v>366</v>
      </c>
      <c r="D367" s="49"/>
      <c r="E367" s="50" t="s">
        <v>2361</v>
      </c>
      <c r="F367" s="50" t="s">
        <v>37</v>
      </c>
      <c r="G367" s="50" t="s">
        <v>38</v>
      </c>
      <c r="H367" s="50" t="s">
        <v>2362</v>
      </c>
      <c r="I367" s="50" t="s">
        <v>2363</v>
      </c>
      <c r="J367" s="50" t="s">
        <v>41</v>
      </c>
      <c r="K367" s="50" t="s">
        <v>42</v>
      </c>
      <c r="L367" s="50" t="s">
        <v>43</v>
      </c>
      <c r="M367" s="50" t="s">
        <v>73</v>
      </c>
      <c r="N367" s="50" t="s">
        <v>267</v>
      </c>
      <c r="O367" s="50" t="s">
        <v>45</v>
      </c>
      <c r="P367" s="50" t="s">
        <v>46</v>
      </c>
      <c r="Q367" s="50" t="s">
        <v>47</v>
      </c>
      <c r="R367" s="50" t="s">
        <v>2364</v>
      </c>
      <c r="S367" s="50" t="s">
        <v>2364</v>
      </c>
      <c r="T367" s="50" t="s">
        <v>2365</v>
      </c>
      <c r="U367" s="50" t="s">
        <v>2366</v>
      </c>
      <c r="V367" s="50" t="s">
        <v>52</v>
      </c>
      <c r="W367" s="50" t="s">
        <v>53</v>
      </c>
      <c r="X367" s="50" t="s">
        <v>45</v>
      </c>
      <c r="Y367" s="50" t="s">
        <v>54</v>
      </c>
      <c r="Z367" s="50" t="s">
        <v>46</v>
      </c>
      <c r="AA367" s="50" t="s">
        <v>55</v>
      </c>
      <c r="AB367" s="50" t="s">
        <v>53</v>
      </c>
      <c r="AC367" s="50" t="s">
        <v>45</v>
      </c>
      <c r="AD367" s="50" t="s">
        <v>56</v>
      </c>
      <c r="AE367" s="50" t="s">
        <v>57</v>
      </c>
      <c r="AH367" s="11" t="s">
        <v>2337</v>
      </c>
      <c r="AK367" s="69">
        <v>6</v>
      </c>
    </row>
    <row r="368" s="2" customFormat="1" ht="17" customHeight="1" spans="1:37">
      <c r="A368" s="49">
        <v>44</v>
      </c>
      <c r="B368" s="49">
        <v>249</v>
      </c>
      <c r="C368" s="49">
        <v>367</v>
      </c>
      <c r="D368" s="49"/>
      <c r="E368" s="50" t="s">
        <v>2367</v>
      </c>
      <c r="F368" s="50" t="s">
        <v>37</v>
      </c>
      <c r="G368" s="50" t="s">
        <v>105</v>
      </c>
      <c r="H368" s="50" t="s">
        <v>2368</v>
      </c>
      <c r="I368" s="50" t="s">
        <v>2369</v>
      </c>
      <c r="J368" s="50" t="s">
        <v>62</v>
      </c>
      <c r="K368" s="50" t="s">
        <v>72</v>
      </c>
      <c r="L368" s="50" t="s">
        <v>43</v>
      </c>
      <c r="M368" s="50" t="s">
        <v>73</v>
      </c>
      <c r="N368" s="50" t="s">
        <v>74</v>
      </c>
      <c r="O368" s="50" t="s">
        <v>45</v>
      </c>
      <c r="P368" s="50" t="s">
        <v>46</v>
      </c>
      <c r="Q368" s="50" t="s">
        <v>47</v>
      </c>
      <c r="R368" s="50" t="s">
        <v>64</v>
      </c>
      <c r="S368" s="50" t="s">
        <v>2370</v>
      </c>
      <c r="T368" s="50" t="s">
        <v>2371</v>
      </c>
      <c r="U368" s="50" t="s">
        <v>2372</v>
      </c>
      <c r="V368" s="50" t="s">
        <v>52</v>
      </c>
      <c r="W368" s="50" t="s">
        <v>53</v>
      </c>
      <c r="X368" s="50" t="s">
        <v>45</v>
      </c>
      <c r="Y368" s="50" t="s">
        <v>54</v>
      </c>
      <c r="Z368" s="50" t="s">
        <v>46</v>
      </c>
      <c r="AA368" s="50" t="s">
        <v>55</v>
      </c>
      <c r="AB368" s="50" t="s">
        <v>53</v>
      </c>
      <c r="AC368" s="50" t="s">
        <v>45</v>
      </c>
      <c r="AD368" s="50"/>
      <c r="AE368" s="50"/>
      <c r="AH368" s="11" t="s">
        <v>2337</v>
      </c>
      <c r="AK368" s="69">
        <v>7</v>
      </c>
    </row>
    <row r="369" s="2" customFormat="1" ht="17" customHeight="1" spans="1:37">
      <c r="A369" s="49">
        <v>370</v>
      </c>
      <c r="B369" s="49">
        <v>323</v>
      </c>
      <c r="C369" s="49">
        <v>368</v>
      </c>
      <c r="D369" s="49"/>
      <c r="E369" s="50" t="s">
        <v>2373</v>
      </c>
      <c r="F369" s="50" t="s">
        <v>37</v>
      </c>
      <c r="G369" s="50" t="s">
        <v>69</v>
      </c>
      <c r="H369" s="50" t="s">
        <v>2374</v>
      </c>
      <c r="I369" s="50" t="s">
        <v>2375</v>
      </c>
      <c r="J369" s="50" t="s">
        <v>41</v>
      </c>
      <c r="K369" s="50" t="s">
        <v>72</v>
      </c>
      <c r="L369" s="50" t="s">
        <v>43</v>
      </c>
      <c r="M369" s="50" t="s">
        <v>73</v>
      </c>
      <c r="N369" s="50" t="s">
        <v>227</v>
      </c>
      <c r="O369" s="50" t="s">
        <v>45</v>
      </c>
      <c r="P369" s="50" t="s">
        <v>46</v>
      </c>
      <c r="Q369" s="50" t="s">
        <v>47</v>
      </c>
      <c r="R369" s="50" t="s">
        <v>100</v>
      </c>
      <c r="S369" s="50" t="s">
        <v>2376</v>
      </c>
      <c r="T369" s="50" t="s">
        <v>2377</v>
      </c>
      <c r="U369" s="50" t="s">
        <v>2378</v>
      </c>
      <c r="V369" s="50" t="s">
        <v>52</v>
      </c>
      <c r="W369" s="50" t="s">
        <v>53</v>
      </c>
      <c r="X369" s="51" t="s">
        <v>45</v>
      </c>
      <c r="Y369" s="50" t="s">
        <v>54</v>
      </c>
      <c r="Z369" s="50" t="s">
        <v>46</v>
      </c>
      <c r="AA369" s="50" t="s">
        <v>55</v>
      </c>
      <c r="AB369" s="50" t="s">
        <v>53</v>
      </c>
      <c r="AC369" s="50" t="s">
        <v>45</v>
      </c>
      <c r="AD369" s="50"/>
      <c r="AE369" s="50"/>
      <c r="AH369" s="11" t="s">
        <v>2337</v>
      </c>
      <c r="AK369" s="69">
        <v>8</v>
      </c>
    </row>
    <row r="370" s="2" customFormat="1" ht="17" customHeight="1" spans="1:37">
      <c r="A370" s="49">
        <v>476</v>
      </c>
      <c r="B370" s="49">
        <v>348</v>
      </c>
      <c r="C370" s="49">
        <v>369</v>
      </c>
      <c r="D370" s="49"/>
      <c r="E370" s="50" t="s">
        <v>2379</v>
      </c>
      <c r="F370" s="50" t="s">
        <v>37</v>
      </c>
      <c r="G370" s="50" t="s">
        <v>69</v>
      </c>
      <c r="H370" s="50" t="s">
        <v>2380</v>
      </c>
      <c r="I370" s="50" t="s">
        <v>2381</v>
      </c>
      <c r="J370" s="50" t="s">
        <v>41</v>
      </c>
      <c r="K370" s="50" t="s">
        <v>42</v>
      </c>
      <c r="L370" s="50" t="s">
        <v>43</v>
      </c>
      <c r="M370" s="50" t="s">
        <v>73</v>
      </c>
      <c r="N370" s="52">
        <v>44010</v>
      </c>
      <c r="O370" s="50" t="s">
        <v>45</v>
      </c>
      <c r="P370" s="50" t="s">
        <v>46</v>
      </c>
      <c r="Q370" s="50" t="s">
        <v>47</v>
      </c>
      <c r="R370" s="50" t="s">
        <v>2382</v>
      </c>
      <c r="S370" s="50" t="s">
        <v>2383</v>
      </c>
      <c r="T370" s="50" t="s">
        <v>2384</v>
      </c>
      <c r="U370" s="50" t="s">
        <v>2385</v>
      </c>
      <c r="V370" s="50" t="s">
        <v>52</v>
      </c>
      <c r="W370" s="50" t="s">
        <v>53</v>
      </c>
      <c r="X370" s="50" t="s">
        <v>45</v>
      </c>
      <c r="Y370" s="50" t="s">
        <v>54</v>
      </c>
      <c r="Z370" s="50" t="s">
        <v>46</v>
      </c>
      <c r="AA370" s="50" t="s">
        <v>55</v>
      </c>
      <c r="AB370" s="50" t="s">
        <v>53</v>
      </c>
      <c r="AC370" s="50" t="s">
        <v>45</v>
      </c>
      <c r="AD370" s="50" t="s">
        <v>56</v>
      </c>
      <c r="AE370" s="50" t="s">
        <v>57</v>
      </c>
      <c r="AH370" s="11" t="s">
        <v>2337</v>
      </c>
      <c r="AK370" s="69">
        <v>9</v>
      </c>
    </row>
    <row r="371" s="2" customFormat="1" ht="17" customHeight="1" spans="1:37">
      <c r="A371" s="49">
        <v>450</v>
      </c>
      <c r="B371" s="49">
        <v>343</v>
      </c>
      <c r="C371" s="49">
        <v>370</v>
      </c>
      <c r="D371" s="49"/>
      <c r="E371" s="50" t="s">
        <v>2386</v>
      </c>
      <c r="F371" s="50" t="s">
        <v>37</v>
      </c>
      <c r="G371" s="50" t="s">
        <v>38</v>
      </c>
      <c r="H371" s="50" t="s">
        <v>2387</v>
      </c>
      <c r="I371" s="50" t="s">
        <v>2388</v>
      </c>
      <c r="J371" s="50" t="s">
        <v>62</v>
      </c>
      <c r="K371" s="50" t="s">
        <v>42</v>
      </c>
      <c r="L371" s="50" t="s">
        <v>43</v>
      </c>
      <c r="M371" s="50" t="s">
        <v>73</v>
      </c>
      <c r="N371" s="50" t="s">
        <v>267</v>
      </c>
      <c r="O371" s="50" t="s">
        <v>45</v>
      </c>
      <c r="P371" s="50" t="s">
        <v>46</v>
      </c>
      <c r="Q371" s="50" t="s">
        <v>47</v>
      </c>
      <c r="R371" s="50" t="s">
        <v>485</v>
      </c>
      <c r="S371" s="50" t="s">
        <v>2389</v>
      </c>
      <c r="T371" s="50" t="s">
        <v>2390</v>
      </c>
      <c r="U371" s="50" t="s">
        <v>2391</v>
      </c>
      <c r="V371" s="50" t="s">
        <v>52</v>
      </c>
      <c r="W371" s="50" t="s">
        <v>53</v>
      </c>
      <c r="X371" s="50" t="s">
        <v>45</v>
      </c>
      <c r="Y371" s="50" t="s">
        <v>54</v>
      </c>
      <c r="Z371" s="50" t="s">
        <v>46</v>
      </c>
      <c r="AA371" s="50" t="s">
        <v>55</v>
      </c>
      <c r="AB371" s="50" t="s">
        <v>53</v>
      </c>
      <c r="AC371" s="50" t="s">
        <v>45</v>
      </c>
      <c r="AD371" s="50" t="s">
        <v>56</v>
      </c>
      <c r="AE371" s="50" t="s">
        <v>57</v>
      </c>
      <c r="AH371" s="11" t="s">
        <v>2337</v>
      </c>
      <c r="AK371" s="69">
        <v>10</v>
      </c>
    </row>
    <row r="372" s="2" customFormat="1" ht="17" customHeight="1" spans="1:37">
      <c r="A372" s="49">
        <v>454</v>
      </c>
      <c r="B372" s="49">
        <v>344</v>
      </c>
      <c r="C372" s="49">
        <v>371</v>
      </c>
      <c r="D372" s="49"/>
      <c r="E372" s="50" t="s">
        <v>2392</v>
      </c>
      <c r="F372" s="50" t="s">
        <v>37</v>
      </c>
      <c r="G372" s="50" t="s">
        <v>69</v>
      </c>
      <c r="H372" s="50" t="s">
        <v>2393</v>
      </c>
      <c r="I372" s="50" t="s">
        <v>2394</v>
      </c>
      <c r="J372" s="50" t="s">
        <v>41</v>
      </c>
      <c r="K372" s="50" t="s">
        <v>42</v>
      </c>
      <c r="L372" s="50" t="s">
        <v>43</v>
      </c>
      <c r="M372" s="50" t="s">
        <v>73</v>
      </c>
      <c r="N372" s="50" t="s">
        <v>227</v>
      </c>
      <c r="O372" s="50" t="s">
        <v>45</v>
      </c>
      <c r="P372" s="50" t="s">
        <v>46</v>
      </c>
      <c r="Q372" s="50" t="s">
        <v>47</v>
      </c>
      <c r="R372" s="50" t="s">
        <v>485</v>
      </c>
      <c r="S372" s="50" t="s">
        <v>2395</v>
      </c>
      <c r="T372" s="50" t="s">
        <v>57</v>
      </c>
      <c r="U372" s="50" t="s">
        <v>2396</v>
      </c>
      <c r="V372" s="50" t="s">
        <v>52</v>
      </c>
      <c r="W372" s="50" t="s">
        <v>53</v>
      </c>
      <c r="X372" s="50" t="s">
        <v>45</v>
      </c>
      <c r="Y372" s="50" t="s">
        <v>54</v>
      </c>
      <c r="Z372" s="50" t="s">
        <v>46</v>
      </c>
      <c r="AA372" s="50" t="s">
        <v>55</v>
      </c>
      <c r="AB372" s="50" t="s">
        <v>53</v>
      </c>
      <c r="AC372" s="50" t="s">
        <v>45</v>
      </c>
      <c r="AD372" s="50" t="s">
        <v>56</v>
      </c>
      <c r="AE372" s="50" t="s">
        <v>57</v>
      </c>
      <c r="AH372" s="11" t="s">
        <v>2337</v>
      </c>
      <c r="AK372" s="69">
        <v>11</v>
      </c>
    </row>
    <row r="373" s="2" customFormat="1" ht="17" customHeight="1" spans="1:37">
      <c r="A373" s="49">
        <v>410</v>
      </c>
      <c r="B373" s="49">
        <v>331</v>
      </c>
      <c r="C373" s="49">
        <v>372</v>
      </c>
      <c r="D373" s="49"/>
      <c r="E373" s="50" t="s">
        <v>2397</v>
      </c>
      <c r="F373" s="50" t="s">
        <v>37</v>
      </c>
      <c r="G373" s="50" t="s">
        <v>105</v>
      </c>
      <c r="H373" s="50" t="s">
        <v>2398</v>
      </c>
      <c r="I373" s="50" t="s">
        <v>2399</v>
      </c>
      <c r="J373" s="50" t="s">
        <v>41</v>
      </c>
      <c r="K373" s="50" t="s">
        <v>72</v>
      </c>
      <c r="L373" s="50" t="s">
        <v>43</v>
      </c>
      <c r="M373" s="50" t="s">
        <v>98</v>
      </c>
      <c r="N373" s="50" t="s">
        <v>227</v>
      </c>
      <c r="O373" s="50" t="s">
        <v>45</v>
      </c>
      <c r="P373" s="50" t="s">
        <v>46</v>
      </c>
      <c r="Q373" s="50" t="s">
        <v>47</v>
      </c>
      <c r="R373" s="50" t="s">
        <v>100</v>
      </c>
      <c r="S373" s="50" t="s">
        <v>2400</v>
      </c>
      <c r="T373" s="50" t="s">
        <v>2401</v>
      </c>
      <c r="U373" s="50" t="s">
        <v>2402</v>
      </c>
      <c r="V373" s="50" t="s">
        <v>52</v>
      </c>
      <c r="W373" s="50" t="s">
        <v>53</v>
      </c>
      <c r="X373" s="50" t="s">
        <v>45</v>
      </c>
      <c r="Y373" s="50" t="s">
        <v>54</v>
      </c>
      <c r="Z373" s="50" t="s">
        <v>46</v>
      </c>
      <c r="AA373" s="50" t="s">
        <v>55</v>
      </c>
      <c r="AB373" s="50" t="s">
        <v>53</v>
      </c>
      <c r="AC373" s="50" t="s">
        <v>45</v>
      </c>
      <c r="AD373" s="50" t="s">
        <v>56</v>
      </c>
      <c r="AE373" s="50" t="s">
        <v>57</v>
      </c>
      <c r="AH373" s="11" t="s">
        <v>2337</v>
      </c>
      <c r="AK373" s="69">
        <v>12</v>
      </c>
    </row>
    <row r="374" s="2" customFormat="1" ht="17" customHeight="1" spans="1:37">
      <c r="A374" s="49">
        <v>220</v>
      </c>
      <c r="B374" s="49">
        <v>285</v>
      </c>
      <c r="C374" s="49">
        <v>373</v>
      </c>
      <c r="D374" s="49"/>
      <c r="E374" s="50" t="s">
        <v>2403</v>
      </c>
      <c r="F374" s="50" t="s">
        <v>37</v>
      </c>
      <c r="G374" s="50" t="s">
        <v>69</v>
      </c>
      <c r="H374" s="50" t="s">
        <v>2404</v>
      </c>
      <c r="I374" s="50" t="s">
        <v>1973</v>
      </c>
      <c r="J374" s="50" t="s">
        <v>41</v>
      </c>
      <c r="K374" s="50" t="s">
        <v>42</v>
      </c>
      <c r="L374" s="50" t="s">
        <v>81</v>
      </c>
      <c r="M374" s="50" t="s">
        <v>254</v>
      </c>
      <c r="N374" s="50" t="s">
        <v>91</v>
      </c>
      <c r="O374" s="50" t="s">
        <v>45</v>
      </c>
      <c r="P374" s="50" t="s">
        <v>46</v>
      </c>
      <c r="Q374" s="50" t="s">
        <v>47</v>
      </c>
      <c r="R374" s="50" t="s">
        <v>100</v>
      </c>
      <c r="S374" s="50" t="s">
        <v>2405</v>
      </c>
      <c r="T374" s="50" t="s">
        <v>2406</v>
      </c>
      <c r="U374" s="50" t="s">
        <v>2407</v>
      </c>
      <c r="V374" s="50" t="s">
        <v>52</v>
      </c>
      <c r="W374" s="50" t="s">
        <v>53</v>
      </c>
      <c r="X374" s="50" t="s">
        <v>45</v>
      </c>
      <c r="Y374" s="50" t="s">
        <v>54</v>
      </c>
      <c r="Z374" s="50" t="s">
        <v>46</v>
      </c>
      <c r="AA374" s="50" t="s">
        <v>55</v>
      </c>
      <c r="AB374" s="50" t="s">
        <v>53</v>
      </c>
      <c r="AC374" s="50" t="s">
        <v>45</v>
      </c>
      <c r="AD374" s="50" t="s">
        <v>56</v>
      </c>
      <c r="AE374" s="50" t="s">
        <v>57</v>
      </c>
      <c r="AH374" s="11" t="s">
        <v>2337</v>
      </c>
      <c r="AK374" s="69">
        <v>13</v>
      </c>
    </row>
    <row r="375" s="2" customFormat="1" ht="17" customHeight="1" spans="1:37">
      <c r="A375" s="49">
        <v>164</v>
      </c>
      <c r="B375" s="49">
        <v>274</v>
      </c>
      <c r="C375" s="49">
        <v>374</v>
      </c>
      <c r="D375" s="49"/>
      <c r="E375" s="50" t="s">
        <v>2408</v>
      </c>
      <c r="F375" s="50" t="s">
        <v>37</v>
      </c>
      <c r="G375" s="50" t="s">
        <v>69</v>
      </c>
      <c r="H375" s="50" t="s">
        <v>2409</v>
      </c>
      <c r="I375" s="50" t="s">
        <v>2256</v>
      </c>
      <c r="J375" s="50" t="s">
        <v>41</v>
      </c>
      <c r="K375" s="50" t="s">
        <v>42</v>
      </c>
      <c r="L375" s="50" t="s">
        <v>43</v>
      </c>
      <c r="M375" s="50" t="s">
        <v>1055</v>
      </c>
      <c r="N375" s="50" t="s">
        <v>227</v>
      </c>
      <c r="O375" s="50" t="s">
        <v>45</v>
      </c>
      <c r="P375" s="50" t="s">
        <v>46</v>
      </c>
      <c r="Q375" s="50" t="s">
        <v>47</v>
      </c>
      <c r="R375" s="50" t="s">
        <v>64</v>
      </c>
      <c r="S375" s="50" t="s">
        <v>2410</v>
      </c>
      <c r="T375" s="50" t="s">
        <v>2411</v>
      </c>
      <c r="U375" s="50" t="s">
        <v>2412</v>
      </c>
      <c r="V375" s="50" t="s">
        <v>52</v>
      </c>
      <c r="W375" s="50" t="s">
        <v>53</v>
      </c>
      <c r="X375" s="50" t="s">
        <v>45</v>
      </c>
      <c r="Y375" s="50" t="s">
        <v>54</v>
      </c>
      <c r="Z375" s="50" t="s">
        <v>46</v>
      </c>
      <c r="AA375" s="50" t="s">
        <v>55</v>
      </c>
      <c r="AB375" s="50" t="s">
        <v>53</v>
      </c>
      <c r="AC375" s="50" t="s">
        <v>45</v>
      </c>
      <c r="AD375" s="50" t="s">
        <v>56</v>
      </c>
      <c r="AE375" s="50" t="s">
        <v>57</v>
      </c>
      <c r="AH375" s="11" t="s">
        <v>2337</v>
      </c>
      <c r="AK375" s="69">
        <v>14</v>
      </c>
    </row>
    <row r="376" s="2" customFormat="1" ht="17" customHeight="1" spans="1:37">
      <c r="A376" s="49">
        <v>226</v>
      </c>
      <c r="B376" s="49">
        <v>429</v>
      </c>
      <c r="C376" s="49">
        <v>375</v>
      </c>
      <c r="D376" s="49"/>
      <c r="E376" s="50" t="s">
        <v>2413</v>
      </c>
      <c r="F376" s="50" t="s">
        <v>37</v>
      </c>
      <c r="G376" s="50" t="s">
        <v>38</v>
      </c>
      <c r="H376" s="50" t="s">
        <v>2414</v>
      </c>
      <c r="I376" s="50" t="s">
        <v>2415</v>
      </c>
      <c r="J376" s="50" t="s">
        <v>41</v>
      </c>
      <c r="K376" s="50" t="s">
        <v>42</v>
      </c>
      <c r="L376" s="50" t="s">
        <v>43</v>
      </c>
      <c r="M376" s="50" t="s">
        <v>98</v>
      </c>
      <c r="N376" s="52">
        <v>43647</v>
      </c>
      <c r="O376" s="50" t="s">
        <v>2416</v>
      </c>
      <c r="P376" s="50" t="s">
        <v>46</v>
      </c>
      <c r="Q376" s="50" t="s">
        <v>47</v>
      </c>
      <c r="R376" s="50" t="s">
        <v>2417</v>
      </c>
      <c r="S376" s="50" t="s">
        <v>2417</v>
      </c>
      <c r="T376" s="50" t="s">
        <v>2418</v>
      </c>
      <c r="U376" s="50" t="s">
        <v>2419</v>
      </c>
      <c r="V376" s="50" t="s">
        <v>52</v>
      </c>
      <c r="W376" s="50" t="s">
        <v>53</v>
      </c>
      <c r="X376" s="50" t="s">
        <v>45</v>
      </c>
      <c r="Y376" s="50" t="s">
        <v>54</v>
      </c>
      <c r="Z376" s="50" t="s">
        <v>46</v>
      </c>
      <c r="AA376" s="50" t="s">
        <v>55</v>
      </c>
      <c r="AB376" s="50" t="s">
        <v>53</v>
      </c>
      <c r="AC376" s="50" t="s">
        <v>45</v>
      </c>
      <c r="AD376" s="50" t="s">
        <v>56</v>
      </c>
      <c r="AE376" s="50" t="s">
        <v>57</v>
      </c>
      <c r="AH376" s="11" t="s">
        <v>2337</v>
      </c>
      <c r="AK376" s="69">
        <v>15</v>
      </c>
    </row>
    <row r="377" s="2" customFormat="1" ht="17" customHeight="1" spans="1:37">
      <c r="A377" s="49">
        <v>200</v>
      </c>
      <c r="B377" s="49">
        <v>280</v>
      </c>
      <c r="C377" s="49">
        <v>376</v>
      </c>
      <c r="D377" s="49"/>
      <c r="E377" s="50" t="s">
        <v>2420</v>
      </c>
      <c r="F377" s="50" t="s">
        <v>37</v>
      </c>
      <c r="G377" s="50" t="s">
        <v>38</v>
      </c>
      <c r="H377" s="50" t="s">
        <v>2421</v>
      </c>
      <c r="I377" s="50" t="s">
        <v>2422</v>
      </c>
      <c r="J377" s="50" t="s">
        <v>41</v>
      </c>
      <c r="K377" s="50" t="s">
        <v>42</v>
      </c>
      <c r="L377" s="50" t="s">
        <v>81</v>
      </c>
      <c r="M377" s="50" t="s">
        <v>115</v>
      </c>
      <c r="N377" s="52">
        <v>45108</v>
      </c>
      <c r="O377" s="50" t="s">
        <v>45</v>
      </c>
      <c r="P377" s="50" t="s">
        <v>46</v>
      </c>
      <c r="Q377" s="50" t="s">
        <v>84</v>
      </c>
      <c r="R377" s="50" t="s">
        <v>64</v>
      </c>
      <c r="S377" s="50" t="s">
        <v>2423</v>
      </c>
      <c r="T377" s="50" t="s">
        <v>2424</v>
      </c>
      <c r="U377" s="50" t="s">
        <v>2425</v>
      </c>
      <c r="V377" s="50" t="s">
        <v>52</v>
      </c>
      <c r="W377" s="50" t="s">
        <v>53</v>
      </c>
      <c r="X377" s="50" t="s">
        <v>53</v>
      </c>
      <c r="Y377" s="50" t="s">
        <v>54</v>
      </c>
      <c r="Z377" s="50" t="s">
        <v>46</v>
      </c>
      <c r="AA377" s="50" t="s">
        <v>55</v>
      </c>
      <c r="AB377" s="50" t="s">
        <v>53</v>
      </c>
      <c r="AC377" s="50" t="s">
        <v>45</v>
      </c>
      <c r="AD377" s="50" t="s">
        <v>56</v>
      </c>
      <c r="AE377" s="50" t="s">
        <v>57</v>
      </c>
      <c r="AH377" s="11" t="s">
        <v>2337</v>
      </c>
      <c r="AK377" s="69">
        <v>16</v>
      </c>
    </row>
    <row r="378" s="2" customFormat="1" ht="17" customHeight="1" spans="1:37">
      <c r="A378" s="49">
        <v>135</v>
      </c>
      <c r="B378" s="49">
        <v>265</v>
      </c>
      <c r="C378" s="49">
        <v>377</v>
      </c>
      <c r="D378" s="49"/>
      <c r="E378" s="50" t="s">
        <v>2426</v>
      </c>
      <c r="F378" s="50" t="s">
        <v>37</v>
      </c>
      <c r="G378" s="50" t="s">
        <v>69</v>
      </c>
      <c r="H378" s="50" t="s">
        <v>2427</v>
      </c>
      <c r="I378" s="50" t="s">
        <v>2428</v>
      </c>
      <c r="J378" s="50" t="s">
        <v>41</v>
      </c>
      <c r="K378" s="50" t="s">
        <v>42</v>
      </c>
      <c r="L378" s="50" t="s">
        <v>43</v>
      </c>
      <c r="M378" s="50" t="s">
        <v>73</v>
      </c>
      <c r="N378" s="50" t="s">
        <v>227</v>
      </c>
      <c r="O378" s="50" t="s">
        <v>45</v>
      </c>
      <c r="P378" s="50" t="s">
        <v>46</v>
      </c>
      <c r="Q378" s="50" t="s">
        <v>47</v>
      </c>
      <c r="R378" s="50" t="s">
        <v>640</v>
      </c>
      <c r="S378" s="50" t="s">
        <v>2429</v>
      </c>
      <c r="T378" s="50" t="s">
        <v>2430</v>
      </c>
      <c r="U378" s="50" t="s">
        <v>2431</v>
      </c>
      <c r="V378" s="50" t="s">
        <v>52</v>
      </c>
      <c r="W378" s="50" t="s">
        <v>53</v>
      </c>
      <c r="X378" s="50" t="s">
        <v>45</v>
      </c>
      <c r="Y378" s="50" t="s">
        <v>54</v>
      </c>
      <c r="Z378" s="50" t="s">
        <v>46</v>
      </c>
      <c r="AA378" s="50" t="s">
        <v>55</v>
      </c>
      <c r="AB378" s="50" t="s">
        <v>53</v>
      </c>
      <c r="AC378" s="50" t="s">
        <v>45</v>
      </c>
      <c r="AD378" s="50" t="s">
        <v>56</v>
      </c>
      <c r="AE378" s="50" t="s">
        <v>57</v>
      </c>
      <c r="AH378" s="11" t="s">
        <v>2337</v>
      </c>
      <c r="AK378" s="69">
        <v>17</v>
      </c>
    </row>
    <row r="379" s="2" customFormat="1" ht="17" customHeight="1" spans="1:37">
      <c r="A379" s="49">
        <v>70</v>
      </c>
      <c r="B379" s="49">
        <v>431</v>
      </c>
      <c r="C379" s="49">
        <v>378</v>
      </c>
      <c r="D379" s="49"/>
      <c r="E379" s="50" t="s">
        <v>2432</v>
      </c>
      <c r="F379" s="50" t="s">
        <v>37</v>
      </c>
      <c r="G379" s="50" t="s">
        <v>69</v>
      </c>
      <c r="H379" s="50" t="s">
        <v>2433</v>
      </c>
      <c r="I379" s="50" t="s">
        <v>2434</v>
      </c>
      <c r="J379" s="50" t="s">
        <v>41</v>
      </c>
      <c r="K379" s="50" t="s">
        <v>42</v>
      </c>
      <c r="L379" s="50" t="s">
        <v>43</v>
      </c>
      <c r="M379" s="50" t="s">
        <v>73</v>
      </c>
      <c r="N379" s="50" t="s">
        <v>74</v>
      </c>
      <c r="O379" s="50" t="s">
        <v>45</v>
      </c>
      <c r="P379" s="50" t="s">
        <v>46</v>
      </c>
      <c r="Q379" s="50" t="s">
        <v>47</v>
      </c>
      <c r="R379" s="50" t="s">
        <v>268</v>
      </c>
      <c r="S379" s="50" t="s">
        <v>2435</v>
      </c>
      <c r="T379" s="50" t="s">
        <v>57</v>
      </c>
      <c r="U379" s="50" t="s">
        <v>2436</v>
      </c>
      <c r="V379" s="50" t="s">
        <v>52</v>
      </c>
      <c r="W379" s="50" t="s">
        <v>53</v>
      </c>
      <c r="X379" s="50" t="s">
        <v>53</v>
      </c>
      <c r="Y379" s="50" t="s">
        <v>54</v>
      </c>
      <c r="Z379" s="50" t="s">
        <v>46</v>
      </c>
      <c r="AA379" s="50" t="s">
        <v>55</v>
      </c>
      <c r="AB379" s="50" t="s">
        <v>53</v>
      </c>
      <c r="AC379" s="50" t="s">
        <v>45</v>
      </c>
      <c r="AD379" s="50" t="s">
        <v>56</v>
      </c>
      <c r="AE379" s="50" t="s">
        <v>57</v>
      </c>
      <c r="AH379" s="11" t="s">
        <v>2337</v>
      </c>
      <c r="AK379" s="69">
        <v>18</v>
      </c>
    </row>
    <row r="380" s="2" customFormat="1" ht="17" customHeight="1" spans="1:37">
      <c r="A380" s="49">
        <v>611</v>
      </c>
      <c r="B380" s="49">
        <v>385</v>
      </c>
      <c r="C380" s="49">
        <v>379</v>
      </c>
      <c r="D380" s="49"/>
      <c r="E380" s="50" t="s">
        <v>2437</v>
      </c>
      <c r="F380" s="50" t="s">
        <v>37</v>
      </c>
      <c r="G380" s="50" t="s">
        <v>69</v>
      </c>
      <c r="H380" s="50" t="s">
        <v>2438</v>
      </c>
      <c r="I380" s="50" t="s">
        <v>2439</v>
      </c>
      <c r="J380" s="50" t="s">
        <v>41</v>
      </c>
      <c r="K380" s="50" t="s">
        <v>72</v>
      </c>
      <c r="L380" s="50" t="s">
        <v>81</v>
      </c>
      <c r="M380" s="50" t="s">
        <v>562</v>
      </c>
      <c r="N380" s="52">
        <v>45108</v>
      </c>
      <c r="O380" s="50" t="s">
        <v>45</v>
      </c>
      <c r="P380" s="50" t="s">
        <v>46</v>
      </c>
      <c r="Q380" s="50" t="s">
        <v>84</v>
      </c>
      <c r="R380" s="50" t="s">
        <v>151</v>
      </c>
      <c r="S380" s="50" t="s">
        <v>2440</v>
      </c>
      <c r="T380" s="50" t="s">
        <v>2441</v>
      </c>
      <c r="U380" s="50" t="s">
        <v>2442</v>
      </c>
      <c r="V380" s="50" t="s">
        <v>52</v>
      </c>
      <c r="W380" s="50" t="s">
        <v>53</v>
      </c>
      <c r="X380" s="50" t="s">
        <v>45</v>
      </c>
      <c r="Y380" s="50" t="s">
        <v>54</v>
      </c>
      <c r="Z380" s="50" t="s">
        <v>46</v>
      </c>
      <c r="AA380" s="50" t="s">
        <v>55</v>
      </c>
      <c r="AB380" s="50" t="s">
        <v>53</v>
      </c>
      <c r="AC380" s="50" t="s">
        <v>45</v>
      </c>
      <c r="AD380" s="50" t="s">
        <v>56</v>
      </c>
      <c r="AE380" s="50" t="s">
        <v>57</v>
      </c>
      <c r="AH380" s="11" t="s">
        <v>2337</v>
      </c>
      <c r="AK380" s="69">
        <v>19</v>
      </c>
    </row>
    <row r="381" s="2" customFormat="1" ht="17" customHeight="1" spans="1:37">
      <c r="A381" s="49">
        <v>780</v>
      </c>
      <c r="B381" s="49">
        <v>468</v>
      </c>
      <c r="C381" s="49">
        <v>380</v>
      </c>
      <c r="D381" s="49"/>
      <c r="E381" s="50" t="s">
        <v>2443</v>
      </c>
      <c r="F381" s="50" t="s">
        <v>37</v>
      </c>
      <c r="G381" s="50" t="s">
        <v>38</v>
      </c>
      <c r="H381" s="50" t="s">
        <v>2444</v>
      </c>
      <c r="I381" s="50" t="s">
        <v>2445</v>
      </c>
      <c r="J381" s="50" t="s">
        <v>62</v>
      </c>
      <c r="K381" s="50" t="s">
        <v>42</v>
      </c>
      <c r="L381" s="50" t="s">
        <v>43</v>
      </c>
      <c r="M381" s="50" t="s">
        <v>73</v>
      </c>
      <c r="N381" s="50" t="s">
        <v>74</v>
      </c>
      <c r="O381" s="50" t="s">
        <v>45</v>
      </c>
      <c r="P381" s="50" t="s">
        <v>46</v>
      </c>
      <c r="Q381" s="50" t="s">
        <v>47</v>
      </c>
      <c r="R381" s="50" t="s">
        <v>64</v>
      </c>
      <c r="S381" s="50" t="s">
        <v>2446</v>
      </c>
      <c r="T381" s="50" t="s">
        <v>57</v>
      </c>
      <c r="U381" s="50" t="s">
        <v>2447</v>
      </c>
      <c r="V381" s="50" t="s">
        <v>52</v>
      </c>
      <c r="W381" s="50" t="s">
        <v>53</v>
      </c>
      <c r="X381" s="50" t="s">
        <v>45</v>
      </c>
      <c r="Y381" s="50" t="s">
        <v>54</v>
      </c>
      <c r="Z381" s="50" t="s">
        <v>46</v>
      </c>
      <c r="AA381" s="50" t="s">
        <v>55</v>
      </c>
      <c r="AB381" s="50" t="s">
        <v>53</v>
      </c>
      <c r="AC381" s="50" t="s">
        <v>45</v>
      </c>
      <c r="AD381" s="50" t="s">
        <v>56</v>
      </c>
      <c r="AE381" s="50" t="s">
        <v>57</v>
      </c>
      <c r="AH381" s="11" t="s">
        <v>2337</v>
      </c>
      <c r="AK381" s="69">
        <v>20</v>
      </c>
    </row>
    <row r="382" s="2" customFormat="1" ht="17" customHeight="1" spans="1:37">
      <c r="A382" s="49">
        <v>188</v>
      </c>
      <c r="B382" s="49">
        <v>441</v>
      </c>
      <c r="C382" s="49">
        <v>381</v>
      </c>
      <c r="D382" s="49"/>
      <c r="E382" s="50" t="s">
        <v>2448</v>
      </c>
      <c r="F382" s="50" t="s">
        <v>37</v>
      </c>
      <c r="G382" s="50" t="s">
        <v>105</v>
      </c>
      <c r="H382" s="50" t="s">
        <v>2449</v>
      </c>
      <c r="I382" s="50" t="s">
        <v>2450</v>
      </c>
      <c r="J382" s="50" t="s">
        <v>62</v>
      </c>
      <c r="K382" s="50" t="s">
        <v>42</v>
      </c>
      <c r="L382" s="50" t="s">
        <v>43</v>
      </c>
      <c r="M382" s="50" t="s">
        <v>73</v>
      </c>
      <c r="N382" s="50" t="s">
        <v>929</v>
      </c>
      <c r="O382" s="50" t="s">
        <v>45</v>
      </c>
      <c r="P382" s="50" t="s">
        <v>46</v>
      </c>
      <c r="Q382" s="50" t="s">
        <v>47</v>
      </c>
      <c r="R382" s="50" t="s">
        <v>100</v>
      </c>
      <c r="S382" s="50" t="s">
        <v>2451</v>
      </c>
      <c r="T382" s="50" t="s">
        <v>57</v>
      </c>
      <c r="U382" s="50" t="s">
        <v>2452</v>
      </c>
      <c r="V382" s="50" t="s">
        <v>52</v>
      </c>
      <c r="W382" s="50" t="s">
        <v>53</v>
      </c>
      <c r="X382" s="50" t="s">
        <v>45</v>
      </c>
      <c r="Y382" s="50" t="s">
        <v>54</v>
      </c>
      <c r="Z382" s="50" t="s">
        <v>46</v>
      </c>
      <c r="AA382" s="50" t="s">
        <v>55</v>
      </c>
      <c r="AB382" s="50" t="s">
        <v>53</v>
      </c>
      <c r="AC382" s="50" t="s">
        <v>45</v>
      </c>
      <c r="AD382" s="50" t="s">
        <v>56</v>
      </c>
      <c r="AE382" s="50" t="s">
        <v>57</v>
      </c>
      <c r="AH382" s="11" t="s">
        <v>2337</v>
      </c>
      <c r="AK382" s="69">
        <v>21</v>
      </c>
    </row>
    <row r="383" s="2" customFormat="1" ht="17" customHeight="1" spans="1:37">
      <c r="A383" s="49">
        <v>575</v>
      </c>
      <c r="B383" s="49">
        <v>485</v>
      </c>
      <c r="C383" s="49">
        <v>382</v>
      </c>
      <c r="D383" s="49"/>
      <c r="E383" s="50" t="s">
        <v>2453</v>
      </c>
      <c r="F383" s="50" t="s">
        <v>37</v>
      </c>
      <c r="G383" s="50" t="s">
        <v>69</v>
      </c>
      <c r="H383" s="50" t="s">
        <v>2454</v>
      </c>
      <c r="I383" s="50" t="s">
        <v>2455</v>
      </c>
      <c r="J383" s="50" t="s">
        <v>41</v>
      </c>
      <c r="K383" s="50" t="s">
        <v>72</v>
      </c>
      <c r="L383" s="50" t="s">
        <v>43</v>
      </c>
      <c r="M383" s="50" t="s">
        <v>73</v>
      </c>
      <c r="N383" s="50" t="s">
        <v>1646</v>
      </c>
      <c r="O383" s="50" t="s">
        <v>45</v>
      </c>
      <c r="P383" s="50" t="s">
        <v>46</v>
      </c>
      <c r="Q383" s="50" t="s">
        <v>47</v>
      </c>
      <c r="R383" s="50" t="s">
        <v>268</v>
      </c>
      <c r="S383" s="50" t="s">
        <v>397</v>
      </c>
      <c r="T383" s="50" t="s">
        <v>2456</v>
      </c>
      <c r="U383" s="50" t="s">
        <v>2457</v>
      </c>
      <c r="V383" s="50" t="s">
        <v>52</v>
      </c>
      <c r="W383" s="50" t="s">
        <v>53</v>
      </c>
      <c r="X383" s="50" t="s">
        <v>45</v>
      </c>
      <c r="Y383" s="50" t="s">
        <v>54</v>
      </c>
      <c r="Z383" s="50" t="s">
        <v>46</v>
      </c>
      <c r="AA383" s="50" t="s">
        <v>55</v>
      </c>
      <c r="AB383" s="50" t="s">
        <v>53</v>
      </c>
      <c r="AC383" s="50" t="s">
        <v>45</v>
      </c>
      <c r="AD383" s="50" t="s">
        <v>56</v>
      </c>
      <c r="AE383" s="50" t="s">
        <v>57</v>
      </c>
      <c r="AH383" s="11" t="s">
        <v>2337</v>
      </c>
      <c r="AK383" s="69">
        <v>22</v>
      </c>
    </row>
    <row r="384" s="2" customFormat="1" ht="17" customHeight="1" spans="1:37">
      <c r="A384" s="49">
        <v>586</v>
      </c>
      <c r="B384" s="49">
        <v>486</v>
      </c>
      <c r="C384" s="49">
        <v>383</v>
      </c>
      <c r="D384" s="49"/>
      <c r="E384" s="50" t="s">
        <v>1113</v>
      </c>
      <c r="F384" s="50" t="s">
        <v>37</v>
      </c>
      <c r="G384" s="50" t="s">
        <v>38</v>
      </c>
      <c r="H384" s="50" t="s">
        <v>2458</v>
      </c>
      <c r="I384" s="50" t="s">
        <v>2459</v>
      </c>
      <c r="J384" s="50" t="s">
        <v>41</v>
      </c>
      <c r="K384" s="50" t="s">
        <v>42</v>
      </c>
      <c r="L384" s="50" t="s">
        <v>43</v>
      </c>
      <c r="M384" s="50" t="s">
        <v>73</v>
      </c>
      <c r="N384" s="52">
        <v>44378</v>
      </c>
      <c r="O384" s="50" t="s">
        <v>45</v>
      </c>
      <c r="P384" s="50" t="s">
        <v>46</v>
      </c>
      <c r="Q384" s="50" t="s">
        <v>47</v>
      </c>
      <c r="R384" s="50" t="s">
        <v>2460</v>
      </c>
      <c r="S384" s="50" t="s">
        <v>2460</v>
      </c>
      <c r="T384" s="50" t="s">
        <v>2461</v>
      </c>
      <c r="U384" s="50" t="s">
        <v>2462</v>
      </c>
      <c r="V384" s="50" t="s">
        <v>52</v>
      </c>
      <c r="W384" s="50" t="s">
        <v>53</v>
      </c>
      <c r="X384" s="50" t="s">
        <v>45</v>
      </c>
      <c r="Y384" s="50" t="s">
        <v>54</v>
      </c>
      <c r="Z384" s="50" t="s">
        <v>46</v>
      </c>
      <c r="AA384" s="50" t="s">
        <v>55</v>
      </c>
      <c r="AB384" s="50" t="s">
        <v>53</v>
      </c>
      <c r="AC384" s="50" t="s">
        <v>45</v>
      </c>
      <c r="AD384" s="50" t="s">
        <v>56</v>
      </c>
      <c r="AE384" s="50" t="s">
        <v>57</v>
      </c>
      <c r="AH384" s="11" t="s">
        <v>2337</v>
      </c>
      <c r="AK384" s="69">
        <v>23</v>
      </c>
    </row>
    <row r="385" s="2" customFormat="1" ht="17" customHeight="1" spans="1:37">
      <c r="A385" s="49">
        <v>726</v>
      </c>
      <c r="B385" s="49">
        <v>492</v>
      </c>
      <c r="C385" s="49">
        <v>384</v>
      </c>
      <c r="D385" s="49"/>
      <c r="E385" s="50" t="s">
        <v>2463</v>
      </c>
      <c r="F385" s="50" t="s">
        <v>37</v>
      </c>
      <c r="G385" s="50" t="s">
        <v>38</v>
      </c>
      <c r="H385" s="50" t="s">
        <v>2464</v>
      </c>
      <c r="I385" s="50" t="s">
        <v>2465</v>
      </c>
      <c r="J385" s="50" t="s">
        <v>41</v>
      </c>
      <c r="K385" s="50" t="s">
        <v>42</v>
      </c>
      <c r="L385" s="50" t="s">
        <v>43</v>
      </c>
      <c r="M385" s="50" t="s">
        <v>163</v>
      </c>
      <c r="N385" s="50" t="s">
        <v>83</v>
      </c>
      <c r="O385" s="50" t="s">
        <v>45</v>
      </c>
      <c r="P385" s="50" t="s">
        <v>46</v>
      </c>
      <c r="Q385" s="50" t="s">
        <v>84</v>
      </c>
      <c r="R385" s="50" t="s">
        <v>64</v>
      </c>
      <c r="S385" s="50" t="s">
        <v>2466</v>
      </c>
      <c r="T385" s="50" t="s">
        <v>2467</v>
      </c>
      <c r="U385" s="50" t="s">
        <v>2468</v>
      </c>
      <c r="V385" s="50" t="s">
        <v>52</v>
      </c>
      <c r="W385" s="50" t="s">
        <v>53</v>
      </c>
      <c r="X385" s="50" t="s">
        <v>45</v>
      </c>
      <c r="Y385" s="50" t="s">
        <v>54</v>
      </c>
      <c r="Z385" s="50" t="s">
        <v>46</v>
      </c>
      <c r="AA385" s="50" t="s">
        <v>55</v>
      </c>
      <c r="AB385" s="50" t="s">
        <v>53</v>
      </c>
      <c r="AC385" s="50" t="s">
        <v>45</v>
      </c>
      <c r="AD385" s="50" t="s">
        <v>56</v>
      </c>
      <c r="AE385" s="50" t="s">
        <v>57</v>
      </c>
      <c r="AH385" s="11" t="s">
        <v>2337</v>
      </c>
      <c r="AK385" s="69">
        <v>24</v>
      </c>
    </row>
    <row r="386" s="2" customFormat="1" ht="17" customHeight="1" spans="1:37">
      <c r="A386" s="49">
        <v>515</v>
      </c>
      <c r="B386" s="49">
        <v>452</v>
      </c>
      <c r="C386" s="49">
        <v>385</v>
      </c>
      <c r="D386" s="49"/>
      <c r="E386" s="50" t="s">
        <v>2469</v>
      </c>
      <c r="F386" s="50" t="s">
        <v>37</v>
      </c>
      <c r="G386" s="50" t="s">
        <v>69</v>
      </c>
      <c r="H386" s="50" t="s">
        <v>2470</v>
      </c>
      <c r="I386" s="50" t="s">
        <v>2471</v>
      </c>
      <c r="J386" s="50" t="s">
        <v>62</v>
      </c>
      <c r="K386" s="50" t="s">
        <v>42</v>
      </c>
      <c r="L386" s="50" t="s">
        <v>43</v>
      </c>
      <c r="M386" s="50" t="s">
        <v>98</v>
      </c>
      <c r="N386" s="50" t="s">
        <v>108</v>
      </c>
      <c r="O386" s="50" t="s">
        <v>45</v>
      </c>
      <c r="P386" s="50" t="s">
        <v>46</v>
      </c>
      <c r="Q386" s="50" t="s">
        <v>47</v>
      </c>
      <c r="R386" s="50" t="s">
        <v>431</v>
      </c>
      <c r="S386" s="50" t="s">
        <v>2472</v>
      </c>
      <c r="T386" s="50" t="s">
        <v>2473</v>
      </c>
      <c r="U386" s="50" t="s">
        <v>2474</v>
      </c>
      <c r="V386" s="50" t="s">
        <v>52</v>
      </c>
      <c r="W386" s="50" t="s">
        <v>53</v>
      </c>
      <c r="X386" s="50" t="s">
        <v>45</v>
      </c>
      <c r="Y386" s="50" t="s">
        <v>54</v>
      </c>
      <c r="Z386" s="50" t="s">
        <v>46</v>
      </c>
      <c r="AA386" s="50" t="s">
        <v>55</v>
      </c>
      <c r="AB386" s="50" t="s">
        <v>53</v>
      </c>
      <c r="AC386" s="50" t="s">
        <v>45</v>
      </c>
      <c r="AD386" s="50" t="s">
        <v>56</v>
      </c>
      <c r="AE386" s="50" t="s">
        <v>57</v>
      </c>
      <c r="AH386" s="11" t="s">
        <v>2337</v>
      </c>
      <c r="AK386" s="69">
        <v>25</v>
      </c>
    </row>
    <row r="387" s="2" customFormat="1" ht="17" customHeight="1" spans="1:37">
      <c r="A387" s="49">
        <v>578</v>
      </c>
      <c r="B387" s="49">
        <v>458</v>
      </c>
      <c r="C387" s="49">
        <v>386</v>
      </c>
      <c r="D387" s="49"/>
      <c r="E387" s="50" t="s">
        <v>2475</v>
      </c>
      <c r="F387" s="50" t="s">
        <v>37</v>
      </c>
      <c r="G387" s="50" t="s">
        <v>38</v>
      </c>
      <c r="H387" s="50" t="s">
        <v>2476</v>
      </c>
      <c r="I387" s="50" t="s">
        <v>1071</v>
      </c>
      <c r="J387" s="50" t="s">
        <v>41</v>
      </c>
      <c r="K387" s="50" t="s">
        <v>42</v>
      </c>
      <c r="L387" s="50" t="s">
        <v>43</v>
      </c>
      <c r="M387" s="50" t="s">
        <v>163</v>
      </c>
      <c r="N387" s="50" t="s">
        <v>331</v>
      </c>
      <c r="O387" s="50" t="s">
        <v>45</v>
      </c>
      <c r="P387" s="50" t="s">
        <v>46</v>
      </c>
      <c r="Q387" s="50" t="s">
        <v>47</v>
      </c>
      <c r="R387" s="50" t="s">
        <v>2477</v>
      </c>
      <c r="S387" s="50" t="s">
        <v>2478</v>
      </c>
      <c r="T387" s="50" t="s">
        <v>2479</v>
      </c>
      <c r="U387" s="50" t="s">
        <v>2480</v>
      </c>
      <c r="V387" s="50" t="s">
        <v>52</v>
      </c>
      <c r="W387" s="50" t="s">
        <v>53</v>
      </c>
      <c r="X387" s="50" t="s">
        <v>53</v>
      </c>
      <c r="Y387" s="50" t="s">
        <v>54</v>
      </c>
      <c r="Z387" s="50" t="s">
        <v>46</v>
      </c>
      <c r="AA387" s="50" t="s">
        <v>55</v>
      </c>
      <c r="AB387" s="50" t="s">
        <v>53</v>
      </c>
      <c r="AC387" s="50" t="s">
        <v>45</v>
      </c>
      <c r="AD387" s="50" t="s">
        <v>56</v>
      </c>
      <c r="AE387" s="50" t="s">
        <v>57</v>
      </c>
      <c r="AH387" s="11" t="s">
        <v>2337</v>
      </c>
      <c r="AK387" s="69">
        <v>26</v>
      </c>
    </row>
    <row r="388" s="2" customFormat="1" ht="17" customHeight="1" spans="1:37">
      <c r="A388" s="49">
        <v>632</v>
      </c>
      <c r="B388" s="49">
        <v>489</v>
      </c>
      <c r="C388" s="49">
        <v>387</v>
      </c>
      <c r="D388" s="49"/>
      <c r="E388" s="50" t="s">
        <v>2481</v>
      </c>
      <c r="F388" s="50" t="s">
        <v>37</v>
      </c>
      <c r="G388" s="50" t="s">
        <v>69</v>
      </c>
      <c r="H388" s="50" t="s">
        <v>2482</v>
      </c>
      <c r="I388" s="50" t="s">
        <v>2483</v>
      </c>
      <c r="J388" s="50" t="s">
        <v>41</v>
      </c>
      <c r="K388" s="50" t="s">
        <v>72</v>
      </c>
      <c r="L388" s="50" t="s">
        <v>43</v>
      </c>
      <c r="M388" s="50" t="s">
        <v>73</v>
      </c>
      <c r="N388" s="50" t="s">
        <v>74</v>
      </c>
      <c r="O388" s="50" t="s">
        <v>45</v>
      </c>
      <c r="P388" s="50" t="s">
        <v>46</v>
      </c>
      <c r="Q388" s="50" t="s">
        <v>47</v>
      </c>
      <c r="R388" s="50" t="s">
        <v>2244</v>
      </c>
      <c r="S388" s="50" t="s">
        <v>2484</v>
      </c>
      <c r="T388" s="50" t="s">
        <v>57</v>
      </c>
      <c r="U388" s="50" t="s">
        <v>2485</v>
      </c>
      <c r="V388" s="50" t="s">
        <v>52</v>
      </c>
      <c r="W388" s="50" t="s">
        <v>53</v>
      </c>
      <c r="X388" s="50" t="s">
        <v>45</v>
      </c>
      <c r="Y388" s="50" t="s">
        <v>54</v>
      </c>
      <c r="Z388" s="50" t="s">
        <v>46</v>
      </c>
      <c r="AA388" s="50" t="s">
        <v>55</v>
      </c>
      <c r="AB388" s="50" t="s">
        <v>53</v>
      </c>
      <c r="AC388" s="50" t="s">
        <v>45</v>
      </c>
      <c r="AD388" s="50" t="s">
        <v>56</v>
      </c>
      <c r="AE388" s="50" t="s">
        <v>57</v>
      </c>
      <c r="AH388" s="11" t="s">
        <v>2337</v>
      </c>
      <c r="AK388" s="69">
        <v>27</v>
      </c>
    </row>
    <row r="389" s="2" customFormat="1" ht="17" customHeight="1" spans="1:37">
      <c r="A389" s="49">
        <v>444</v>
      </c>
      <c r="B389" s="49">
        <v>479</v>
      </c>
      <c r="C389" s="49">
        <v>388</v>
      </c>
      <c r="D389" s="49"/>
      <c r="E389" s="50" t="s">
        <v>2486</v>
      </c>
      <c r="F389" s="50" t="s">
        <v>37</v>
      </c>
      <c r="G389" s="50" t="s">
        <v>69</v>
      </c>
      <c r="H389" s="50" t="s">
        <v>2487</v>
      </c>
      <c r="I389" s="50" t="s">
        <v>2488</v>
      </c>
      <c r="J389" s="50" t="s">
        <v>41</v>
      </c>
      <c r="K389" s="50" t="s">
        <v>72</v>
      </c>
      <c r="L389" s="50" t="s">
        <v>43</v>
      </c>
      <c r="M389" s="50" t="s">
        <v>82</v>
      </c>
      <c r="N389" s="50" t="s">
        <v>99</v>
      </c>
      <c r="O389" s="50" t="s">
        <v>45</v>
      </c>
      <c r="P389" s="50" t="s">
        <v>46</v>
      </c>
      <c r="Q389" s="50" t="s">
        <v>47</v>
      </c>
      <c r="R389" s="50" t="s">
        <v>2489</v>
      </c>
      <c r="S389" s="50" t="s">
        <v>2490</v>
      </c>
      <c r="T389" s="50" t="s">
        <v>57</v>
      </c>
      <c r="U389" s="50" t="s">
        <v>2491</v>
      </c>
      <c r="V389" s="50" t="s">
        <v>52</v>
      </c>
      <c r="W389" s="50" t="s">
        <v>53</v>
      </c>
      <c r="X389" s="50" t="s">
        <v>754</v>
      </c>
      <c r="Y389" s="50" t="s">
        <v>54</v>
      </c>
      <c r="Z389" s="50" t="s">
        <v>46</v>
      </c>
      <c r="AA389" s="50" t="s">
        <v>55</v>
      </c>
      <c r="AB389" s="50" t="s">
        <v>53</v>
      </c>
      <c r="AC389" s="50" t="s">
        <v>45</v>
      </c>
      <c r="AD389" s="50" t="s">
        <v>56</v>
      </c>
      <c r="AE389" s="50" t="s">
        <v>57</v>
      </c>
      <c r="AH389" s="11" t="s">
        <v>2337</v>
      </c>
      <c r="AK389" s="69">
        <v>28</v>
      </c>
    </row>
    <row r="390" s="2" customFormat="1" ht="17" customHeight="1" spans="1:37">
      <c r="A390" s="49">
        <v>519</v>
      </c>
      <c r="B390" s="49">
        <v>453</v>
      </c>
      <c r="C390" s="49">
        <v>389</v>
      </c>
      <c r="D390" s="49"/>
      <c r="E390" s="50" t="s">
        <v>2492</v>
      </c>
      <c r="F390" s="50" t="s">
        <v>37</v>
      </c>
      <c r="G390" s="50" t="s">
        <v>69</v>
      </c>
      <c r="H390" s="50" t="s">
        <v>2493</v>
      </c>
      <c r="I390" s="50" t="s">
        <v>2494</v>
      </c>
      <c r="J390" s="50" t="s">
        <v>62</v>
      </c>
      <c r="K390" s="50" t="s">
        <v>72</v>
      </c>
      <c r="L390" s="50" t="s">
        <v>43</v>
      </c>
      <c r="M390" s="50" t="s">
        <v>73</v>
      </c>
      <c r="N390" s="50" t="s">
        <v>74</v>
      </c>
      <c r="O390" s="50" t="s">
        <v>45</v>
      </c>
      <c r="P390" s="50" t="s">
        <v>46</v>
      </c>
      <c r="Q390" s="50" t="s">
        <v>47</v>
      </c>
      <c r="R390" s="50" t="s">
        <v>48</v>
      </c>
      <c r="S390" s="50" t="s">
        <v>2495</v>
      </c>
      <c r="T390" s="50" t="s">
        <v>57</v>
      </c>
      <c r="U390" s="50" t="s">
        <v>2496</v>
      </c>
      <c r="V390" s="50" t="s">
        <v>52</v>
      </c>
      <c r="W390" s="50" t="s">
        <v>53</v>
      </c>
      <c r="X390" s="50" t="s">
        <v>45</v>
      </c>
      <c r="Y390" s="50" t="s">
        <v>54</v>
      </c>
      <c r="Z390" s="50" t="s">
        <v>46</v>
      </c>
      <c r="AA390" s="50" t="s">
        <v>55</v>
      </c>
      <c r="AB390" s="50" t="s">
        <v>53</v>
      </c>
      <c r="AC390" s="50" t="s">
        <v>45</v>
      </c>
      <c r="AD390" s="50" t="s">
        <v>56</v>
      </c>
      <c r="AE390" s="50" t="s">
        <v>57</v>
      </c>
      <c r="AH390" s="11" t="s">
        <v>2337</v>
      </c>
      <c r="AK390" s="69">
        <v>29</v>
      </c>
    </row>
    <row r="391" s="2" customFormat="1" ht="17" customHeight="1" spans="1:37">
      <c r="A391" s="49">
        <v>786</v>
      </c>
      <c r="B391" s="49">
        <v>469</v>
      </c>
      <c r="C391" s="49">
        <v>390</v>
      </c>
      <c r="D391" s="49"/>
      <c r="E391" s="50" t="s">
        <v>2497</v>
      </c>
      <c r="F391" s="50" t="s">
        <v>37</v>
      </c>
      <c r="G391" s="50" t="s">
        <v>69</v>
      </c>
      <c r="H391" s="50" t="s">
        <v>2498</v>
      </c>
      <c r="I391" s="50" t="s">
        <v>2499</v>
      </c>
      <c r="J391" s="50" t="s">
        <v>41</v>
      </c>
      <c r="K391" s="50" t="s">
        <v>42</v>
      </c>
      <c r="L391" s="50" t="s">
        <v>43</v>
      </c>
      <c r="M391" s="50" t="s">
        <v>98</v>
      </c>
      <c r="N391" s="50" t="s">
        <v>83</v>
      </c>
      <c r="O391" s="50" t="s">
        <v>45</v>
      </c>
      <c r="P391" s="50" t="s">
        <v>46</v>
      </c>
      <c r="Q391" s="50" t="s">
        <v>84</v>
      </c>
      <c r="R391" s="50" t="s">
        <v>2500</v>
      </c>
      <c r="S391" s="50" t="s">
        <v>2500</v>
      </c>
      <c r="T391" s="50" t="s">
        <v>2501</v>
      </c>
      <c r="U391" s="50" t="s">
        <v>2502</v>
      </c>
      <c r="V391" s="50" t="s">
        <v>52</v>
      </c>
      <c r="W391" s="50" t="s">
        <v>53</v>
      </c>
      <c r="X391" s="50" t="s">
        <v>45</v>
      </c>
      <c r="Y391" s="50" t="s">
        <v>54</v>
      </c>
      <c r="Z391" s="50" t="s">
        <v>46</v>
      </c>
      <c r="AA391" s="50" t="s">
        <v>55</v>
      </c>
      <c r="AB391" s="50" t="s">
        <v>53</v>
      </c>
      <c r="AC391" s="50" t="s">
        <v>45</v>
      </c>
      <c r="AD391" s="50" t="s">
        <v>56</v>
      </c>
      <c r="AE391" s="50" t="s">
        <v>57</v>
      </c>
      <c r="AH391" s="11" t="s">
        <v>2337</v>
      </c>
      <c r="AK391" s="69">
        <v>30</v>
      </c>
    </row>
    <row r="392" s="2" customFormat="1" ht="17" customHeight="1" spans="1:37">
      <c r="A392" s="49">
        <v>483</v>
      </c>
      <c r="B392" s="49">
        <v>504</v>
      </c>
      <c r="C392" s="49">
        <v>391</v>
      </c>
      <c r="D392" s="49"/>
      <c r="E392" s="50" t="s">
        <v>2503</v>
      </c>
      <c r="F392" s="50" t="s">
        <v>37</v>
      </c>
      <c r="G392" s="50" t="s">
        <v>69</v>
      </c>
      <c r="H392" s="50" t="s">
        <v>2504</v>
      </c>
      <c r="I392" s="50" t="s">
        <v>1155</v>
      </c>
      <c r="J392" s="50" t="s">
        <v>62</v>
      </c>
      <c r="K392" s="50" t="s">
        <v>42</v>
      </c>
      <c r="L392" s="50" t="s">
        <v>43</v>
      </c>
      <c r="M392" s="50" t="s">
        <v>73</v>
      </c>
      <c r="N392" s="50" t="s">
        <v>74</v>
      </c>
      <c r="O392" s="50" t="s">
        <v>45</v>
      </c>
      <c r="P392" s="50" t="s">
        <v>46</v>
      </c>
      <c r="Q392" s="50" t="s">
        <v>47</v>
      </c>
      <c r="R392" s="50" t="s">
        <v>100</v>
      </c>
      <c r="S392" s="50" t="s">
        <v>2505</v>
      </c>
      <c r="T392" s="50" t="s">
        <v>2506</v>
      </c>
      <c r="U392" s="50" t="s">
        <v>2507</v>
      </c>
      <c r="V392" s="50" t="s">
        <v>52</v>
      </c>
      <c r="W392" s="50" t="s">
        <v>53</v>
      </c>
      <c r="X392" s="50" t="s">
        <v>53</v>
      </c>
      <c r="Y392" s="50" t="s">
        <v>54</v>
      </c>
      <c r="Z392" s="50" t="s">
        <v>46</v>
      </c>
      <c r="AA392" s="50" t="s">
        <v>55</v>
      </c>
      <c r="AB392" s="50" t="s">
        <v>53</v>
      </c>
      <c r="AC392" s="50" t="s">
        <v>45</v>
      </c>
      <c r="AD392" s="50" t="s">
        <v>56</v>
      </c>
      <c r="AE392" s="50" t="s">
        <v>57</v>
      </c>
      <c r="AH392" s="11" t="s">
        <v>2508</v>
      </c>
      <c r="AK392" s="69">
        <v>1</v>
      </c>
    </row>
    <row r="393" s="2" customFormat="1" ht="17" customHeight="1" spans="1:37">
      <c r="A393" s="49">
        <v>163</v>
      </c>
      <c r="B393" s="49">
        <v>273</v>
      </c>
      <c r="C393" s="49">
        <v>392</v>
      </c>
      <c r="D393" s="49"/>
      <c r="E393" s="50" t="s">
        <v>2509</v>
      </c>
      <c r="F393" s="50" t="s">
        <v>37</v>
      </c>
      <c r="G393" s="50" t="s">
        <v>69</v>
      </c>
      <c r="H393" s="50" t="s">
        <v>2510</v>
      </c>
      <c r="I393" s="50" t="s">
        <v>2511</v>
      </c>
      <c r="J393" s="50" t="s">
        <v>41</v>
      </c>
      <c r="K393" s="50" t="s">
        <v>42</v>
      </c>
      <c r="L393" s="50" t="s">
        <v>81</v>
      </c>
      <c r="M393" s="50" t="s">
        <v>2512</v>
      </c>
      <c r="N393" s="50" t="s">
        <v>91</v>
      </c>
      <c r="O393" s="50" t="s">
        <v>45</v>
      </c>
      <c r="P393" s="50" t="s">
        <v>46</v>
      </c>
      <c r="Q393" s="50" t="s">
        <v>47</v>
      </c>
      <c r="R393" s="50" t="s">
        <v>100</v>
      </c>
      <c r="S393" s="50" t="s">
        <v>2513</v>
      </c>
      <c r="T393" s="50" t="s">
        <v>2514</v>
      </c>
      <c r="U393" s="50" t="s">
        <v>2515</v>
      </c>
      <c r="V393" s="50" t="s">
        <v>52</v>
      </c>
      <c r="W393" s="50" t="s">
        <v>53</v>
      </c>
      <c r="X393" s="50" t="s">
        <v>45</v>
      </c>
      <c r="Y393" s="50" t="s">
        <v>54</v>
      </c>
      <c r="Z393" s="50" t="s">
        <v>46</v>
      </c>
      <c r="AA393" s="50" t="s">
        <v>55</v>
      </c>
      <c r="AB393" s="50" t="s">
        <v>53</v>
      </c>
      <c r="AC393" s="50" t="s">
        <v>45</v>
      </c>
      <c r="AD393" s="50" t="s">
        <v>56</v>
      </c>
      <c r="AE393" s="50" t="s">
        <v>57</v>
      </c>
      <c r="AH393" s="11" t="s">
        <v>2508</v>
      </c>
      <c r="AK393" s="69">
        <v>2</v>
      </c>
    </row>
    <row r="394" s="2" customFormat="1" ht="17" customHeight="1" spans="1:37">
      <c r="A394" s="49">
        <v>587</v>
      </c>
      <c r="B394" s="49">
        <v>487</v>
      </c>
      <c r="C394" s="49">
        <v>393</v>
      </c>
      <c r="D394" s="49"/>
      <c r="E394" s="50" t="s">
        <v>2516</v>
      </c>
      <c r="F394" s="50" t="s">
        <v>37</v>
      </c>
      <c r="G394" s="50" t="s">
        <v>69</v>
      </c>
      <c r="H394" s="50" t="s">
        <v>2517</v>
      </c>
      <c r="I394" s="50" t="s">
        <v>2518</v>
      </c>
      <c r="J394" s="50" t="s">
        <v>41</v>
      </c>
      <c r="K394" s="50" t="s">
        <v>42</v>
      </c>
      <c r="L394" s="50" t="s">
        <v>43</v>
      </c>
      <c r="M394" s="50" t="s">
        <v>163</v>
      </c>
      <c r="N394" s="50" t="s">
        <v>1494</v>
      </c>
      <c r="O394" s="50" t="s">
        <v>45</v>
      </c>
      <c r="P394" s="50" t="s">
        <v>46</v>
      </c>
      <c r="Q394" s="50" t="s">
        <v>84</v>
      </c>
      <c r="R394" s="50" t="s">
        <v>268</v>
      </c>
      <c r="S394" s="50" t="s">
        <v>2519</v>
      </c>
      <c r="T394" s="50" t="s">
        <v>2520</v>
      </c>
      <c r="U394" s="50" t="s">
        <v>2521</v>
      </c>
      <c r="V394" s="50" t="s">
        <v>52</v>
      </c>
      <c r="W394" s="50" t="s">
        <v>53</v>
      </c>
      <c r="X394" s="50" t="s">
        <v>53</v>
      </c>
      <c r="Y394" s="50" t="s">
        <v>54</v>
      </c>
      <c r="Z394" s="50" t="s">
        <v>46</v>
      </c>
      <c r="AA394" s="50" t="s">
        <v>55</v>
      </c>
      <c r="AB394" s="50" t="s">
        <v>53</v>
      </c>
      <c r="AC394" s="50" t="s">
        <v>45</v>
      </c>
      <c r="AD394" s="50" t="s">
        <v>56</v>
      </c>
      <c r="AE394" s="50" t="s">
        <v>57</v>
      </c>
      <c r="AH394" s="11" t="s">
        <v>2508</v>
      </c>
      <c r="AK394" s="69">
        <v>3</v>
      </c>
    </row>
    <row r="395" s="2" customFormat="1" ht="17" customHeight="1" spans="1:37">
      <c r="A395" s="49">
        <v>499</v>
      </c>
      <c r="B395" s="49">
        <v>354</v>
      </c>
      <c r="C395" s="49">
        <v>394</v>
      </c>
      <c r="D395" s="49"/>
      <c r="E395" s="50" t="s">
        <v>2522</v>
      </c>
      <c r="F395" s="50" t="s">
        <v>37</v>
      </c>
      <c r="G395" s="50" t="s">
        <v>69</v>
      </c>
      <c r="H395" s="50" t="s">
        <v>2523</v>
      </c>
      <c r="I395" s="50" t="s">
        <v>2524</v>
      </c>
      <c r="J395" s="50" t="s">
        <v>41</v>
      </c>
      <c r="K395" s="50" t="s">
        <v>42</v>
      </c>
      <c r="L395" s="50" t="s">
        <v>43</v>
      </c>
      <c r="M395" s="50" t="s">
        <v>340</v>
      </c>
      <c r="N395" s="50" t="s">
        <v>83</v>
      </c>
      <c r="O395" s="50" t="s">
        <v>45</v>
      </c>
      <c r="P395" s="50" t="s">
        <v>46</v>
      </c>
      <c r="Q395" s="50" t="s">
        <v>84</v>
      </c>
      <c r="R395" s="50" t="s">
        <v>100</v>
      </c>
      <c r="S395" s="50" t="s">
        <v>2525</v>
      </c>
      <c r="T395" s="50" t="s">
        <v>2526</v>
      </c>
      <c r="U395" s="50" t="s">
        <v>2527</v>
      </c>
      <c r="V395" s="50" t="s">
        <v>52</v>
      </c>
      <c r="W395" s="50" t="s">
        <v>53</v>
      </c>
      <c r="X395" s="50" t="s">
        <v>45</v>
      </c>
      <c r="Y395" s="50" t="s">
        <v>54</v>
      </c>
      <c r="Z395" s="50" t="s">
        <v>46</v>
      </c>
      <c r="AA395" s="50" t="s">
        <v>55</v>
      </c>
      <c r="AB395" s="50" t="s">
        <v>53</v>
      </c>
      <c r="AC395" s="50" t="s">
        <v>45</v>
      </c>
      <c r="AD395" s="50" t="s">
        <v>56</v>
      </c>
      <c r="AE395" s="50" t="s">
        <v>57</v>
      </c>
      <c r="AH395" s="11" t="s">
        <v>2508</v>
      </c>
      <c r="AK395" s="69">
        <v>4</v>
      </c>
    </row>
    <row r="396" s="2" customFormat="1" ht="17" customHeight="1" spans="1:37">
      <c r="A396" s="49">
        <v>360</v>
      </c>
      <c r="B396" s="49">
        <v>320</v>
      </c>
      <c r="C396" s="49">
        <v>395</v>
      </c>
      <c r="D396" s="49"/>
      <c r="E396" s="50" t="s">
        <v>2528</v>
      </c>
      <c r="F396" s="50" t="s">
        <v>37</v>
      </c>
      <c r="G396" s="50" t="s">
        <v>69</v>
      </c>
      <c r="H396" s="50" t="s">
        <v>2529</v>
      </c>
      <c r="I396" s="50" t="s">
        <v>2530</v>
      </c>
      <c r="J396" s="50" t="s">
        <v>41</v>
      </c>
      <c r="K396" s="50" t="s">
        <v>42</v>
      </c>
      <c r="L396" s="50" t="s">
        <v>43</v>
      </c>
      <c r="M396" s="50" t="s">
        <v>73</v>
      </c>
      <c r="N396" s="50" t="s">
        <v>91</v>
      </c>
      <c r="O396" s="50" t="s">
        <v>45</v>
      </c>
      <c r="P396" s="50" t="s">
        <v>46</v>
      </c>
      <c r="Q396" s="50" t="s">
        <v>47</v>
      </c>
      <c r="R396" s="50" t="s">
        <v>100</v>
      </c>
      <c r="S396" s="50" t="s">
        <v>131</v>
      </c>
      <c r="T396" s="50" t="s">
        <v>2531</v>
      </c>
      <c r="U396" s="50" t="s">
        <v>2532</v>
      </c>
      <c r="V396" s="50" t="s">
        <v>52</v>
      </c>
      <c r="W396" s="50" t="s">
        <v>53</v>
      </c>
      <c r="X396" s="50" t="s">
        <v>45</v>
      </c>
      <c r="Y396" s="50" t="s">
        <v>54</v>
      </c>
      <c r="Z396" s="50" t="s">
        <v>46</v>
      </c>
      <c r="AA396" s="50" t="s">
        <v>55</v>
      </c>
      <c r="AB396" s="50" t="s">
        <v>53</v>
      </c>
      <c r="AC396" s="50" t="s">
        <v>45</v>
      </c>
      <c r="AD396" s="50" t="s">
        <v>56</v>
      </c>
      <c r="AE396" s="50" t="s">
        <v>57</v>
      </c>
      <c r="AH396" s="11" t="s">
        <v>2508</v>
      </c>
      <c r="AK396" s="69">
        <v>5</v>
      </c>
    </row>
    <row r="397" s="2" customFormat="1" ht="17" customHeight="1" spans="1:37">
      <c r="A397" s="49">
        <v>305</v>
      </c>
      <c r="B397" s="49">
        <v>307</v>
      </c>
      <c r="C397" s="49">
        <v>396</v>
      </c>
      <c r="D397" s="49"/>
      <c r="E397" s="50" t="s">
        <v>2533</v>
      </c>
      <c r="F397" s="50" t="s">
        <v>37</v>
      </c>
      <c r="G397" s="50" t="s">
        <v>69</v>
      </c>
      <c r="H397" s="50" t="s">
        <v>2534</v>
      </c>
      <c r="I397" s="50" t="s">
        <v>2535</v>
      </c>
      <c r="J397" s="50" t="s">
        <v>41</v>
      </c>
      <c r="K397" s="50" t="s">
        <v>42</v>
      </c>
      <c r="L397" s="50" t="s">
        <v>81</v>
      </c>
      <c r="M397" s="50" t="s">
        <v>671</v>
      </c>
      <c r="N397" s="50" t="s">
        <v>91</v>
      </c>
      <c r="O397" s="50" t="s">
        <v>45</v>
      </c>
      <c r="P397" s="50" t="s">
        <v>46</v>
      </c>
      <c r="Q397" s="51" t="s">
        <v>47</v>
      </c>
      <c r="R397" s="50" t="s">
        <v>48</v>
      </c>
      <c r="S397" s="50" t="s">
        <v>2536</v>
      </c>
      <c r="T397" s="50" t="s">
        <v>2537</v>
      </c>
      <c r="U397" s="50" t="s">
        <v>2538</v>
      </c>
      <c r="V397" s="50" t="s">
        <v>52</v>
      </c>
      <c r="W397" s="50" t="s">
        <v>53</v>
      </c>
      <c r="X397" s="50" t="s">
        <v>45</v>
      </c>
      <c r="Y397" s="50" t="s">
        <v>54</v>
      </c>
      <c r="Z397" s="50" t="s">
        <v>46</v>
      </c>
      <c r="AA397" s="50" t="s">
        <v>55</v>
      </c>
      <c r="AB397" s="50" t="s">
        <v>53</v>
      </c>
      <c r="AC397" s="50" t="s">
        <v>45</v>
      </c>
      <c r="AD397" s="50" t="s">
        <v>56</v>
      </c>
      <c r="AE397" s="50" t="s">
        <v>57</v>
      </c>
      <c r="AH397" s="11" t="s">
        <v>2508</v>
      </c>
      <c r="AK397" s="69">
        <v>6</v>
      </c>
    </row>
    <row r="398" s="2" customFormat="1" ht="17" customHeight="1" spans="1:37">
      <c r="A398" s="49">
        <v>545</v>
      </c>
      <c r="B398" s="49">
        <v>483</v>
      </c>
      <c r="C398" s="49">
        <v>397</v>
      </c>
      <c r="D398" s="49"/>
      <c r="E398" s="50" t="s">
        <v>2539</v>
      </c>
      <c r="F398" s="50" t="s">
        <v>37</v>
      </c>
      <c r="G398" s="50" t="s">
        <v>69</v>
      </c>
      <c r="H398" s="50" t="s">
        <v>2540</v>
      </c>
      <c r="I398" s="50" t="s">
        <v>2541</v>
      </c>
      <c r="J398" s="50" t="s">
        <v>41</v>
      </c>
      <c r="K398" s="50" t="s">
        <v>177</v>
      </c>
      <c r="L398" s="50" t="s">
        <v>43</v>
      </c>
      <c r="M398" s="50" t="s">
        <v>2542</v>
      </c>
      <c r="N398" s="50" t="s">
        <v>2543</v>
      </c>
      <c r="O398" s="50" t="s">
        <v>395</v>
      </c>
      <c r="P398" s="50" t="s">
        <v>46</v>
      </c>
      <c r="Q398" s="50" t="s">
        <v>47</v>
      </c>
      <c r="R398" s="50" t="s">
        <v>2544</v>
      </c>
      <c r="S398" s="50" t="s">
        <v>2545</v>
      </c>
      <c r="T398" s="50" t="s">
        <v>2546</v>
      </c>
      <c r="U398" s="50" t="s">
        <v>2547</v>
      </c>
      <c r="V398" s="50" t="s">
        <v>52</v>
      </c>
      <c r="W398" s="50" t="s">
        <v>53</v>
      </c>
      <c r="X398" s="50" t="s">
        <v>45</v>
      </c>
      <c r="Y398" s="50" t="s">
        <v>54</v>
      </c>
      <c r="Z398" s="50" t="s">
        <v>46</v>
      </c>
      <c r="AA398" s="50" t="s">
        <v>55</v>
      </c>
      <c r="AB398" s="50" t="s">
        <v>53</v>
      </c>
      <c r="AC398" s="50" t="s">
        <v>45</v>
      </c>
      <c r="AD398" s="50"/>
      <c r="AE398" s="50"/>
      <c r="AH398" s="11" t="s">
        <v>2508</v>
      </c>
      <c r="AK398" s="69">
        <v>7</v>
      </c>
    </row>
    <row r="399" s="2" customFormat="1" ht="17" customHeight="1" spans="1:37">
      <c r="A399" s="49">
        <v>2</v>
      </c>
      <c r="B399" s="49">
        <v>498</v>
      </c>
      <c r="C399" s="49">
        <v>398</v>
      </c>
      <c r="D399" s="49"/>
      <c r="E399" s="50" t="s">
        <v>2548</v>
      </c>
      <c r="F399" s="50" t="s">
        <v>37</v>
      </c>
      <c r="G399" s="50" t="s">
        <v>69</v>
      </c>
      <c r="H399" s="50" t="s">
        <v>2549</v>
      </c>
      <c r="I399" s="50" t="s">
        <v>2550</v>
      </c>
      <c r="J399" s="50" t="s">
        <v>41</v>
      </c>
      <c r="K399" s="50" t="s">
        <v>72</v>
      </c>
      <c r="L399" s="50" t="s">
        <v>43</v>
      </c>
      <c r="M399" s="50" t="s">
        <v>340</v>
      </c>
      <c r="N399" s="50" t="s">
        <v>83</v>
      </c>
      <c r="O399" s="50" t="s">
        <v>45</v>
      </c>
      <c r="P399" s="50" t="s">
        <v>46</v>
      </c>
      <c r="Q399" s="50" t="s">
        <v>84</v>
      </c>
      <c r="R399" s="50" t="s">
        <v>2551</v>
      </c>
      <c r="S399" s="50" t="s">
        <v>2551</v>
      </c>
      <c r="T399" s="50" t="s">
        <v>2552</v>
      </c>
      <c r="U399" s="50" t="s">
        <v>2553</v>
      </c>
      <c r="V399" s="50" t="s">
        <v>307</v>
      </c>
      <c r="W399" s="50" t="s">
        <v>53</v>
      </c>
      <c r="X399" s="50" t="s">
        <v>45</v>
      </c>
      <c r="Y399" s="50" t="s">
        <v>54</v>
      </c>
      <c r="Z399" s="50" t="s">
        <v>46</v>
      </c>
      <c r="AA399" s="50" t="s">
        <v>55</v>
      </c>
      <c r="AB399" s="50" t="s">
        <v>53</v>
      </c>
      <c r="AC399" s="50" t="s">
        <v>45</v>
      </c>
      <c r="AD399" s="50" t="s">
        <v>56</v>
      </c>
      <c r="AE399" s="50" t="s">
        <v>57</v>
      </c>
      <c r="AH399" s="11" t="s">
        <v>2508</v>
      </c>
      <c r="AK399" s="69">
        <v>8</v>
      </c>
    </row>
    <row r="400" s="2" customFormat="1" ht="17" customHeight="1" spans="1:37">
      <c r="A400" s="49">
        <v>126</v>
      </c>
      <c r="B400" s="49">
        <v>263</v>
      </c>
      <c r="C400" s="49">
        <v>399</v>
      </c>
      <c r="D400" s="49"/>
      <c r="E400" s="50" t="s">
        <v>2554</v>
      </c>
      <c r="F400" s="50" t="s">
        <v>37</v>
      </c>
      <c r="G400" s="50" t="s">
        <v>69</v>
      </c>
      <c r="H400" s="50" t="s">
        <v>2555</v>
      </c>
      <c r="I400" s="50" t="s">
        <v>366</v>
      </c>
      <c r="J400" s="50" t="s">
        <v>41</v>
      </c>
      <c r="K400" s="50" t="s">
        <v>42</v>
      </c>
      <c r="L400" s="50" t="s">
        <v>43</v>
      </c>
      <c r="M400" s="50" t="s">
        <v>73</v>
      </c>
      <c r="N400" s="52">
        <v>44010</v>
      </c>
      <c r="O400" s="50" t="s">
        <v>45</v>
      </c>
      <c r="P400" s="50" t="s">
        <v>46</v>
      </c>
      <c r="Q400" s="50" t="s">
        <v>47</v>
      </c>
      <c r="R400" s="50" t="s">
        <v>2556</v>
      </c>
      <c r="S400" s="50" t="s">
        <v>2556</v>
      </c>
      <c r="T400" s="50" t="s">
        <v>2557</v>
      </c>
      <c r="U400" s="50" t="s">
        <v>2558</v>
      </c>
      <c r="V400" s="50" t="s">
        <v>52</v>
      </c>
      <c r="W400" s="50" t="s">
        <v>53</v>
      </c>
      <c r="X400" s="50" t="s">
        <v>45</v>
      </c>
      <c r="Y400" s="50" t="s">
        <v>54</v>
      </c>
      <c r="Z400" s="50" t="s">
        <v>46</v>
      </c>
      <c r="AA400" s="50" t="s">
        <v>55</v>
      </c>
      <c r="AB400" s="50" t="s">
        <v>53</v>
      </c>
      <c r="AC400" s="50" t="s">
        <v>45</v>
      </c>
      <c r="AD400" s="50" t="s">
        <v>56</v>
      </c>
      <c r="AE400" s="50" t="s">
        <v>57</v>
      </c>
      <c r="AH400" s="11" t="s">
        <v>2508</v>
      </c>
      <c r="AK400" s="69">
        <v>9</v>
      </c>
    </row>
    <row r="401" s="2" customFormat="1" ht="17" customHeight="1" spans="1:37">
      <c r="A401" s="49">
        <v>177</v>
      </c>
      <c r="B401" s="49">
        <v>276</v>
      </c>
      <c r="C401" s="49">
        <v>400</v>
      </c>
      <c r="D401" s="49"/>
      <c r="E401" s="50" t="s">
        <v>2559</v>
      </c>
      <c r="F401" s="50" t="s">
        <v>37</v>
      </c>
      <c r="G401" s="50" t="s">
        <v>38</v>
      </c>
      <c r="H401" s="50" t="s">
        <v>2560</v>
      </c>
      <c r="I401" s="50" t="s">
        <v>2561</v>
      </c>
      <c r="J401" s="50" t="s">
        <v>41</v>
      </c>
      <c r="K401" s="50" t="s">
        <v>42</v>
      </c>
      <c r="L401" s="50" t="s">
        <v>43</v>
      </c>
      <c r="M401" s="50" t="s">
        <v>2562</v>
      </c>
      <c r="N401" s="50" t="s">
        <v>2563</v>
      </c>
      <c r="O401" s="50" t="s">
        <v>45</v>
      </c>
      <c r="P401" s="50" t="s">
        <v>46</v>
      </c>
      <c r="Q401" s="50" t="s">
        <v>84</v>
      </c>
      <c r="R401" s="50" t="s">
        <v>64</v>
      </c>
      <c r="S401" s="50" t="s">
        <v>2564</v>
      </c>
      <c r="T401" s="50" t="s">
        <v>2565</v>
      </c>
      <c r="U401" s="50" t="s">
        <v>2566</v>
      </c>
      <c r="V401" s="50" t="s">
        <v>307</v>
      </c>
      <c r="W401" s="50" t="s">
        <v>53</v>
      </c>
      <c r="X401" s="50" t="s">
        <v>45</v>
      </c>
      <c r="Y401" s="50" t="s">
        <v>54</v>
      </c>
      <c r="Z401" s="50" t="s">
        <v>46</v>
      </c>
      <c r="AA401" s="50" t="s">
        <v>55</v>
      </c>
      <c r="AB401" s="50" t="s">
        <v>53</v>
      </c>
      <c r="AC401" s="50" t="s">
        <v>45</v>
      </c>
      <c r="AD401" s="50" t="s">
        <v>56</v>
      </c>
      <c r="AE401" s="50" t="s">
        <v>57</v>
      </c>
      <c r="AH401" s="11" t="s">
        <v>2508</v>
      </c>
      <c r="AK401" s="69">
        <v>10</v>
      </c>
    </row>
    <row r="402" s="2" customFormat="1" ht="17" customHeight="1" spans="1:37">
      <c r="A402" s="41">
        <v>595</v>
      </c>
      <c r="B402" s="49">
        <v>648</v>
      </c>
      <c r="C402" s="49">
        <v>401</v>
      </c>
      <c r="D402" s="49"/>
      <c r="E402" s="42" t="s">
        <v>2567</v>
      </c>
      <c r="F402" s="42" t="s">
        <v>37</v>
      </c>
      <c r="G402" s="42" t="s">
        <v>38</v>
      </c>
      <c r="H402" s="42" t="s">
        <v>2568</v>
      </c>
      <c r="I402" s="42" t="s">
        <v>2569</v>
      </c>
      <c r="J402" s="42" t="s">
        <v>62</v>
      </c>
      <c r="K402" s="29" t="s">
        <v>72</v>
      </c>
      <c r="L402" s="42" t="s">
        <v>43</v>
      </c>
      <c r="M402" s="42" t="s">
        <v>73</v>
      </c>
      <c r="N402" s="42" t="s">
        <v>91</v>
      </c>
      <c r="O402" s="42" t="s">
        <v>45</v>
      </c>
      <c r="P402" s="42" t="s">
        <v>46</v>
      </c>
      <c r="Q402" s="42" t="s">
        <v>47</v>
      </c>
      <c r="R402" s="42" t="s">
        <v>100</v>
      </c>
      <c r="S402" s="42" t="s">
        <v>2570</v>
      </c>
      <c r="T402" s="42" t="s">
        <v>2571</v>
      </c>
      <c r="U402" s="42" t="s">
        <v>2572</v>
      </c>
      <c r="V402" s="42" t="s">
        <v>307</v>
      </c>
      <c r="W402" s="42" t="s">
        <v>53</v>
      </c>
      <c r="X402" s="42" t="s">
        <v>45</v>
      </c>
      <c r="Y402" s="42" t="s">
        <v>54</v>
      </c>
      <c r="Z402" s="42" t="s">
        <v>46</v>
      </c>
      <c r="AA402" s="42" t="s">
        <v>55</v>
      </c>
      <c r="AB402" s="42" t="s">
        <v>53</v>
      </c>
      <c r="AC402" s="42" t="s">
        <v>45</v>
      </c>
      <c r="AD402" s="42"/>
      <c r="AE402" s="42"/>
      <c r="AF402" s="4"/>
      <c r="AG402" s="4"/>
      <c r="AH402" s="11" t="s">
        <v>2508</v>
      </c>
      <c r="AK402" s="69">
        <v>11</v>
      </c>
    </row>
    <row r="403" s="2" customFormat="1" ht="17" customHeight="1" spans="1:37">
      <c r="A403" s="41">
        <v>747</v>
      </c>
      <c r="B403" s="49">
        <v>653</v>
      </c>
      <c r="C403" s="49">
        <v>402</v>
      </c>
      <c r="D403" s="49"/>
      <c r="E403" s="42" t="s">
        <v>2573</v>
      </c>
      <c r="F403" s="42" t="s">
        <v>37</v>
      </c>
      <c r="G403" s="42" t="s">
        <v>38</v>
      </c>
      <c r="H403" s="42" t="s">
        <v>2574</v>
      </c>
      <c r="I403" s="42" t="s">
        <v>2575</v>
      </c>
      <c r="J403" s="42" t="s">
        <v>62</v>
      </c>
      <c r="K403" s="29" t="s">
        <v>72</v>
      </c>
      <c r="L403" s="42" t="s">
        <v>43</v>
      </c>
      <c r="M403" s="42" t="s">
        <v>73</v>
      </c>
      <c r="N403" s="46">
        <v>44378</v>
      </c>
      <c r="O403" s="42" t="s">
        <v>45</v>
      </c>
      <c r="P403" s="42" t="s">
        <v>46</v>
      </c>
      <c r="Q403" s="42" t="s">
        <v>47</v>
      </c>
      <c r="R403" s="42" t="s">
        <v>100</v>
      </c>
      <c r="S403" s="42" t="s">
        <v>2576</v>
      </c>
      <c r="T403" s="42" t="s">
        <v>57</v>
      </c>
      <c r="U403" s="42" t="s">
        <v>2577</v>
      </c>
      <c r="V403" s="42" t="s">
        <v>52</v>
      </c>
      <c r="W403" s="42" t="s">
        <v>53</v>
      </c>
      <c r="X403" s="42" t="s">
        <v>45</v>
      </c>
      <c r="Y403" s="42" t="s">
        <v>54</v>
      </c>
      <c r="Z403" s="42" t="s">
        <v>46</v>
      </c>
      <c r="AA403" s="42" t="s">
        <v>55</v>
      </c>
      <c r="AB403" s="42" t="s">
        <v>53</v>
      </c>
      <c r="AC403" s="42" t="s">
        <v>45</v>
      </c>
      <c r="AD403" s="42" t="s">
        <v>56</v>
      </c>
      <c r="AE403" s="42" t="s">
        <v>57</v>
      </c>
      <c r="AF403" s="4"/>
      <c r="AG403" s="4"/>
      <c r="AH403" s="11" t="s">
        <v>2508</v>
      </c>
      <c r="AK403" s="69">
        <v>12</v>
      </c>
    </row>
    <row r="404" s="2" customFormat="1" ht="17" customHeight="1" spans="1:37">
      <c r="A404" s="41">
        <v>745</v>
      </c>
      <c r="B404" s="49">
        <v>652</v>
      </c>
      <c r="C404" s="49">
        <v>403</v>
      </c>
      <c r="D404" s="49"/>
      <c r="E404" s="42" t="s">
        <v>2578</v>
      </c>
      <c r="F404" s="42" t="s">
        <v>37</v>
      </c>
      <c r="G404" s="42" t="s">
        <v>105</v>
      </c>
      <c r="H404" s="42" t="s">
        <v>2579</v>
      </c>
      <c r="I404" s="42" t="s">
        <v>2580</v>
      </c>
      <c r="J404" s="42" t="s">
        <v>41</v>
      </c>
      <c r="K404" s="29" t="s">
        <v>42</v>
      </c>
      <c r="L404" s="42" t="s">
        <v>81</v>
      </c>
      <c r="M404" s="42" t="s">
        <v>575</v>
      </c>
      <c r="N404" s="42" t="s">
        <v>83</v>
      </c>
      <c r="O404" s="42" t="s">
        <v>45</v>
      </c>
      <c r="P404" s="42" t="s">
        <v>46</v>
      </c>
      <c r="Q404" s="42" t="s">
        <v>84</v>
      </c>
      <c r="R404" s="42" t="s">
        <v>100</v>
      </c>
      <c r="S404" s="42" t="s">
        <v>2581</v>
      </c>
      <c r="T404" s="42" t="s">
        <v>57</v>
      </c>
      <c r="U404" s="42" t="s">
        <v>2582</v>
      </c>
      <c r="V404" s="42" t="s">
        <v>52</v>
      </c>
      <c r="W404" s="42" t="s">
        <v>53</v>
      </c>
      <c r="X404" s="42" t="s">
        <v>45</v>
      </c>
      <c r="Y404" s="42" t="s">
        <v>54</v>
      </c>
      <c r="Z404" s="42" t="s">
        <v>46</v>
      </c>
      <c r="AA404" s="42" t="s">
        <v>55</v>
      </c>
      <c r="AB404" s="42" t="s">
        <v>53</v>
      </c>
      <c r="AC404" s="42" t="s">
        <v>45</v>
      </c>
      <c r="AD404" s="42" t="s">
        <v>56</v>
      </c>
      <c r="AE404" s="42" t="s">
        <v>57</v>
      </c>
      <c r="AF404" s="4"/>
      <c r="AG404" s="4"/>
      <c r="AH404" s="11" t="s">
        <v>2508</v>
      </c>
      <c r="AK404" s="69">
        <v>13</v>
      </c>
    </row>
    <row r="405" s="2" customFormat="1" ht="17" customHeight="1" spans="1:37">
      <c r="A405" s="41">
        <v>429</v>
      </c>
      <c r="B405" s="49">
        <v>647</v>
      </c>
      <c r="C405" s="49">
        <v>404</v>
      </c>
      <c r="D405" s="49"/>
      <c r="E405" s="42" t="s">
        <v>2583</v>
      </c>
      <c r="F405" s="42" t="s">
        <v>37</v>
      </c>
      <c r="G405" s="42" t="s">
        <v>105</v>
      </c>
      <c r="H405" s="42" t="s">
        <v>2584</v>
      </c>
      <c r="I405" s="42" t="s">
        <v>2585</v>
      </c>
      <c r="J405" s="42" t="s">
        <v>41</v>
      </c>
      <c r="K405" s="29" t="s">
        <v>42</v>
      </c>
      <c r="L405" s="42" t="s">
        <v>43</v>
      </c>
      <c r="M405" s="42" t="s">
        <v>73</v>
      </c>
      <c r="N405" s="46">
        <v>45108</v>
      </c>
      <c r="O405" s="42" t="s">
        <v>45</v>
      </c>
      <c r="P405" s="42" t="s">
        <v>46</v>
      </c>
      <c r="Q405" s="42" t="s">
        <v>84</v>
      </c>
      <c r="R405" s="42" t="s">
        <v>2586</v>
      </c>
      <c r="S405" s="42" t="s">
        <v>2587</v>
      </c>
      <c r="T405" s="42" t="s">
        <v>2588</v>
      </c>
      <c r="U405" s="42" t="s">
        <v>2589</v>
      </c>
      <c r="V405" s="42" t="s">
        <v>52</v>
      </c>
      <c r="W405" s="42" t="s">
        <v>53</v>
      </c>
      <c r="X405" s="42" t="s">
        <v>45</v>
      </c>
      <c r="Y405" s="42" t="s">
        <v>54</v>
      </c>
      <c r="Z405" s="42" t="s">
        <v>46</v>
      </c>
      <c r="AA405" s="42" t="s">
        <v>55</v>
      </c>
      <c r="AB405" s="42" t="s">
        <v>53</v>
      </c>
      <c r="AC405" s="42" t="s">
        <v>45</v>
      </c>
      <c r="AD405" s="42" t="s">
        <v>56</v>
      </c>
      <c r="AE405" s="42" t="s">
        <v>57</v>
      </c>
      <c r="AF405" s="4"/>
      <c r="AG405" s="4"/>
      <c r="AH405" s="11" t="s">
        <v>2508</v>
      </c>
      <c r="AK405" s="69">
        <v>14</v>
      </c>
    </row>
    <row r="406" s="2" customFormat="1" ht="17" customHeight="1" spans="1:37">
      <c r="A406" s="41">
        <v>324</v>
      </c>
      <c r="B406" s="49">
        <v>644</v>
      </c>
      <c r="C406" s="49">
        <v>405</v>
      </c>
      <c r="D406" s="49"/>
      <c r="E406" s="42" t="s">
        <v>2590</v>
      </c>
      <c r="F406" s="42" t="s">
        <v>37</v>
      </c>
      <c r="G406" s="42" t="s">
        <v>38</v>
      </c>
      <c r="H406" s="42" t="s">
        <v>2591</v>
      </c>
      <c r="I406" s="42" t="s">
        <v>2592</v>
      </c>
      <c r="J406" s="42" t="s">
        <v>41</v>
      </c>
      <c r="K406" s="29" t="s">
        <v>42</v>
      </c>
      <c r="L406" s="42" t="s">
        <v>81</v>
      </c>
      <c r="M406" s="42" t="s">
        <v>330</v>
      </c>
      <c r="N406" s="42" t="s">
        <v>542</v>
      </c>
      <c r="O406" s="42" t="s">
        <v>45</v>
      </c>
      <c r="P406" s="42" t="s">
        <v>46</v>
      </c>
      <c r="Q406" s="42" t="s">
        <v>84</v>
      </c>
      <c r="R406" s="42" t="s">
        <v>48</v>
      </c>
      <c r="S406" s="42" t="s">
        <v>2593</v>
      </c>
      <c r="T406" s="42" t="s">
        <v>2594</v>
      </c>
      <c r="U406" s="42" t="s">
        <v>2595</v>
      </c>
      <c r="V406" s="42" t="s">
        <v>52</v>
      </c>
      <c r="W406" s="42" t="s">
        <v>53</v>
      </c>
      <c r="X406" s="42" t="s">
        <v>45</v>
      </c>
      <c r="Y406" s="42" t="s">
        <v>54</v>
      </c>
      <c r="Z406" s="42" t="s">
        <v>46</v>
      </c>
      <c r="AA406" s="42" t="s">
        <v>55</v>
      </c>
      <c r="AB406" s="42" t="s">
        <v>53</v>
      </c>
      <c r="AC406" s="42" t="s">
        <v>45</v>
      </c>
      <c r="AD406" s="42" t="s">
        <v>56</v>
      </c>
      <c r="AE406" s="42" t="s">
        <v>57</v>
      </c>
      <c r="AF406" s="4"/>
      <c r="AG406" s="4"/>
      <c r="AH406" s="11" t="s">
        <v>2508</v>
      </c>
      <c r="AK406" s="69">
        <v>15</v>
      </c>
    </row>
    <row r="407" s="2" customFormat="1" ht="17" customHeight="1" spans="1:37">
      <c r="A407" s="41">
        <v>17</v>
      </c>
      <c r="B407" s="49">
        <v>635</v>
      </c>
      <c r="C407" s="49">
        <v>406</v>
      </c>
      <c r="D407" s="49"/>
      <c r="E407" s="42" t="s">
        <v>2596</v>
      </c>
      <c r="F407" s="42" t="s">
        <v>37</v>
      </c>
      <c r="G407" s="42" t="s">
        <v>69</v>
      </c>
      <c r="H407" s="42" t="s">
        <v>2597</v>
      </c>
      <c r="I407" s="42" t="s">
        <v>2598</v>
      </c>
      <c r="J407" s="42" t="s">
        <v>41</v>
      </c>
      <c r="K407" s="29" t="s">
        <v>42</v>
      </c>
      <c r="L407" s="42" t="s">
        <v>43</v>
      </c>
      <c r="M407" s="42" t="s">
        <v>163</v>
      </c>
      <c r="N407" s="42" t="s">
        <v>83</v>
      </c>
      <c r="O407" s="42" t="s">
        <v>45</v>
      </c>
      <c r="P407" s="42" t="s">
        <v>46</v>
      </c>
      <c r="Q407" s="42" t="s">
        <v>84</v>
      </c>
      <c r="R407" s="42" t="s">
        <v>64</v>
      </c>
      <c r="S407" s="42" t="s">
        <v>2599</v>
      </c>
      <c r="T407" s="42" t="s">
        <v>2600</v>
      </c>
      <c r="U407" s="42" t="s">
        <v>2601</v>
      </c>
      <c r="V407" s="42" t="s">
        <v>52</v>
      </c>
      <c r="W407" s="42" t="s">
        <v>53</v>
      </c>
      <c r="X407" s="42" t="s">
        <v>45</v>
      </c>
      <c r="Y407" s="42" t="s">
        <v>54</v>
      </c>
      <c r="Z407" s="42" t="s">
        <v>46</v>
      </c>
      <c r="AA407" s="42" t="s">
        <v>55</v>
      </c>
      <c r="AB407" s="42" t="s">
        <v>53</v>
      </c>
      <c r="AC407" s="42" t="s">
        <v>45</v>
      </c>
      <c r="AD407" s="42"/>
      <c r="AE407" s="42"/>
      <c r="AF407" s="4"/>
      <c r="AG407" s="4"/>
      <c r="AH407" s="11" t="s">
        <v>2508</v>
      </c>
      <c r="AK407" s="69">
        <v>16</v>
      </c>
    </row>
    <row r="408" s="2" customFormat="1" ht="17" customHeight="1" spans="1:37">
      <c r="A408" s="41">
        <v>666</v>
      </c>
      <c r="B408" s="49">
        <v>650</v>
      </c>
      <c r="C408" s="49">
        <v>407</v>
      </c>
      <c r="D408" s="49"/>
      <c r="E408" s="42" t="s">
        <v>2602</v>
      </c>
      <c r="F408" s="42" t="s">
        <v>37</v>
      </c>
      <c r="G408" s="42" t="s">
        <v>105</v>
      </c>
      <c r="H408" s="42" t="s">
        <v>2603</v>
      </c>
      <c r="I408" s="42" t="s">
        <v>2604</v>
      </c>
      <c r="J408" s="42" t="s">
        <v>41</v>
      </c>
      <c r="K408" s="29" t="s">
        <v>42</v>
      </c>
      <c r="L408" s="42" t="s">
        <v>43</v>
      </c>
      <c r="M408" s="42" t="s">
        <v>98</v>
      </c>
      <c r="N408" s="42" t="s">
        <v>99</v>
      </c>
      <c r="O408" s="42" t="s">
        <v>45</v>
      </c>
      <c r="P408" s="42" t="s">
        <v>46</v>
      </c>
      <c r="Q408" s="42" t="s">
        <v>47</v>
      </c>
      <c r="R408" s="42" t="s">
        <v>48</v>
      </c>
      <c r="S408" s="42" t="s">
        <v>2605</v>
      </c>
      <c r="T408" s="42" t="s">
        <v>2606</v>
      </c>
      <c r="U408" s="42" t="s">
        <v>2607</v>
      </c>
      <c r="V408" s="42" t="s">
        <v>52</v>
      </c>
      <c r="W408" s="42" t="s">
        <v>53</v>
      </c>
      <c r="X408" s="42" t="s">
        <v>45</v>
      </c>
      <c r="Y408" s="42" t="s">
        <v>54</v>
      </c>
      <c r="Z408" s="42" t="s">
        <v>56</v>
      </c>
      <c r="AA408" s="42" t="s">
        <v>55</v>
      </c>
      <c r="AB408" s="42" t="s">
        <v>53</v>
      </c>
      <c r="AC408" s="42" t="s">
        <v>45</v>
      </c>
      <c r="AD408" s="42" t="s">
        <v>56</v>
      </c>
      <c r="AE408" s="42" t="s">
        <v>57</v>
      </c>
      <c r="AF408" s="4"/>
      <c r="AG408" s="4"/>
      <c r="AH408" s="11" t="s">
        <v>2508</v>
      </c>
      <c r="AK408" s="69">
        <v>17</v>
      </c>
    </row>
    <row r="409" s="2" customFormat="1" ht="17" customHeight="1" spans="1:37">
      <c r="A409" s="41">
        <v>402</v>
      </c>
      <c r="B409" s="49">
        <v>646</v>
      </c>
      <c r="C409" s="49">
        <v>408</v>
      </c>
      <c r="D409" s="49"/>
      <c r="E409" s="42" t="s">
        <v>2608</v>
      </c>
      <c r="F409" s="42" t="s">
        <v>37</v>
      </c>
      <c r="G409" s="42" t="s">
        <v>69</v>
      </c>
      <c r="H409" s="42" t="s">
        <v>2609</v>
      </c>
      <c r="I409" s="42" t="s">
        <v>2610</v>
      </c>
      <c r="J409" s="42" t="s">
        <v>62</v>
      </c>
      <c r="K409" s="29" t="s">
        <v>72</v>
      </c>
      <c r="L409" s="42" t="s">
        <v>81</v>
      </c>
      <c r="M409" s="42" t="s">
        <v>353</v>
      </c>
      <c r="N409" s="46">
        <v>44387</v>
      </c>
      <c r="O409" s="42" t="s">
        <v>45</v>
      </c>
      <c r="P409" s="42" t="s">
        <v>46</v>
      </c>
      <c r="Q409" s="42" t="s">
        <v>47</v>
      </c>
      <c r="R409" s="42" t="s">
        <v>2611</v>
      </c>
      <c r="S409" s="42" t="s">
        <v>2612</v>
      </c>
      <c r="T409" s="42" t="s">
        <v>2613</v>
      </c>
      <c r="U409" s="42" t="s">
        <v>2614</v>
      </c>
      <c r="V409" s="42" t="s">
        <v>52</v>
      </c>
      <c r="W409" s="42" t="s">
        <v>53</v>
      </c>
      <c r="X409" s="42" t="s">
        <v>45</v>
      </c>
      <c r="Y409" s="42" t="s">
        <v>54</v>
      </c>
      <c r="Z409" s="42" t="s">
        <v>46</v>
      </c>
      <c r="AA409" s="42" t="s">
        <v>55</v>
      </c>
      <c r="AB409" s="42" t="s">
        <v>53</v>
      </c>
      <c r="AC409" s="42" t="s">
        <v>45</v>
      </c>
      <c r="AD409" s="42"/>
      <c r="AE409" s="42"/>
      <c r="AF409" s="4"/>
      <c r="AG409" s="4"/>
      <c r="AH409" s="11" t="s">
        <v>2508</v>
      </c>
      <c r="AK409" s="69">
        <v>18</v>
      </c>
    </row>
    <row r="410" s="2" customFormat="1" ht="17" customHeight="1" spans="1:37">
      <c r="A410" s="41">
        <v>10</v>
      </c>
      <c r="B410" s="49">
        <v>633</v>
      </c>
      <c r="C410" s="49">
        <v>409</v>
      </c>
      <c r="D410" s="49"/>
      <c r="E410" s="42" t="s">
        <v>2615</v>
      </c>
      <c r="F410" s="42" t="s">
        <v>37</v>
      </c>
      <c r="G410" s="48" t="s">
        <v>69</v>
      </c>
      <c r="H410" s="42" t="s">
        <v>2616</v>
      </c>
      <c r="I410" s="42" t="s">
        <v>2617</v>
      </c>
      <c r="J410" s="42" t="s">
        <v>62</v>
      </c>
      <c r="K410" s="29" t="s">
        <v>42</v>
      </c>
      <c r="L410" s="42" t="s">
        <v>81</v>
      </c>
      <c r="M410" s="42" t="s">
        <v>671</v>
      </c>
      <c r="N410" s="46">
        <v>45108</v>
      </c>
      <c r="O410" s="42" t="s">
        <v>45</v>
      </c>
      <c r="P410" s="42" t="s">
        <v>46</v>
      </c>
      <c r="Q410" s="42" t="s">
        <v>84</v>
      </c>
      <c r="R410" s="42" t="s">
        <v>268</v>
      </c>
      <c r="S410" s="42" t="s">
        <v>2618</v>
      </c>
      <c r="T410" s="42" t="s">
        <v>2619</v>
      </c>
      <c r="U410" s="42" t="s">
        <v>2620</v>
      </c>
      <c r="V410" s="42" t="s">
        <v>52</v>
      </c>
      <c r="W410" s="42" t="s">
        <v>53</v>
      </c>
      <c r="X410" s="42" t="s">
        <v>45</v>
      </c>
      <c r="Y410" s="42" t="s">
        <v>54</v>
      </c>
      <c r="Z410" s="42" t="s">
        <v>46</v>
      </c>
      <c r="AA410" s="42" t="s">
        <v>55</v>
      </c>
      <c r="AB410" s="42" t="s">
        <v>53</v>
      </c>
      <c r="AC410" s="42" t="s">
        <v>45</v>
      </c>
      <c r="AD410" s="42" t="s">
        <v>56</v>
      </c>
      <c r="AE410" s="42" t="s">
        <v>57</v>
      </c>
      <c r="AF410" s="4"/>
      <c r="AG410" s="4"/>
      <c r="AH410" s="11" t="s">
        <v>2508</v>
      </c>
      <c r="AK410" s="69">
        <v>19</v>
      </c>
    </row>
    <row r="411" s="2" customFormat="1" ht="17" customHeight="1" spans="1:37">
      <c r="A411" s="41">
        <v>117</v>
      </c>
      <c r="B411" s="49">
        <v>637</v>
      </c>
      <c r="C411" s="49">
        <v>410</v>
      </c>
      <c r="D411" s="49"/>
      <c r="E411" s="42" t="s">
        <v>2621</v>
      </c>
      <c r="F411" s="42" t="s">
        <v>37</v>
      </c>
      <c r="G411" s="42" t="s">
        <v>69</v>
      </c>
      <c r="H411" s="42" t="s">
        <v>2622</v>
      </c>
      <c r="I411" s="42" t="s">
        <v>2623</v>
      </c>
      <c r="J411" s="42" t="s">
        <v>41</v>
      </c>
      <c r="K411" s="29" t="s">
        <v>72</v>
      </c>
      <c r="L411" s="42" t="s">
        <v>43</v>
      </c>
      <c r="M411" s="42" t="s">
        <v>73</v>
      </c>
      <c r="N411" s="42" t="s">
        <v>2624</v>
      </c>
      <c r="O411" s="42" t="s">
        <v>45</v>
      </c>
      <c r="P411" s="42" t="s">
        <v>46</v>
      </c>
      <c r="Q411" s="42" t="s">
        <v>47</v>
      </c>
      <c r="R411" s="42" t="s">
        <v>303</v>
      </c>
      <c r="S411" s="42" t="s">
        <v>2625</v>
      </c>
      <c r="T411" s="42" t="s">
        <v>2626</v>
      </c>
      <c r="U411" s="42" t="s">
        <v>2627</v>
      </c>
      <c r="V411" s="42" t="s">
        <v>52</v>
      </c>
      <c r="W411" s="42" t="s">
        <v>53</v>
      </c>
      <c r="X411" s="42" t="s">
        <v>45</v>
      </c>
      <c r="Y411" s="42" t="s">
        <v>54</v>
      </c>
      <c r="Z411" s="42" t="s">
        <v>46</v>
      </c>
      <c r="AA411" s="42" t="s">
        <v>55</v>
      </c>
      <c r="AB411" s="42" t="s">
        <v>53</v>
      </c>
      <c r="AC411" s="42" t="s">
        <v>45</v>
      </c>
      <c r="AD411" s="42" t="s">
        <v>56</v>
      </c>
      <c r="AE411" s="42" t="s">
        <v>57</v>
      </c>
      <c r="AF411" s="4"/>
      <c r="AG411" s="4"/>
      <c r="AH411" s="11" t="s">
        <v>2508</v>
      </c>
      <c r="AK411" s="69">
        <v>20</v>
      </c>
    </row>
    <row r="412" s="2" customFormat="1" ht="17" customHeight="1" spans="1:37">
      <c r="A412" s="41">
        <v>285</v>
      </c>
      <c r="B412" s="49">
        <v>643</v>
      </c>
      <c r="C412" s="49">
        <v>411</v>
      </c>
      <c r="D412" s="49"/>
      <c r="E412" s="42" t="s">
        <v>2628</v>
      </c>
      <c r="F412" s="42" t="s">
        <v>37</v>
      </c>
      <c r="G412" s="42" t="s">
        <v>38</v>
      </c>
      <c r="H412" s="42" t="s">
        <v>2629</v>
      </c>
      <c r="I412" s="42" t="s">
        <v>2630</v>
      </c>
      <c r="J412" s="42" t="s">
        <v>41</v>
      </c>
      <c r="K412" s="29" t="s">
        <v>72</v>
      </c>
      <c r="L412" s="48" t="s">
        <v>43</v>
      </c>
      <c r="M412" s="42" t="s">
        <v>73</v>
      </c>
      <c r="N412" s="42" t="s">
        <v>227</v>
      </c>
      <c r="O412" s="42" t="s">
        <v>45</v>
      </c>
      <c r="P412" s="42" t="s">
        <v>46</v>
      </c>
      <c r="Q412" s="42" t="s">
        <v>47</v>
      </c>
      <c r="R412" s="42" t="s">
        <v>100</v>
      </c>
      <c r="S412" s="42" t="s">
        <v>2631</v>
      </c>
      <c r="T412" s="42" t="s">
        <v>2632</v>
      </c>
      <c r="U412" s="42" t="s">
        <v>2633</v>
      </c>
      <c r="V412" s="42" t="s">
        <v>52</v>
      </c>
      <c r="W412" s="42" t="s">
        <v>53</v>
      </c>
      <c r="X412" s="42" t="s">
        <v>45</v>
      </c>
      <c r="Y412" s="42" t="s">
        <v>54</v>
      </c>
      <c r="Z412" s="42" t="s">
        <v>46</v>
      </c>
      <c r="AA412" s="42" t="s">
        <v>55</v>
      </c>
      <c r="AB412" s="42" t="s">
        <v>53</v>
      </c>
      <c r="AC412" s="42" t="s">
        <v>45</v>
      </c>
      <c r="AD412" s="42" t="s">
        <v>56</v>
      </c>
      <c r="AE412" s="42" t="s">
        <v>57</v>
      </c>
      <c r="AF412" s="4"/>
      <c r="AG412" s="4"/>
      <c r="AH412" s="11" t="s">
        <v>2508</v>
      </c>
      <c r="AK412" s="69">
        <v>21</v>
      </c>
    </row>
    <row r="413" s="2" customFormat="1" ht="17" customHeight="1" spans="1:37">
      <c r="A413" s="41">
        <v>247</v>
      </c>
      <c r="B413" s="49">
        <v>642</v>
      </c>
      <c r="C413" s="49">
        <v>412</v>
      </c>
      <c r="D413" s="49"/>
      <c r="E413" s="42" t="s">
        <v>2634</v>
      </c>
      <c r="F413" s="42" t="s">
        <v>37</v>
      </c>
      <c r="G413" s="42" t="s">
        <v>69</v>
      </c>
      <c r="H413" s="42" t="s">
        <v>2635</v>
      </c>
      <c r="I413" s="42" t="s">
        <v>2636</v>
      </c>
      <c r="J413" s="42" t="s">
        <v>41</v>
      </c>
      <c r="K413" s="29" t="s">
        <v>42</v>
      </c>
      <c r="L413" s="42" t="s">
        <v>43</v>
      </c>
      <c r="M413" s="42" t="s">
        <v>1055</v>
      </c>
      <c r="N413" s="42" t="s">
        <v>83</v>
      </c>
      <c r="O413" s="42" t="s">
        <v>45</v>
      </c>
      <c r="P413" s="42" t="s">
        <v>46</v>
      </c>
      <c r="Q413" s="42" t="s">
        <v>84</v>
      </c>
      <c r="R413" s="42" t="s">
        <v>640</v>
      </c>
      <c r="S413" s="42" t="s">
        <v>2637</v>
      </c>
      <c r="T413" s="42" t="s">
        <v>2638</v>
      </c>
      <c r="U413" s="42">
        <v>18722916454</v>
      </c>
      <c r="V413" s="42" t="s">
        <v>52</v>
      </c>
      <c r="W413" s="42" t="s">
        <v>53</v>
      </c>
      <c r="X413" s="42" t="s">
        <v>45</v>
      </c>
      <c r="Y413" s="42" t="s">
        <v>54</v>
      </c>
      <c r="Z413" s="42" t="s">
        <v>46</v>
      </c>
      <c r="AA413" s="42" t="s">
        <v>55</v>
      </c>
      <c r="AB413" s="42" t="s">
        <v>53</v>
      </c>
      <c r="AC413" s="42" t="s">
        <v>45</v>
      </c>
      <c r="AD413" s="42"/>
      <c r="AE413" s="42"/>
      <c r="AF413" s="4"/>
      <c r="AG413" s="4"/>
      <c r="AH413" s="11" t="s">
        <v>2508</v>
      </c>
      <c r="AK413" s="69">
        <v>22</v>
      </c>
    </row>
    <row r="414" s="2" customFormat="1" ht="17" customHeight="1" spans="1:37">
      <c r="A414" s="41">
        <v>668</v>
      </c>
      <c r="B414" s="49">
        <v>576</v>
      </c>
      <c r="C414" s="49">
        <v>413</v>
      </c>
      <c r="D414" s="49"/>
      <c r="E414" s="42" t="s">
        <v>2639</v>
      </c>
      <c r="F414" s="42" t="s">
        <v>37</v>
      </c>
      <c r="G414" s="42" t="s">
        <v>38</v>
      </c>
      <c r="H414" s="42" t="s">
        <v>2640</v>
      </c>
      <c r="I414" s="42" t="s">
        <v>2641</v>
      </c>
      <c r="J414" s="42" t="s">
        <v>41</v>
      </c>
      <c r="K414" s="29" t="s">
        <v>72</v>
      </c>
      <c r="L414" s="42" t="s">
        <v>43</v>
      </c>
      <c r="M414" s="42" t="s">
        <v>98</v>
      </c>
      <c r="N414" s="42" t="s">
        <v>568</v>
      </c>
      <c r="O414" s="42" t="s">
        <v>45</v>
      </c>
      <c r="P414" s="42" t="s">
        <v>46</v>
      </c>
      <c r="Q414" s="42" t="s">
        <v>47</v>
      </c>
      <c r="R414" s="42" t="s">
        <v>48</v>
      </c>
      <c r="S414" s="42" t="s">
        <v>2642</v>
      </c>
      <c r="T414" s="42" t="s">
        <v>2643</v>
      </c>
      <c r="U414" s="42" t="s">
        <v>2644</v>
      </c>
      <c r="V414" s="42" t="s">
        <v>52</v>
      </c>
      <c r="W414" s="42" t="s">
        <v>53</v>
      </c>
      <c r="X414" s="42" t="s">
        <v>45</v>
      </c>
      <c r="Y414" s="42" t="s">
        <v>54</v>
      </c>
      <c r="Z414" s="42" t="s">
        <v>56</v>
      </c>
      <c r="AA414" s="42" t="s">
        <v>55</v>
      </c>
      <c r="AB414" s="42" t="s">
        <v>53</v>
      </c>
      <c r="AC414" s="42" t="s">
        <v>45</v>
      </c>
      <c r="AD414" s="42" t="s">
        <v>56</v>
      </c>
      <c r="AE414" s="42" t="s">
        <v>57</v>
      </c>
      <c r="AF414" s="4"/>
      <c r="AG414" s="4"/>
      <c r="AH414" s="11" t="s">
        <v>2508</v>
      </c>
      <c r="AK414" s="69">
        <v>23</v>
      </c>
    </row>
    <row r="415" s="2" customFormat="1" ht="17" customHeight="1" spans="1:37">
      <c r="A415" s="41">
        <v>212</v>
      </c>
      <c r="B415" s="49">
        <v>525</v>
      </c>
      <c r="C415" s="49">
        <v>414</v>
      </c>
      <c r="D415" s="49"/>
      <c r="E415" s="42" t="s">
        <v>2645</v>
      </c>
      <c r="F415" s="42" t="s">
        <v>37</v>
      </c>
      <c r="G415" s="42" t="s">
        <v>105</v>
      </c>
      <c r="H415" s="42" t="s">
        <v>2646</v>
      </c>
      <c r="I415" s="42" t="s">
        <v>2647</v>
      </c>
      <c r="J415" s="42" t="s">
        <v>41</v>
      </c>
      <c r="K415" s="29" t="s">
        <v>42</v>
      </c>
      <c r="L415" s="48" t="s">
        <v>43</v>
      </c>
      <c r="M415" s="42" t="s">
        <v>73</v>
      </c>
      <c r="N415" s="42" t="s">
        <v>227</v>
      </c>
      <c r="O415" s="42" t="s">
        <v>45</v>
      </c>
      <c r="P415" s="42" t="s">
        <v>46</v>
      </c>
      <c r="Q415" s="42" t="s">
        <v>47</v>
      </c>
      <c r="R415" s="42" t="s">
        <v>2648</v>
      </c>
      <c r="S415" s="42" t="s">
        <v>2648</v>
      </c>
      <c r="T415" s="42" t="s">
        <v>2649</v>
      </c>
      <c r="U415" s="42" t="s">
        <v>2650</v>
      </c>
      <c r="V415" s="42" t="s">
        <v>52</v>
      </c>
      <c r="W415" s="42" t="s">
        <v>53</v>
      </c>
      <c r="X415" s="42" t="s">
        <v>45</v>
      </c>
      <c r="Y415" s="42" t="s">
        <v>54</v>
      </c>
      <c r="Z415" s="42" t="s">
        <v>46</v>
      </c>
      <c r="AA415" s="42" t="s">
        <v>55</v>
      </c>
      <c r="AB415" s="42" t="s">
        <v>53</v>
      </c>
      <c r="AC415" s="42" t="s">
        <v>45</v>
      </c>
      <c r="AD415" s="42" t="s">
        <v>56</v>
      </c>
      <c r="AE415" s="42" t="s">
        <v>57</v>
      </c>
      <c r="AF415" s="4"/>
      <c r="AG415" s="4"/>
      <c r="AH415" s="11" t="s">
        <v>2508</v>
      </c>
      <c r="AK415" s="69">
        <v>24</v>
      </c>
    </row>
    <row r="416" s="2" customFormat="1" ht="17" customHeight="1" spans="1:37">
      <c r="A416" s="41">
        <v>769</v>
      </c>
      <c r="B416" s="49">
        <v>592</v>
      </c>
      <c r="C416" s="49">
        <v>415</v>
      </c>
      <c r="D416" s="49"/>
      <c r="E416" s="42" t="s">
        <v>2651</v>
      </c>
      <c r="F416" s="42" t="s">
        <v>37</v>
      </c>
      <c r="G416" s="42" t="s">
        <v>105</v>
      </c>
      <c r="H416" s="42" t="s">
        <v>2652</v>
      </c>
      <c r="I416" s="42" t="s">
        <v>2653</v>
      </c>
      <c r="J416" s="42" t="s">
        <v>41</v>
      </c>
      <c r="K416" s="29" t="s">
        <v>72</v>
      </c>
      <c r="L416" s="42" t="s">
        <v>43</v>
      </c>
      <c r="M416" s="42" t="s">
        <v>98</v>
      </c>
      <c r="N416" s="42" t="s">
        <v>227</v>
      </c>
      <c r="O416" s="42" t="s">
        <v>45</v>
      </c>
      <c r="P416" s="42" t="s">
        <v>46</v>
      </c>
      <c r="Q416" s="42" t="s">
        <v>47</v>
      </c>
      <c r="R416" s="42" t="s">
        <v>2654</v>
      </c>
      <c r="S416" s="42" t="s">
        <v>2654</v>
      </c>
      <c r="T416" s="42" t="s">
        <v>2655</v>
      </c>
      <c r="U416" s="42" t="s">
        <v>2656</v>
      </c>
      <c r="V416" s="42" t="s">
        <v>52</v>
      </c>
      <c r="W416" s="42" t="s">
        <v>53</v>
      </c>
      <c r="X416" s="42" t="s">
        <v>45</v>
      </c>
      <c r="Y416" s="42" t="s">
        <v>54</v>
      </c>
      <c r="Z416" s="42" t="s">
        <v>46</v>
      </c>
      <c r="AA416" s="42" t="s">
        <v>55</v>
      </c>
      <c r="AB416" s="42" t="s">
        <v>53</v>
      </c>
      <c r="AC416" s="42" t="s">
        <v>45</v>
      </c>
      <c r="AD416" s="42" t="s">
        <v>56</v>
      </c>
      <c r="AE416" s="42" t="s">
        <v>57</v>
      </c>
      <c r="AF416" s="4"/>
      <c r="AG416" s="4"/>
      <c r="AH416" s="11" t="s">
        <v>2508</v>
      </c>
      <c r="AK416" s="69">
        <v>25</v>
      </c>
    </row>
    <row r="417" s="2" customFormat="1" ht="17" customHeight="1" spans="1:37">
      <c r="A417" s="41">
        <v>555</v>
      </c>
      <c r="B417" s="49">
        <v>563</v>
      </c>
      <c r="C417" s="49">
        <v>416</v>
      </c>
      <c r="D417" s="49"/>
      <c r="E417" s="48" t="s">
        <v>2657</v>
      </c>
      <c r="F417" s="48" t="s">
        <v>37</v>
      </c>
      <c r="G417" s="48" t="s">
        <v>38</v>
      </c>
      <c r="H417" s="42" t="s">
        <v>2658</v>
      </c>
      <c r="I417" s="42" t="s">
        <v>2659</v>
      </c>
      <c r="J417" s="48" t="s">
        <v>41</v>
      </c>
      <c r="K417" s="29" t="s">
        <v>72</v>
      </c>
      <c r="L417" s="48" t="s">
        <v>43</v>
      </c>
      <c r="M417" s="48" t="s">
        <v>367</v>
      </c>
      <c r="N417" s="42" t="s">
        <v>227</v>
      </c>
      <c r="O417" s="48" t="s">
        <v>45</v>
      </c>
      <c r="P417" s="48" t="s">
        <v>46</v>
      </c>
      <c r="Q417" s="48" t="s">
        <v>47</v>
      </c>
      <c r="R417" s="48" t="s">
        <v>64</v>
      </c>
      <c r="S417" s="48" t="s">
        <v>2660</v>
      </c>
      <c r="T417" s="42" t="s">
        <v>2661</v>
      </c>
      <c r="U417" s="42" t="s">
        <v>2662</v>
      </c>
      <c r="V417" s="48" t="s">
        <v>52</v>
      </c>
      <c r="W417" s="48" t="s">
        <v>53</v>
      </c>
      <c r="X417" s="48" t="s">
        <v>45</v>
      </c>
      <c r="Y417" s="48" t="s">
        <v>738</v>
      </c>
      <c r="Z417" s="48" t="s">
        <v>56</v>
      </c>
      <c r="AA417" s="48" t="s">
        <v>739</v>
      </c>
      <c r="AB417" s="48" t="s">
        <v>53</v>
      </c>
      <c r="AC417" s="48" t="s">
        <v>45</v>
      </c>
      <c r="AD417" s="48" t="s">
        <v>56</v>
      </c>
      <c r="AE417" s="42" t="s">
        <v>57</v>
      </c>
      <c r="AF417" s="61"/>
      <c r="AG417" s="61"/>
      <c r="AH417" s="11" t="s">
        <v>2508</v>
      </c>
      <c r="AK417" s="69">
        <v>26</v>
      </c>
    </row>
    <row r="418" s="2" customFormat="1" ht="17" customHeight="1" spans="1:37">
      <c r="A418" s="41">
        <v>378</v>
      </c>
      <c r="B418" s="49">
        <v>544</v>
      </c>
      <c r="C418" s="49">
        <v>417</v>
      </c>
      <c r="D418" s="49"/>
      <c r="E418" s="42" t="s">
        <v>2663</v>
      </c>
      <c r="F418" s="42" t="s">
        <v>37</v>
      </c>
      <c r="G418" s="42" t="s">
        <v>69</v>
      </c>
      <c r="H418" s="42" t="s">
        <v>2664</v>
      </c>
      <c r="I418" s="42" t="s">
        <v>2665</v>
      </c>
      <c r="J418" s="42" t="s">
        <v>41</v>
      </c>
      <c r="K418" s="29" t="s">
        <v>42</v>
      </c>
      <c r="L418" s="42" t="s">
        <v>963</v>
      </c>
      <c r="M418" s="42" t="s">
        <v>353</v>
      </c>
      <c r="N418" s="42" t="s">
        <v>116</v>
      </c>
      <c r="O418" s="42" t="s">
        <v>45</v>
      </c>
      <c r="P418" s="42" t="s">
        <v>46</v>
      </c>
      <c r="Q418" s="42" t="s">
        <v>84</v>
      </c>
      <c r="R418" s="42" t="s">
        <v>2666</v>
      </c>
      <c r="S418" s="42" t="s">
        <v>2666</v>
      </c>
      <c r="T418" s="42" t="s">
        <v>2667</v>
      </c>
      <c r="U418" s="42" t="s">
        <v>2668</v>
      </c>
      <c r="V418" s="42" t="s">
        <v>52</v>
      </c>
      <c r="W418" s="42" t="s">
        <v>53</v>
      </c>
      <c r="X418" s="42" t="s">
        <v>45</v>
      </c>
      <c r="Y418" s="42" t="s">
        <v>54</v>
      </c>
      <c r="Z418" s="42" t="s">
        <v>46</v>
      </c>
      <c r="AA418" s="42" t="s">
        <v>55</v>
      </c>
      <c r="AB418" s="42" t="s">
        <v>53</v>
      </c>
      <c r="AC418" s="42" t="s">
        <v>45</v>
      </c>
      <c r="AD418" s="42"/>
      <c r="AE418" s="42"/>
      <c r="AF418" s="4"/>
      <c r="AG418" s="4"/>
      <c r="AH418" s="11" t="s">
        <v>2508</v>
      </c>
      <c r="AK418" s="69">
        <v>27</v>
      </c>
    </row>
    <row r="419" s="2" customFormat="1" ht="17" customHeight="1" spans="1:37">
      <c r="A419" s="41">
        <v>209</v>
      </c>
      <c r="B419" s="49">
        <v>524</v>
      </c>
      <c r="C419" s="49">
        <v>418</v>
      </c>
      <c r="D419" s="49"/>
      <c r="E419" s="42" t="s">
        <v>2669</v>
      </c>
      <c r="F419" s="42" t="s">
        <v>37</v>
      </c>
      <c r="G419" s="42" t="s">
        <v>503</v>
      </c>
      <c r="H419" s="42" t="s">
        <v>2670</v>
      </c>
      <c r="I419" s="42" t="s">
        <v>2671</v>
      </c>
      <c r="J419" s="42" t="s">
        <v>41</v>
      </c>
      <c r="K419" s="29" t="s">
        <v>42</v>
      </c>
      <c r="L419" s="42" t="s">
        <v>43</v>
      </c>
      <c r="M419" s="42" t="s">
        <v>73</v>
      </c>
      <c r="N419" s="42" t="s">
        <v>227</v>
      </c>
      <c r="O419" s="42" t="s">
        <v>45</v>
      </c>
      <c r="P419" s="42" t="s">
        <v>46</v>
      </c>
      <c r="Q419" s="42" t="s">
        <v>47</v>
      </c>
      <c r="R419" s="42" t="s">
        <v>100</v>
      </c>
      <c r="S419" s="42" t="s">
        <v>2672</v>
      </c>
      <c r="T419" s="42" t="s">
        <v>2673</v>
      </c>
      <c r="U419" s="42" t="s">
        <v>2674</v>
      </c>
      <c r="V419" s="42" t="s">
        <v>52</v>
      </c>
      <c r="W419" s="42" t="s">
        <v>53</v>
      </c>
      <c r="X419" s="42" t="s">
        <v>53</v>
      </c>
      <c r="Y419" s="42" t="s">
        <v>54</v>
      </c>
      <c r="Z419" s="42" t="s">
        <v>46</v>
      </c>
      <c r="AA419" s="42" t="s">
        <v>55</v>
      </c>
      <c r="AB419" s="42" t="s">
        <v>53</v>
      </c>
      <c r="AC419" s="42" t="s">
        <v>45</v>
      </c>
      <c r="AD419" s="42" t="s">
        <v>56</v>
      </c>
      <c r="AE419" s="42" t="s">
        <v>57</v>
      </c>
      <c r="AF419" s="4"/>
      <c r="AG419" s="4"/>
      <c r="AH419" s="11" t="s">
        <v>2508</v>
      </c>
      <c r="AK419" s="69">
        <v>28</v>
      </c>
    </row>
    <row r="420" s="2" customFormat="1" ht="17" customHeight="1" spans="1:37">
      <c r="A420" s="41">
        <v>509</v>
      </c>
      <c r="B420" s="49">
        <v>555</v>
      </c>
      <c r="C420" s="49">
        <v>419</v>
      </c>
      <c r="D420" s="49"/>
      <c r="E420" s="42" t="s">
        <v>2675</v>
      </c>
      <c r="F420" s="42" t="s">
        <v>37</v>
      </c>
      <c r="G420" s="42" t="s">
        <v>105</v>
      </c>
      <c r="H420" s="42" t="s">
        <v>2676</v>
      </c>
      <c r="I420" s="42" t="s">
        <v>2677</v>
      </c>
      <c r="J420" s="42" t="s">
        <v>41</v>
      </c>
      <c r="K420" s="29" t="s">
        <v>42</v>
      </c>
      <c r="L420" s="42" t="s">
        <v>43</v>
      </c>
      <c r="M420" s="42" t="s">
        <v>73</v>
      </c>
      <c r="N420" s="42" t="s">
        <v>227</v>
      </c>
      <c r="O420" s="42" t="s">
        <v>45</v>
      </c>
      <c r="P420" s="42" t="s">
        <v>46</v>
      </c>
      <c r="Q420" s="42" t="s">
        <v>47</v>
      </c>
      <c r="R420" s="42" t="s">
        <v>2489</v>
      </c>
      <c r="S420" s="42" t="s">
        <v>2678</v>
      </c>
      <c r="T420" s="42" t="s">
        <v>57</v>
      </c>
      <c r="U420" s="42" t="s">
        <v>2679</v>
      </c>
      <c r="V420" s="42" t="s">
        <v>307</v>
      </c>
      <c r="W420" s="42" t="s">
        <v>53</v>
      </c>
      <c r="X420" s="42" t="s">
        <v>45</v>
      </c>
      <c r="Y420" s="42" t="s">
        <v>54</v>
      </c>
      <c r="Z420" s="42" t="s">
        <v>46</v>
      </c>
      <c r="AA420" s="42" t="s">
        <v>55</v>
      </c>
      <c r="AB420" s="42" t="s">
        <v>53</v>
      </c>
      <c r="AC420" s="42" t="s">
        <v>45</v>
      </c>
      <c r="AD420" s="42" t="s">
        <v>56</v>
      </c>
      <c r="AE420" s="42" t="s">
        <v>57</v>
      </c>
      <c r="AF420" s="4"/>
      <c r="AG420" s="4"/>
      <c r="AH420" s="11" t="s">
        <v>2508</v>
      </c>
      <c r="AK420" s="69">
        <v>29</v>
      </c>
    </row>
    <row r="421" s="2" customFormat="1" ht="17" customHeight="1" spans="1:37">
      <c r="A421" s="41">
        <v>460</v>
      </c>
      <c r="B421" s="49">
        <v>548</v>
      </c>
      <c r="C421" s="49">
        <v>420</v>
      </c>
      <c r="D421" s="49"/>
      <c r="E421" s="42" t="s">
        <v>2680</v>
      </c>
      <c r="F421" s="42" t="s">
        <v>37</v>
      </c>
      <c r="G421" s="42" t="s">
        <v>105</v>
      </c>
      <c r="H421" s="42" t="s">
        <v>2681</v>
      </c>
      <c r="I421" s="42" t="s">
        <v>2623</v>
      </c>
      <c r="J421" s="42" t="s">
        <v>41</v>
      </c>
      <c r="K421" s="29" t="s">
        <v>42</v>
      </c>
      <c r="L421" s="42" t="s">
        <v>81</v>
      </c>
      <c r="M421" s="42" t="s">
        <v>1186</v>
      </c>
      <c r="N421" s="42" t="s">
        <v>728</v>
      </c>
      <c r="O421" s="42" t="s">
        <v>45</v>
      </c>
      <c r="P421" s="42" t="s">
        <v>46</v>
      </c>
      <c r="Q421" s="42" t="s">
        <v>84</v>
      </c>
      <c r="R421" s="42" t="s">
        <v>100</v>
      </c>
      <c r="S421" s="42" t="s">
        <v>2682</v>
      </c>
      <c r="T421" s="42" t="s">
        <v>2683</v>
      </c>
      <c r="U421" s="42" t="s">
        <v>2684</v>
      </c>
      <c r="V421" s="42" t="s">
        <v>52</v>
      </c>
      <c r="W421" s="42" t="s">
        <v>53</v>
      </c>
      <c r="X421" s="42" t="s">
        <v>754</v>
      </c>
      <c r="Y421" s="42" t="s">
        <v>54</v>
      </c>
      <c r="Z421" s="42" t="s">
        <v>46</v>
      </c>
      <c r="AA421" s="42" t="s">
        <v>55</v>
      </c>
      <c r="AB421" s="42" t="s">
        <v>53</v>
      </c>
      <c r="AC421" s="42" t="s">
        <v>45</v>
      </c>
      <c r="AD421" s="42" t="s">
        <v>56</v>
      </c>
      <c r="AE421" s="42" t="s">
        <v>57</v>
      </c>
      <c r="AF421" s="4"/>
      <c r="AG421" s="4"/>
      <c r="AH421" s="11" t="s">
        <v>2508</v>
      </c>
      <c r="AK421" s="69">
        <v>30</v>
      </c>
    </row>
    <row r="422" s="2" customFormat="1" ht="17" customHeight="1" spans="1:37">
      <c r="A422" s="41">
        <v>541</v>
      </c>
      <c r="B422" s="49">
        <v>558</v>
      </c>
      <c r="C422" s="49">
        <v>421</v>
      </c>
      <c r="D422" s="49"/>
      <c r="E422" s="42" t="s">
        <v>1087</v>
      </c>
      <c r="F422" s="42" t="s">
        <v>37</v>
      </c>
      <c r="G422" s="42" t="s">
        <v>69</v>
      </c>
      <c r="H422" s="42" t="s">
        <v>2685</v>
      </c>
      <c r="I422" s="42" t="s">
        <v>2686</v>
      </c>
      <c r="J422" s="42" t="s">
        <v>41</v>
      </c>
      <c r="K422" s="29" t="s">
        <v>42</v>
      </c>
      <c r="L422" s="42" t="s">
        <v>43</v>
      </c>
      <c r="M422" s="42" t="s">
        <v>73</v>
      </c>
      <c r="N422" s="42" t="s">
        <v>227</v>
      </c>
      <c r="O422" s="42" t="s">
        <v>45</v>
      </c>
      <c r="P422" s="42" t="s">
        <v>46</v>
      </c>
      <c r="Q422" s="42" t="s">
        <v>47</v>
      </c>
      <c r="R422" s="42" t="s">
        <v>48</v>
      </c>
      <c r="S422" s="42" t="s">
        <v>2687</v>
      </c>
      <c r="T422" s="42" t="s">
        <v>2688</v>
      </c>
      <c r="U422" s="42" t="s">
        <v>2689</v>
      </c>
      <c r="V422" s="42" t="s">
        <v>52</v>
      </c>
      <c r="W422" s="42" t="s">
        <v>53</v>
      </c>
      <c r="X422" s="42" t="s">
        <v>45</v>
      </c>
      <c r="Y422" s="42" t="s">
        <v>54</v>
      </c>
      <c r="Z422" s="42" t="s">
        <v>46</v>
      </c>
      <c r="AA422" s="42" t="s">
        <v>55</v>
      </c>
      <c r="AB422" s="42" t="s">
        <v>53</v>
      </c>
      <c r="AC422" s="42" t="s">
        <v>45</v>
      </c>
      <c r="AD422" s="42" t="s">
        <v>56</v>
      </c>
      <c r="AE422" s="42" t="s">
        <v>57</v>
      </c>
      <c r="AF422" s="4"/>
      <c r="AG422" s="4"/>
      <c r="AH422" s="11" t="s">
        <v>2690</v>
      </c>
      <c r="AK422" s="69">
        <v>1</v>
      </c>
    </row>
    <row r="423" s="2" customFormat="1" ht="17" customHeight="1" spans="1:37">
      <c r="A423" s="41">
        <v>439</v>
      </c>
      <c r="B423" s="49">
        <v>545</v>
      </c>
      <c r="C423" s="49">
        <v>422</v>
      </c>
      <c r="D423" s="49"/>
      <c r="E423" s="42" t="s">
        <v>2691</v>
      </c>
      <c r="F423" s="42" t="s">
        <v>37</v>
      </c>
      <c r="G423" s="42" t="s">
        <v>69</v>
      </c>
      <c r="H423" s="42" t="s">
        <v>2692</v>
      </c>
      <c r="I423" s="42" t="s">
        <v>1077</v>
      </c>
      <c r="J423" s="42" t="s">
        <v>62</v>
      </c>
      <c r="K423" s="29" t="s">
        <v>72</v>
      </c>
      <c r="L423" s="42" t="s">
        <v>43</v>
      </c>
      <c r="M423" s="42" t="s">
        <v>220</v>
      </c>
      <c r="N423" s="42" t="s">
        <v>388</v>
      </c>
      <c r="O423" s="42" t="s">
        <v>45</v>
      </c>
      <c r="P423" s="42" t="s">
        <v>46</v>
      </c>
      <c r="Q423" s="42" t="s">
        <v>47</v>
      </c>
      <c r="R423" s="42" t="s">
        <v>303</v>
      </c>
      <c r="S423" s="42" t="s">
        <v>2693</v>
      </c>
      <c r="T423" s="42" t="s">
        <v>57</v>
      </c>
      <c r="U423" s="42" t="s">
        <v>2694</v>
      </c>
      <c r="V423" s="42" t="s">
        <v>52</v>
      </c>
      <c r="W423" s="42" t="s">
        <v>53</v>
      </c>
      <c r="X423" s="42" t="s">
        <v>45</v>
      </c>
      <c r="Y423" s="42" t="s">
        <v>54</v>
      </c>
      <c r="Z423" s="42" t="s">
        <v>46</v>
      </c>
      <c r="AA423" s="42" t="s">
        <v>55</v>
      </c>
      <c r="AB423" s="42" t="s">
        <v>53</v>
      </c>
      <c r="AC423" s="42" t="s">
        <v>45</v>
      </c>
      <c r="AD423" s="42"/>
      <c r="AE423" s="42"/>
      <c r="AF423" s="4"/>
      <c r="AG423" s="4"/>
      <c r="AH423" s="11" t="s">
        <v>2690</v>
      </c>
      <c r="AK423" s="69">
        <v>2</v>
      </c>
    </row>
    <row r="424" s="2" customFormat="1" ht="17" customHeight="1" spans="1:37">
      <c r="A424" s="41">
        <v>560</v>
      </c>
      <c r="B424" s="49">
        <v>564</v>
      </c>
      <c r="C424" s="49">
        <v>423</v>
      </c>
      <c r="D424" s="49"/>
      <c r="E424" s="42" t="s">
        <v>2695</v>
      </c>
      <c r="F424" s="42" t="s">
        <v>37</v>
      </c>
      <c r="G424" s="42" t="s">
        <v>38</v>
      </c>
      <c r="H424" s="42" t="s">
        <v>2696</v>
      </c>
      <c r="I424" s="42" t="s">
        <v>419</v>
      </c>
      <c r="J424" s="42" t="s">
        <v>41</v>
      </c>
      <c r="K424" s="29" t="s">
        <v>72</v>
      </c>
      <c r="L424" s="48" t="s">
        <v>81</v>
      </c>
      <c r="M424" s="42" t="s">
        <v>254</v>
      </c>
      <c r="N424" s="42" t="s">
        <v>331</v>
      </c>
      <c r="O424" s="42" t="s">
        <v>45</v>
      </c>
      <c r="P424" s="42" t="s">
        <v>46</v>
      </c>
      <c r="Q424" s="42" t="s">
        <v>47</v>
      </c>
      <c r="R424" s="42" t="s">
        <v>2697</v>
      </c>
      <c r="S424" s="42" t="s">
        <v>1187</v>
      </c>
      <c r="T424" s="42" t="s">
        <v>2698</v>
      </c>
      <c r="U424" s="42" t="s">
        <v>2699</v>
      </c>
      <c r="V424" s="42" t="s">
        <v>52</v>
      </c>
      <c r="W424" s="42" t="s">
        <v>53</v>
      </c>
      <c r="X424" s="42" t="s">
        <v>53</v>
      </c>
      <c r="Y424" s="42" t="s">
        <v>54</v>
      </c>
      <c r="Z424" s="42" t="s">
        <v>46</v>
      </c>
      <c r="AA424" s="42" t="s">
        <v>55</v>
      </c>
      <c r="AB424" s="42" t="s">
        <v>53</v>
      </c>
      <c r="AC424" s="42" t="s">
        <v>45</v>
      </c>
      <c r="AD424" s="42" t="s">
        <v>56</v>
      </c>
      <c r="AE424" s="42" t="s">
        <v>57</v>
      </c>
      <c r="AF424" s="4"/>
      <c r="AG424" s="4"/>
      <c r="AH424" s="11" t="s">
        <v>2690</v>
      </c>
      <c r="AK424" s="69">
        <v>3</v>
      </c>
    </row>
    <row r="425" s="2" customFormat="1" ht="17" customHeight="1" spans="1:37">
      <c r="A425" s="41">
        <v>86</v>
      </c>
      <c r="B425" s="49">
        <v>514</v>
      </c>
      <c r="C425" s="49">
        <v>424</v>
      </c>
      <c r="D425" s="49"/>
      <c r="E425" s="42" t="s">
        <v>2700</v>
      </c>
      <c r="F425" s="42" t="s">
        <v>37</v>
      </c>
      <c r="G425" s="42" t="s">
        <v>69</v>
      </c>
      <c r="H425" s="42" t="s">
        <v>2701</v>
      </c>
      <c r="I425" s="42" t="s">
        <v>2702</v>
      </c>
      <c r="J425" s="42" t="s">
        <v>62</v>
      </c>
      <c r="K425" s="29" t="s">
        <v>72</v>
      </c>
      <c r="L425" s="48" t="s">
        <v>43</v>
      </c>
      <c r="M425" s="42" t="s">
        <v>73</v>
      </c>
      <c r="N425" s="42" t="s">
        <v>1646</v>
      </c>
      <c r="O425" s="42" t="s">
        <v>45</v>
      </c>
      <c r="P425" s="42" t="s">
        <v>46</v>
      </c>
      <c r="Q425" s="42" t="s">
        <v>47</v>
      </c>
      <c r="R425" s="42" t="s">
        <v>2703</v>
      </c>
      <c r="S425" s="42" t="s">
        <v>2703</v>
      </c>
      <c r="T425" s="42" t="s">
        <v>2704</v>
      </c>
      <c r="U425" s="42" t="s">
        <v>2705</v>
      </c>
      <c r="V425" s="42" t="s">
        <v>52</v>
      </c>
      <c r="W425" s="42" t="s">
        <v>53</v>
      </c>
      <c r="X425" s="42" t="s">
        <v>45</v>
      </c>
      <c r="Y425" s="42" t="s">
        <v>54</v>
      </c>
      <c r="Z425" s="42" t="s">
        <v>46</v>
      </c>
      <c r="AA425" s="42" t="s">
        <v>55</v>
      </c>
      <c r="AB425" s="42" t="s">
        <v>53</v>
      </c>
      <c r="AC425" s="42" t="s">
        <v>45</v>
      </c>
      <c r="AD425" s="42"/>
      <c r="AE425" s="42"/>
      <c r="AF425" s="4"/>
      <c r="AG425" s="4"/>
      <c r="AH425" s="11" t="s">
        <v>2690</v>
      </c>
      <c r="AK425" s="69">
        <v>4</v>
      </c>
    </row>
    <row r="426" s="2" customFormat="1" ht="17" customHeight="1" spans="1:37">
      <c r="A426" s="41">
        <v>340</v>
      </c>
      <c r="B426" s="49">
        <v>537</v>
      </c>
      <c r="C426" s="49">
        <v>425</v>
      </c>
      <c r="D426" s="49"/>
      <c r="E426" s="42" t="s">
        <v>2706</v>
      </c>
      <c r="F426" s="42" t="s">
        <v>37</v>
      </c>
      <c r="G426" s="42" t="s">
        <v>105</v>
      </c>
      <c r="H426" s="42" t="s">
        <v>2707</v>
      </c>
      <c r="I426" s="42" t="s">
        <v>2708</v>
      </c>
      <c r="J426" s="42" t="s">
        <v>41</v>
      </c>
      <c r="K426" s="29" t="s">
        <v>72</v>
      </c>
      <c r="L426" s="42" t="s">
        <v>43</v>
      </c>
      <c r="M426" s="42" t="s">
        <v>73</v>
      </c>
      <c r="N426" s="42" t="s">
        <v>108</v>
      </c>
      <c r="O426" s="42" t="s">
        <v>45</v>
      </c>
      <c r="P426" s="42" t="s">
        <v>46</v>
      </c>
      <c r="Q426" s="42" t="s">
        <v>47</v>
      </c>
      <c r="R426" s="42" t="s">
        <v>1587</v>
      </c>
      <c r="S426" s="42" t="s">
        <v>2709</v>
      </c>
      <c r="T426" s="42" t="s">
        <v>2710</v>
      </c>
      <c r="U426" s="42" t="s">
        <v>2711</v>
      </c>
      <c r="V426" s="42" t="s">
        <v>52</v>
      </c>
      <c r="W426" s="42" t="s">
        <v>53</v>
      </c>
      <c r="X426" s="42" t="s">
        <v>45</v>
      </c>
      <c r="Y426" s="42" t="s">
        <v>54</v>
      </c>
      <c r="Z426" s="42" t="s">
        <v>46</v>
      </c>
      <c r="AA426" s="42" t="s">
        <v>55</v>
      </c>
      <c r="AB426" s="42" t="s">
        <v>53</v>
      </c>
      <c r="AC426" s="42" t="s">
        <v>45</v>
      </c>
      <c r="AD426" s="42" t="s">
        <v>56</v>
      </c>
      <c r="AE426" s="42" t="s">
        <v>57</v>
      </c>
      <c r="AF426" s="4"/>
      <c r="AG426" s="4"/>
      <c r="AH426" s="11" t="s">
        <v>2690</v>
      </c>
      <c r="AK426" s="69">
        <v>5</v>
      </c>
    </row>
    <row r="427" s="2" customFormat="1" ht="17" customHeight="1" spans="1:37">
      <c r="A427" s="41">
        <v>697</v>
      </c>
      <c r="B427" s="49">
        <v>581</v>
      </c>
      <c r="C427" s="49">
        <v>426</v>
      </c>
      <c r="D427" s="49"/>
      <c r="E427" s="42" t="s">
        <v>2621</v>
      </c>
      <c r="F427" s="42" t="s">
        <v>37</v>
      </c>
      <c r="G427" s="42" t="s">
        <v>105</v>
      </c>
      <c r="H427" s="42" t="s">
        <v>2712</v>
      </c>
      <c r="I427" s="42" t="s">
        <v>1941</v>
      </c>
      <c r="J427" s="42" t="s">
        <v>41</v>
      </c>
      <c r="K427" s="29" t="s">
        <v>42</v>
      </c>
      <c r="L427" s="42" t="s">
        <v>43</v>
      </c>
      <c r="M427" s="42" t="s">
        <v>73</v>
      </c>
      <c r="N427" s="42" t="s">
        <v>108</v>
      </c>
      <c r="O427" s="42" t="s">
        <v>45</v>
      </c>
      <c r="P427" s="42" t="s">
        <v>46</v>
      </c>
      <c r="Q427" s="42" t="s">
        <v>47</v>
      </c>
      <c r="R427" s="42" t="s">
        <v>48</v>
      </c>
      <c r="S427" s="42" t="s">
        <v>2713</v>
      </c>
      <c r="T427" s="42" t="s">
        <v>57</v>
      </c>
      <c r="U427" s="42" t="s">
        <v>2714</v>
      </c>
      <c r="V427" s="42" t="s">
        <v>52</v>
      </c>
      <c r="W427" s="42" t="s">
        <v>53</v>
      </c>
      <c r="X427" s="42" t="s">
        <v>45</v>
      </c>
      <c r="Y427" s="42" t="s">
        <v>54</v>
      </c>
      <c r="Z427" s="42" t="s">
        <v>46</v>
      </c>
      <c r="AA427" s="42" t="s">
        <v>55</v>
      </c>
      <c r="AB427" s="42" t="s">
        <v>53</v>
      </c>
      <c r="AC427" s="42" t="s">
        <v>45</v>
      </c>
      <c r="AD427" s="42" t="s">
        <v>56</v>
      </c>
      <c r="AE427" s="42" t="s">
        <v>57</v>
      </c>
      <c r="AF427" s="4"/>
      <c r="AG427" s="4"/>
      <c r="AH427" s="11" t="s">
        <v>2690</v>
      </c>
      <c r="AK427" s="69">
        <v>6</v>
      </c>
    </row>
    <row r="428" s="2" customFormat="1" ht="17" customHeight="1" spans="1:37">
      <c r="A428" s="41">
        <v>686</v>
      </c>
      <c r="B428" s="49">
        <v>579</v>
      </c>
      <c r="C428" s="49">
        <v>427</v>
      </c>
      <c r="D428" s="49"/>
      <c r="E428" s="42" t="s">
        <v>2715</v>
      </c>
      <c r="F428" s="42" t="s">
        <v>37</v>
      </c>
      <c r="G428" s="42" t="s">
        <v>503</v>
      </c>
      <c r="H428" s="42" t="s">
        <v>2716</v>
      </c>
      <c r="I428" s="42" t="s">
        <v>2717</v>
      </c>
      <c r="J428" s="42" t="s">
        <v>41</v>
      </c>
      <c r="K428" s="29" t="s">
        <v>72</v>
      </c>
      <c r="L428" s="48" t="s">
        <v>43</v>
      </c>
      <c r="M428" s="42" t="s">
        <v>2718</v>
      </c>
      <c r="N428" s="46">
        <v>43115</v>
      </c>
      <c r="O428" s="42" t="s">
        <v>45</v>
      </c>
      <c r="P428" s="42" t="s">
        <v>46</v>
      </c>
      <c r="Q428" s="42" t="s">
        <v>47</v>
      </c>
      <c r="R428" s="42" t="s">
        <v>2719</v>
      </c>
      <c r="S428" s="42" t="s">
        <v>48</v>
      </c>
      <c r="T428" s="42" t="s">
        <v>2720</v>
      </c>
      <c r="U428" s="42" t="s">
        <v>2721</v>
      </c>
      <c r="V428" s="42" t="s">
        <v>52</v>
      </c>
      <c r="W428" s="42" t="s">
        <v>53</v>
      </c>
      <c r="X428" s="42" t="s">
        <v>45</v>
      </c>
      <c r="Y428" s="42" t="s">
        <v>54</v>
      </c>
      <c r="Z428" s="42" t="s">
        <v>46</v>
      </c>
      <c r="AA428" s="42" t="s">
        <v>55</v>
      </c>
      <c r="AB428" s="42" t="s">
        <v>53</v>
      </c>
      <c r="AC428" s="42" t="s">
        <v>45</v>
      </c>
      <c r="AD428" s="42" t="s">
        <v>56</v>
      </c>
      <c r="AE428" s="42" t="s">
        <v>57</v>
      </c>
      <c r="AF428" s="4"/>
      <c r="AG428" s="4"/>
      <c r="AH428" s="11" t="s">
        <v>2690</v>
      </c>
      <c r="AK428" s="69">
        <v>7</v>
      </c>
    </row>
    <row r="429" s="2" customFormat="1" ht="17" customHeight="1" spans="1:37">
      <c r="A429" s="41">
        <v>263</v>
      </c>
      <c r="B429" s="49">
        <v>529</v>
      </c>
      <c r="C429" s="49">
        <v>428</v>
      </c>
      <c r="D429" s="49"/>
      <c r="E429" s="42" t="s">
        <v>2722</v>
      </c>
      <c r="F429" s="42" t="s">
        <v>37</v>
      </c>
      <c r="G429" s="42" t="s">
        <v>69</v>
      </c>
      <c r="H429" s="42" t="s">
        <v>2723</v>
      </c>
      <c r="I429" s="42" t="s">
        <v>2724</v>
      </c>
      <c r="J429" s="42" t="s">
        <v>41</v>
      </c>
      <c r="K429" s="29" t="s">
        <v>177</v>
      </c>
      <c r="L429" s="42" t="s">
        <v>81</v>
      </c>
      <c r="M429" s="42" t="s">
        <v>82</v>
      </c>
      <c r="N429" s="42" t="s">
        <v>91</v>
      </c>
      <c r="O429" s="42" t="s">
        <v>45</v>
      </c>
      <c r="P429" s="42" t="s">
        <v>46</v>
      </c>
      <c r="Q429" s="42" t="s">
        <v>47</v>
      </c>
      <c r="R429" s="42" t="s">
        <v>100</v>
      </c>
      <c r="S429" s="42" t="s">
        <v>2725</v>
      </c>
      <c r="T429" s="42" t="s">
        <v>2726</v>
      </c>
      <c r="U429" s="42" t="s">
        <v>2727</v>
      </c>
      <c r="V429" s="42" t="s">
        <v>52</v>
      </c>
      <c r="W429" s="42" t="s">
        <v>53</v>
      </c>
      <c r="X429" s="42" t="s">
        <v>45</v>
      </c>
      <c r="Y429" s="42" t="s">
        <v>54</v>
      </c>
      <c r="Z429" s="42" t="s">
        <v>56</v>
      </c>
      <c r="AA429" s="42" t="s">
        <v>55</v>
      </c>
      <c r="AB429" s="42" t="s">
        <v>53</v>
      </c>
      <c r="AC429" s="42" t="s">
        <v>45</v>
      </c>
      <c r="AD429" s="42" t="s">
        <v>56</v>
      </c>
      <c r="AE429" s="42" t="s">
        <v>57</v>
      </c>
      <c r="AF429" s="4"/>
      <c r="AG429" s="4"/>
      <c r="AH429" s="11" t="s">
        <v>2690</v>
      </c>
      <c r="AK429" s="69">
        <v>8</v>
      </c>
    </row>
    <row r="430" s="2" customFormat="1" ht="17" customHeight="1" spans="1:37">
      <c r="A430" s="41">
        <v>678</v>
      </c>
      <c r="B430" s="49">
        <v>578</v>
      </c>
      <c r="C430" s="49">
        <v>428</v>
      </c>
      <c r="D430" s="49"/>
      <c r="E430" s="42" t="s">
        <v>2728</v>
      </c>
      <c r="F430" s="42" t="s">
        <v>37</v>
      </c>
      <c r="G430" s="42" t="s">
        <v>503</v>
      </c>
      <c r="H430" s="42" t="s">
        <v>2729</v>
      </c>
      <c r="I430" s="42" t="s">
        <v>2730</v>
      </c>
      <c r="J430" s="42" t="s">
        <v>62</v>
      </c>
      <c r="K430" s="29" t="s">
        <v>72</v>
      </c>
      <c r="L430" s="42" t="s">
        <v>81</v>
      </c>
      <c r="M430" s="42" t="s">
        <v>254</v>
      </c>
      <c r="N430" s="42" t="s">
        <v>2731</v>
      </c>
      <c r="O430" s="42" t="s">
        <v>45</v>
      </c>
      <c r="P430" s="42" t="s">
        <v>46</v>
      </c>
      <c r="Q430" s="42" t="s">
        <v>47</v>
      </c>
      <c r="R430" s="42" t="s">
        <v>64</v>
      </c>
      <c r="S430" s="42" t="s">
        <v>2732</v>
      </c>
      <c r="T430" s="42" t="s">
        <v>2733</v>
      </c>
      <c r="U430" s="42" t="s">
        <v>2734</v>
      </c>
      <c r="V430" s="42" t="s">
        <v>52</v>
      </c>
      <c r="W430" s="42" t="s">
        <v>53</v>
      </c>
      <c r="X430" s="42" t="s">
        <v>45</v>
      </c>
      <c r="Y430" s="42" t="s">
        <v>54</v>
      </c>
      <c r="Z430" s="42" t="s">
        <v>56</v>
      </c>
      <c r="AA430" s="42" t="s">
        <v>55</v>
      </c>
      <c r="AB430" s="42" t="s">
        <v>53</v>
      </c>
      <c r="AC430" s="42" t="s">
        <v>45</v>
      </c>
      <c r="AD430" s="42" t="s">
        <v>56</v>
      </c>
      <c r="AE430" s="42" t="s">
        <v>57</v>
      </c>
      <c r="AF430" s="4"/>
      <c r="AG430" s="4"/>
      <c r="AH430" s="11" t="s">
        <v>2690</v>
      </c>
      <c r="AK430" s="69">
        <v>9</v>
      </c>
    </row>
    <row r="431" s="2" customFormat="1" ht="17" customHeight="1" spans="1:37">
      <c r="A431" s="41">
        <v>330</v>
      </c>
      <c r="B431" s="49">
        <v>535</v>
      </c>
      <c r="C431" s="49">
        <v>429</v>
      </c>
      <c r="D431" s="49"/>
      <c r="E431" s="42" t="s">
        <v>2735</v>
      </c>
      <c r="F431" s="42" t="s">
        <v>37</v>
      </c>
      <c r="G431" s="42" t="s">
        <v>105</v>
      </c>
      <c r="H431" s="42" t="s">
        <v>2736</v>
      </c>
      <c r="I431" s="42" t="s">
        <v>2737</v>
      </c>
      <c r="J431" s="42" t="s">
        <v>62</v>
      </c>
      <c r="K431" s="29" t="s">
        <v>42</v>
      </c>
      <c r="L431" s="42" t="s">
        <v>81</v>
      </c>
      <c r="M431" s="42" t="s">
        <v>254</v>
      </c>
      <c r="N431" s="42" t="s">
        <v>2738</v>
      </c>
      <c r="O431" s="42" t="s">
        <v>45</v>
      </c>
      <c r="P431" s="42" t="s">
        <v>46</v>
      </c>
      <c r="Q431" s="42" t="s">
        <v>47</v>
      </c>
      <c r="R431" s="42" t="s">
        <v>64</v>
      </c>
      <c r="S431" s="42" t="s">
        <v>2739</v>
      </c>
      <c r="T431" s="42" t="s">
        <v>2740</v>
      </c>
      <c r="U431" s="42" t="s">
        <v>2741</v>
      </c>
      <c r="V431" s="42" t="s">
        <v>52</v>
      </c>
      <c r="W431" s="42" t="s">
        <v>53</v>
      </c>
      <c r="X431" s="42" t="s">
        <v>45</v>
      </c>
      <c r="Y431" s="42" t="s">
        <v>54</v>
      </c>
      <c r="Z431" s="42" t="s">
        <v>46</v>
      </c>
      <c r="AA431" s="42" t="s">
        <v>55</v>
      </c>
      <c r="AB431" s="42" t="s">
        <v>53</v>
      </c>
      <c r="AC431" s="42" t="s">
        <v>45</v>
      </c>
      <c r="AD431" s="42"/>
      <c r="AE431" s="42"/>
      <c r="AF431" s="4"/>
      <c r="AG431" s="4"/>
      <c r="AH431" s="11" t="s">
        <v>2690</v>
      </c>
      <c r="AK431" s="69">
        <v>10</v>
      </c>
    </row>
    <row r="432" s="2" customFormat="1" ht="17" customHeight="1" spans="1:37">
      <c r="A432" s="41">
        <v>157</v>
      </c>
      <c r="B432" s="49">
        <v>519</v>
      </c>
      <c r="C432" s="49">
        <v>430</v>
      </c>
      <c r="D432" s="49"/>
      <c r="E432" s="42" t="s">
        <v>2742</v>
      </c>
      <c r="F432" s="42" t="s">
        <v>205</v>
      </c>
      <c r="G432" s="42" t="s">
        <v>69</v>
      </c>
      <c r="H432" s="42" t="s">
        <v>2743</v>
      </c>
      <c r="I432" s="42" t="s">
        <v>1276</v>
      </c>
      <c r="J432" s="42" t="s">
        <v>41</v>
      </c>
      <c r="K432" s="29" t="s">
        <v>42</v>
      </c>
      <c r="L432" s="42" t="s">
        <v>43</v>
      </c>
      <c r="M432" s="42" t="s">
        <v>73</v>
      </c>
      <c r="N432" s="42" t="s">
        <v>91</v>
      </c>
      <c r="O432" s="42" t="s">
        <v>45</v>
      </c>
      <c r="P432" s="42" t="s">
        <v>46</v>
      </c>
      <c r="Q432" s="42" t="s">
        <v>47</v>
      </c>
      <c r="R432" s="42" t="s">
        <v>2744</v>
      </c>
      <c r="S432" s="42" t="s">
        <v>2744</v>
      </c>
      <c r="T432" s="42" t="s">
        <v>57</v>
      </c>
      <c r="U432" s="42" t="s">
        <v>2745</v>
      </c>
      <c r="V432" s="42" t="s">
        <v>52</v>
      </c>
      <c r="W432" s="42" t="s">
        <v>53</v>
      </c>
      <c r="X432" s="42" t="s">
        <v>45</v>
      </c>
      <c r="Y432" s="42" t="s">
        <v>54</v>
      </c>
      <c r="Z432" s="42" t="s">
        <v>46</v>
      </c>
      <c r="AA432" s="42" t="s">
        <v>55</v>
      </c>
      <c r="AB432" s="42" t="s">
        <v>53</v>
      </c>
      <c r="AC432" s="42" t="s">
        <v>45</v>
      </c>
      <c r="AD432" s="42" t="s">
        <v>56</v>
      </c>
      <c r="AE432" s="42" t="s">
        <v>57</v>
      </c>
      <c r="AF432" s="4"/>
      <c r="AG432" s="4"/>
      <c r="AH432" s="11" t="s">
        <v>2690</v>
      </c>
      <c r="AK432" s="69">
        <v>11</v>
      </c>
    </row>
    <row r="433" s="2" customFormat="1" ht="17" customHeight="1" spans="1:37">
      <c r="A433" s="41">
        <v>744</v>
      </c>
      <c r="B433" s="49">
        <v>588</v>
      </c>
      <c r="C433" s="49">
        <v>431</v>
      </c>
      <c r="D433" s="49"/>
      <c r="E433" s="42" t="s">
        <v>2746</v>
      </c>
      <c r="F433" s="42" t="s">
        <v>37</v>
      </c>
      <c r="G433" s="42" t="s">
        <v>69</v>
      </c>
      <c r="H433" s="42" t="s">
        <v>2747</v>
      </c>
      <c r="I433" s="42" t="s">
        <v>2748</v>
      </c>
      <c r="J433" s="42" t="s">
        <v>41</v>
      </c>
      <c r="K433" s="29" t="s">
        <v>42</v>
      </c>
      <c r="L433" s="42" t="s">
        <v>43</v>
      </c>
      <c r="M433" s="42" t="s">
        <v>340</v>
      </c>
      <c r="N433" s="46">
        <v>45108</v>
      </c>
      <c r="O433" s="42" t="s">
        <v>45</v>
      </c>
      <c r="P433" s="42" t="s">
        <v>46</v>
      </c>
      <c r="Q433" s="42" t="s">
        <v>84</v>
      </c>
      <c r="R433" s="42" t="s">
        <v>2749</v>
      </c>
      <c r="S433" s="42" t="s">
        <v>2749</v>
      </c>
      <c r="T433" s="42" t="s">
        <v>57</v>
      </c>
      <c r="U433" s="42" t="s">
        <v>2750</v>
      </c>
      <c r="V433" s="42" t="s">
        <v>52</v>
      </c>
      <c r="W433" s="42" t="s">
        <v>53</v>
      </c>
      <c r="X433" s="42" t="s">
        <v>45</v>
      </c>
      <c r="Y433" s="42" t="s">
        <v>54</v>
      </c>
      <c r="Z433" s="42" t="s">
        <v>46</v>
      </c>
      <c r="AA433" s="42" t="s">
        <v>55</v>
      </c>
      <c r="AB433" s="42" t="s">
        <v>53</v>
      </c>
      <c r="AC433" s="42" t="s">
        <v>45</v>
      </c>
      <c r="AD433" s="42" t="s">
        <v>56</v>
      </c>
      <c r="AE433" s="42" t="s">
        <v>57</v>
      </c>
      <c r="AF433" s="4"/>
      <c r="AG433" s="4"/>
      <c r="AH433" s="11" t="s">
        <v>2690</v>
      </c>
      <c r="AK433" s="69">
        <v>12</v>
      </c>
    </row>
    <row r="434" s="2" customFormat="1" ht="17" customHeight="1" spans="1:37">
      <c r="A434" s="41">
        <v>131</v>
      </c>
      <c r="B434" s="49">
        <v>516</v>
      </c>
      <c r="C434" s="49">
        <v>432</v>
      </c>
      <c r="D434" s="49"/>
      <c r="E434" s="42" t="s">
        <v>2751</v>
      </c>
      <c r="F434" s="42" t="s">
        <v>37</v>
      </c>
      <c r="G434" s="42" t="s">
        <v>69</v>
      </c>
      <c r="H434" s="42" t="s">
        <v>2752</v>
      </c>
      <c r="I434" s="42" t="s">
        <v>2753</v>
      </c>
      <c r="J434" s="42" t="s">
        <v>41</v>
      </c>
      <c r="K434" s="29" t="s">
        <v>42</v>
      </c>
      <c r="L434" s="42" t="s">
        <v>43</v>
      </c>
      <c r="M434" s="42" t="s">
        <v>73</v>
      </c>
      <c r="N434" s="42" t="s">
        <v>267</v>
      </c>
      <c r="O434" s="42" t="s">
        <v>45</v>
      </c>
      <c r="P434" s="42" t="s">
        <v>46</v>
      </c>
      <c r="Q434" s="42" t="s">
        <v>47</v>
      </c>
      <c r="R434" s="42" t="s">
        <v>332</v>
      </c>
      <c r="S434" s="42" t="s">
        <v>2754</v>
      </c>
      <c r="T434" s="42" t="s">
        <v>2755</v>
      </c>
      <c r="U434" s="42" t="s">
        <v>2756</v>
      </c>
      <c r="V434" s="42" t="s">
        <v>52</v>
      </c>
      <c r="W434" s="42" t="s">
        <v>53</v>
      </c>
      <c r="X434" s="42" t="s">
        <v>45</v>
      </c>
      <c r="Y434" s="42" t="s">
        <v>54</v>
      </c>
      <c r="Z434" s="42" t="s">
        <v>46</v>
      </c>
      <c r="AA434" s="42" t="s">
        <v>55</v>
      </c>
      <c r="AB434" s="42" t="s">
        <v>53</v>
      </c>
      <c r="AC434" s="42" t="s">
        <v>45</v>
      </c>
      <c r="AD434" s="42" t="s">
        <v>56</v>
      </c>
      <c r="AE434" s="42" t="s">
        <v>57</v>
      </c>
      <c r="AF434" s="4"/>
      <c r="AG434" s="4"/>
      <c r="AH434" s="11" t="s">
        <v>2690</v>
      </c>
      <c r="AK434" s="69">
        <v>13</v>
      </c>
    </row>
    <row r="435" s="2" customFormat="1" ht="17" customHeight="1" spans="1:37">
      <c r="A435" s="41">
        <v>651</v>
      </c>
      <c r="B435" s="49">
        <v>572</v>
      </c>
      <c r="C435" s="49">
        <v>433</v>
      </c>
      <c r="D435" s="49"/>
      <c r="E435" s="42" t="s">
        <v>2757</v>
      </c>
      <c r="F435" s="42" t="s">
        <v>37</v>
      </c>
      <c r="G435" s="42" t="s">
        <v>38</v>
      </c>
      <c r="H435" s="42" t="s">
        <v>2758</v>
      </c>
      <c r="I435" s="42" t="s">
        <v>2759</v>
      </c>
      <c r="J435" s="42" t="s">
        <v>62</v>
      </c>
      <c r="K435" s="29" t="s">
        <v>42</v>
      </c>
      <c r="L435" s="42" t="s">
        <v>43</v>
      </c>
      <c r="M435" s="42" t="s">
        <v>2760</v>
      </c>
      <c r="N435" s="42" t="s">
        <v>108</v>
      </c>
      <c r="O435" s="42" t="s">
        <v>45</v>
      </c>
      <c r="P435" s="42" t="s">
        <v>46</v>
      </c>
      <c r="Q435" s="42" t="s">
        <v>47</v>
      </c>
      <c r="R435" s="42" t="s">
        <v>2761</v>
      </c>
      <c r="S435" s="42" t="s">
        <v>2761</v>
      </c>
      <c r="T435" s="42" t="s">
        <v>2762</v>
      </c>
      <c r="U435" s="42" t="s">
        <v>2763</v>
      </c>
      <c r="V435" s="42" t="s">
        <v>307</v>
      </c>
      <c r="W435" s="42" t="s">
        <v>53</v>
      </c>
      <c r="X435" s="42" t="s">
        <v>45</v>
      </c>
      <c r="Y435" s="42" t="s">
        <v>54</v>
      </c>
      <c r="Z435" s="42" t="s">
        <v>46</v>
      </c>
      <c r="AA435" s="42" t="s">
        <v>55</v>
      </c>
      <c r="AB435" s="42" t="s">
        <v>53</v>
      </c>
      <c r="AC435" s="42" t="s">
        <v>45</v>
      </c>
      <c r="AD435" s="42" t="s">
        <v>56</v>
      </c>
      <c r="AE435" s="42" t="s">
        <v>57</v>
      </c>
      <c r="AF435" s="4"/>
      <c r="AG435" s="4"/>
      <c r="AH435" s="11" t="s">
        <v>2690</v>
      </c>
      <c r="AK435" s="69">
        <v>14</v>
      </c>
    </row>
    <row r="436" s="2" customFormat="1" ht="17" customHeight="1" spans="1:37">
      <c r="A436" s="41">
        <v>239</v>
      </c>
      <c r="B436" s="49">
        <v>527</v>
      </c>
      <c r="C436" s="49">
        <v>434</v>
      </c>
      <c r="D436" s="49"/>
      <c r="E436" s="42" t="s">
        <v>2764</v>
      </c>
      <c r="F436" s="42" t="s">
        <v>37</v>
      </c>
      <c r="G436" s="42" t="s">
        <v>38</v>
      </c>
      <c r="H436" s="42" t="s">
        <v>2765</v>
      </c>
      <c r="I436" s="42" t="s">
        <v>2766</v>
      </c>
      <c r="J436" s="42" t="s">
        <v>41</v>
      </c>
      <c r="K436" s="29" t="s">
        <v>72</v>
      </c>
      <c r="L436" s="42" t="s">
        <v>43</v>
      </c>
      <c r="M436" s="42" t="s">
        <v>1055</v>
      </c>
      <c r="N436" s="42" t="s">
        <v>91</v>
      </c>
      <c r="O436" s="42" t="s">
        <v>45</v>
      </c>
      <c r="P436" s="42" t="s">
        <v>46</v>
      </c>
      <c r="Q436" s="42" t="s">
        <v>47</v>
      </c>
      <c r="R436" s="42" t="s">
        <v>303</v>
      </c>
      <c r="S436" s="42" t="s">
        <v>2767</v>
      </c>
      <c r="T436" s="42" t="s">
        <v>2768</v>
      </c>
      <c r="U436" s="42" t="s">
        <v>2769</v>
      </c>
      <c r="V436" s="42" t="s">
        <v>307</v>
      </c>
      <c r="W436" s="42" t="s">
        <v>53</v>
      </c>
      <c r="X436" s="42" t="s">
        <v>45</v>
      </c>
      <c r="Y436" s="42" t="s">
        <v>54</v>
      </c>
      <c r="Z436" s="42" t="s">
        <v>46</v>
      </c>
      <c r="AA436" s="42" t="s">
        <v>55</v>
      </c>
      <c r="AB436" s="42" t="s">
        <v>53</v>
      </c>
      <c r="AC436" s="42" t="s">
        <v>45</v>
      </c>
      <c r="AD436" s="42" t="s">
        <v>56</v>
      </c>
      <c r="AE436" s="42" t="s">
        <v>57</v>
      </c>
      <c r="AF436" s="4"/>
      <c r="AG436" s="4"/>
      <c r="AH436" s="11" t="s">
        <v>2690</v>
      </c>
      <c r="AK436" s="69">
        <v>15</v>
      </c>
    </row>
    <row r="437" s="2" customFormat="1" ht="17" customHeight="1" spans="1:37">
      <c r="A437" s="41">
        <v>255</v>
      </c>
      <c r="B437" s="49">
        <v>528</v>
      </c>
      <c r="C437" s="49">
        <v>435</v>
      </c>
      <c r="D437" s="49"/>
      <c r="E437" s="42" t="s">
        <v>2770</v>
      </c>
      <c r="F437" s="42" t="s">
        <v>37</v>
      </c>
      <c r="G437" s="42" t="s">
        <v>105</v>
      </c>
      <c r="H437" s="42" t="s">
        <v>2771</v>
      </c>
      <c r="I437" s="42" t="s">
        <v>2772</v>
      </c>
      <c r="J437" s="42" t="s">
        <v>41</v>
      </c>
      <c r="K437" s="29" t="s">
        <v>42</v>
      </c>
      <c r="L437" s="42" t="s">
        <v>43</v>
      </c>
      <c r="M437" s="42" t="s">
        <v>163</v>
      </c>
      <c r="N437" s="42" t="s">
        <v>91</v>
      </c>
      <c r="O437" s="42" t="s">
        <v>45</v>
      </c>
      <c r="P437" s="42" t="s">
        <v>46</v>
      </c>
      <c r="Q437" s="42" t="s">
        <v>47</v>
      </c>
      <c r="R437" s="42" t="s">
        <v>48</v>
      </c>
      <c r="S437" s="42" t="s">
        <v>2773</v>
      </c>
      <c r="T437" s="42" t="s">
        <v>2774</v>
      </c>
      <c r="U437" s="42" t="s">
        <v>2775</v>
      </c>
      <c r="V437" s="42" t="s">
        <v>307</v>
      </c>
      <c r="W437" s="42" t="s">
        <v>53</v>
      </c>
      <c r="X437" s="42" t="s">
        <v>45</v>
      </c>
      <c r="Y437" s="42" t="s">
        <v>54</v>
      </c>
      <c r="Z437" s="42" t="s">
        <v>46</v>
      </c>
      <c r="AA437" s="42" t="s">
        <v>55</v>
      </c>
      <c r="AB437" s="42" t="s">
        <v>53</v>
      </c>
      <c r="AC437" s="42" t="s">
        <v>45</v>
      </c>
      <c r="AD437" s="42" t="s">
        <v>56</v>
      </c>
      <c r="AE437" s="42" t="s">
        <v>57</v>
      </c>
      <c r="AF437" s="4"/>
      <c r="AG437" s="4"/>
      <c r="AH437" s="11" t="s">
        <v>2690</v>
      </c>
      <c r="AK437" s="69">
        <v>16</v>
      </c>
    </row>
    <row r="438" s="2" customFormat="1" ht="17" customHeight="1" spans="1:37">
      <c r="A438" s="41">
        <v>170</v>
      </c>
      <c r="B438" s="49">
        <v>520</v>
      </c>
      <c r="C438" s="49">
        <v>436</v>
      </c>
      <c r="D438" s="49"/>
      <c r="E438" s="42" t="s">
        <v>2776</v>
      </c>
      <c r="F438" s="42" t="s">
        <v>37</v>
      </c>
      <c r="G438" s="42" t="s">
        <v>38</v>
      </c>
      <c r="H438" s="42" t="s">
        <v>2777</v>
      </c>
      <c r="I438" s="42" t="s">
        <v>2778</v>
      </c>
      <c r="J438" s="42" t="s">
        <v>41</v>
      </c>
      <c r="K438" s="29" t="s">
        <v>42</v>
      </c>
      <c r="L438" s="42" t="s">
        <v>43</v>
      </c>
      <c r="M438" s="42" t="s">
        <v>1507</v>
      </c>
      <c r="N438" s="42" t="s">
        <v>2779</v>
      </c>
      <c r="O438" s="42" t="s">
        <v>45</v>
      </c>
      <c r="P438" s="42" t="s">
        <v>56</v>
      </c>
      <c r="Q438" s="42" t="s">
        <v>47</v>
      </c>
      <c r="R438" s="42" t="s">
        <v>2780</v>
      </c>
      <c r="S438" s="42" t="s">
        <v>2780</v>
      </c>
      <c r="T438" s="42" t="s">
        <v>2781</v>
      </c>
      <c r="U438" s="42" t="s">
        <v>2782</v>
      </c>
      <c r="V438" s="42" t="s">
        <v>52</v>
      </c>
      <c r="W438" s="42" t="s">
        <v>53</v>
      </c>
      <c r="X438" s="42" t="s">
        <v>45</v>
      </c>
      <c r="Y438" s="42" t="s">
        <v>54</v>
      </c>
      <c r="Z438" s="42" t="s">
        <v>46</v>
      </c>
      <c r="AA438" s="42" t="s">
        <v>55</v>
      </c>
      <c r="AB438" s="42" t="s">
        <v>53</v>
      </c>
      <c r="AC438" s="42" t="s">
        <v>45</v>
      </c>
      <c r="AD438" s="42" t="s">
        <v>56</v>
      </c>
      <c r="AE438" s="42" t="s">
        <v>57</v>
      </c>
      <c r="AF438" s="4"/>
      <c r="AG438" s="4"/>
      <c r="AH438" s="11" t="s">
        <v>2690</v>
      </c>
      <c r="AK438" s="69">
        <v>17</v>
      </c>
    </row>
    <row r="439" s="2" customFormat="1" ht="17" customHeight="1" spans="1:37">
      <c r="A439" s="41">
        <v>1</v>
      </c>
      <c r="B439" s="49">
        <v>505</v>
      </c>
      <c r="C439" s="49">
        <v>437</v>
      </c>
      <c r="D439" s="49"/>
      <c r="E439" s="42" t="s">
        <v>2783</v>
      </c>
      <c r="F439" s="42" t="s">
        <v>37</v>
      </c>
      <c r="G439" s="42" t="s">
        <v>69</v>
      </c>
      <c r="H439" s="42" t="s">
        <v>2784</v>
      </c>
      <c r="I439" s="42" t="s">
        <v>2785</v>
      </c>
      <c r="J439" s="42" t="s">
        <v>62</v>
      </c>
      <c r="K439" s="29" t="s">
        <v>72</v>
      </c>
      <c r="L439" s="42" t="s">
        <v>43</v>
      </c>
      <c r="M439" s="42" t="s">
        <v>73</v>
      </c>
      <c r="N439" s="42" t="s">
        <v>74</v>
      </c>
      <c r="O439" s="42" t="s">
        <v>45</v>
      </c>
      <c r="P439" s="42" t="s">
        <v>46</v>
      </c>
      <c r="Q439" s="42" t="s">
        <v>47</v>
      </c>
      <c r="R439" s="42" t="s">
        <v>64</v>
      </c>
      <c r="S439" s="42" t="s">
        <v>2786</v>
      </c>
      <c r="T439" s="42" t="s">
        <v>57</v>
      </c>
      <c r="U439" s="42" t="s">
        <v>2787</v>
      </c>
      <c r="V439" s="42" t="s">
        <v>52</v>
      </c>
      <c r="W439" s="42" t="s">
        <v>53</v>
      </c>
      <c r="X439" s="42" t="s">
        <v>45</v>
      </c>
      <c r="Y439" s="42" t="s">
        <v>54</v>
      </c>
      <c r="Z439" s="42" t="s">
        <v>46</v>
      </c>
      <c r="AA439" s="42" t="s">
        <v>55</v>
      </c>
      <c r="AB439" s="42" t="s">
        <v>53</v>
      </c>
      <c r="AC439" s="42" t="s">
        <v>45</v>
      </c>
      <c r="AD439" s="42"/>
      <c r="AE439" s="42"/>
      <c r="AF439" s="4"/>
      <c r="AG439" s="4"/>
      <c r="AH439" s="11" t="s">
        <v>2690</v>
      </c>
      <c r="AK439" s="69">
        <v>18</v>
      </c>
    </row>
    <row r="440" s="2" customFormat="1" ht="17" customHeight="1" spans="1:37">
      <c r="A440" s="41">
        <v>376</v>
      </c>
      <c r="B440" s="49">
        <v>543</v>
      </c>
      <c r="C440" s="49">
        <v>439</v>
      </c>
      <c r="D440" s="49"/>
      <c r="E440" s="42" t="s">
        <v>2788</v>
      </c>
      <c r="F440" s="42" t="s">
        <v>37</v>
      </c>
      <c r="G440" s="42" t="s">
        <v>69</v>
      </c>
      <c r="H440" s="42" t="s">
        <v>2789</v>
      </c>
      <c r="I440" s="42" t="s">
        <v>61</v>
      </c>
      <c r="J440" s="42" t="s">
        <v>62</v>
      </c>
      <c r="K440" s="29" t="s">
        <v>42</v>
      </c>
      <c r="L440" s="42" t="s">
        <v>81</v>
      </c>
      <c r="M440" s="42" t="s">
        <v>254</v>
      </c>
      <c r="N440" s="46">
        <v>44378</v>
      </c>
      <c r="O440" s="42" t="s">
        <v>45</v>
      </c>
      <c r="P440" s="42" t="s">
        <v>46</v>
      </c>
      <c r="Q440" s="42" t="s">
        <v>47</v>
      </c>
      <c r="R440" s="42" t="s">
        <v>48</v>
      </c>
      <c r="S440" s="42" t="s">
        <v>2790</v>
      </c>
      <c r="T440" s="42" t="s">
        <v>57</v>
      </c>
      <c r="U440" s="42" t="s">
        <v>2791</v>
      </c>
      <c r="V440" s="42" t="s">
        <v>52</v>
      </c>
      <c r="W440" s="42" t="s">
        <v>53</v>
      </c>
      <c r="X440" s="42" t="s">
        <v>45</v>
      </c>
      <c r="Y440" s="42" t="s">
        <v>54</v>
      </c>
      <c r="Z440" s="42" t="s">
        <v>46</v>
      </c>
      <c r="AA440" s="42" t="s">
        <v>55</v>
      </c>
      <c r="AB440" s="42" t="s">
        <v>53</v>
      </c>
      <c r="AC440" s="42" t="s">
        <v>45</v>
      </c>
      <c r="AD440" s="42" t="s">
        <v>56</v>
      </c>
      <c r="AE440" s="42" t="s">
        <v>57</v>
      </c>
      <c r="AF440" s="4"/>
      <c r="AG440" s="4"/>
      <c r="AH440" s="11" t="s">
        <v>2690</v>
      </c>
      <c r="AK440" s="69">
        <v>19</v>
      </c>
    </row>
    <row r="441" s="2" customFormat="1" ht="17" customHeight="1" spans="1:37">
      <c r="A441" s="41">
        <v>776</v>
      </c>
      <c r="B441" s="49">
        <v>593</v>
      </c>
      <c r="C441" s="49">
        <v>440</v>
      </c>
      <c r="D441" s="49"/>
      <c r="E441" s="42" t="s">
        <v>2792</v>
      </c>
      <c r="F441" s="42" t="s">
        <v>37</v>
      </c>
      <c r="G441" s="42" t="s">
        <v>69</v>
      </c>
      <c r="H441" s="42" t="s">
        <v>2793</v>
      </c>
      <c r="I441" s="42" t="s">
        <v>2794</v>
      </c>
      <c r="J441" s="42" t="s">
        <v>41</v>
      </c>
      <c r="K441" s="29" t="s">
        <v>42</v>
      </c>
      <c r="L441" s="42" t="s">
        <v>81</v>
      </c>
      <c r="M441" s="42" t="s">
        <v>477</v>
      </c>
      <c r="N441" s="42" t="s">
        <v>1633</v>
      </c>
      <c r="O441" s="42" t="s">
        <v>45</v>
      </c>
      <c r="P441" s="42" t="s">
        <v>56</v>
      </c>
      <c r="Q441" s="42" t="s">
        <v>47</v>
      </c>
      <c r="R441" s="42" t="s">
        <v>268</v>
      </c>
      <c r="S441" s="42" t="s">
        <v>2795</v>
      </c>
      <c r="T441" s="42" t="s">
        <v>2796</v>
      </c>
      <c r="U441" s="42" t="s">
        <v>2797</v>
      </c>
      <c r="V441" s="42" t="s">
        <v>52</v>
      </c>
      <c r="W441" s="42" t="s">
        <v>53</v>
      </c>
      <c r="X441" s="42" t="s">
        <v>45</v>
      </c>
      <c r="Y441" s="42" t="s">
        <v>54</v>
      </c>
      <c r="Z441" s="42" t="s">
        <v>46</v>
      </c>
      <c r="AA441" s="42" t="s">
        <v>55</v>
      </c>
      <c r="AB441" s="42" t="s">
        <v>53</v>
      </c>
      <c r="AC441" s="42" t="s">
        <v>45</v>
      </c>
      <c r="AD441" s="42" t="s">
        <v>56</v>
      </c>
      <c r="AE441" s="42" t="s">
        <v>57</v>
      </c>
      <c r="AF441" s="4"/>
      <c r="AG441" s="4"/>
      <c r="AH441" s="11" t="s">
        <v>2690</v>
      </c>
      <c r="AK441" s="69">
        <v>20</v>
      </c>
    </row>
    <row r="442" s="2" customFormat="1" ht="17" customHeight="1" spans="1:37">
      <c r="A442" s="41">
        <v>354</v>
      </c>
      <c r="B442" s="49">
        <v>539</v>
      </c>
      <c r="C442" s="49">
        <v>441</v>
      </c>
      <c r="D442" s="49"/>
      <c r="E442" s="42" t="s">
        <v>2798</v>
      </c>
      <c r="F442" s="42" t="s">
        <v>37</v>
      </c>
      <c r="G442" s="42" t="s">
        <v>105</v>
      </c>
      <c r="H442" s="42" t="s">
        <v>2799</v>
      </c>
      <c r="I442" s="42" t="s">
        <v>1305</v>
      </c>
      <c r="J442" s="42" t="s">
        <v>41</v>
      </c>
      <c r="K442" s="29" t="s">
        <v>42</v>
      </c>
      <c r="L442" s="42" t="s">
        <v>81</v>
      </c>
      <c r="M442" s="42" t="s">
        <v>330</v>
      </c>
      <c r="N442" s="46">
        <v>45107</v>
      </c>
      <c r="O442" s="42" t="s">
        <v>45</v>
      </c>
      <c r="P442" s="42" t="s">
        <v>46</v>
      </c>
      <c r="Q442" s="42" t="s">
        <v>84</v>
      </c>
      <c r="R442" s="42" t="s">
        <v>2719</v>
      </c>
      <c r="S442" s="42" t="s">
        <v>2800</v>
      </c>
      <c r="T442" s="42" t="s">
        <v>2801</v>
      </c>
      <c r="U442" s="42" t="s">
        <v>2802</v>
      </c>
      <c r="V442" s="42" t="s">
        <v>52</v>
      </c>
      <c r="W442" s="42" t="s">
        <v>53</v>
      </c>
      <c r="X442" s="42" t="s">
        <v>45</v>
      </c>
      <c r="Y442" s="42" t="s">
        <v>54</v>
      </c>
      <c r="Z442" s="42" t="s">
        <v>56</v>
      </c>
      <c r="AA442" s="42" t="s">
        <v>55</v>
      </c>
      <c r="AB442" s="42" t="s">
        <v>53</v>
      </c>
      <c r="AC442" s="42" t="s">
        <v>45</v>
      </c>
      <c r="AD442" s="42" t="s">
        <v>56</v>
      </c>
      <c r="AE442" s="42" t="s">
        <v>57</v>
      </c>
      <c r="AF442" s="4"/>
      <c r="AG442" s="4"/>
      <c r="AH442" s="11" t="s">
        <v>2690</v>
      </c>
      <c r="AK442" s="69">
        <v>21</v>
      </c>
    </row>
    <row r="443" s="2" customFormat="1" ht="17" customHeight="1" spans="1:37">
      <c r="A443" s="41">
        <v>84</v>
      </c>
      <c r="B443" s="49">
        <v>513</v>
      </c>
      <c r="C443" s="49">
        <v>442</v>
      </c>
      <c r="D443" s="49"/>
      <c r="E443" s="42" t="s">
        <v>2803</v>
      </c>
      <c r="F443" s="42" t="s">
        <v>37</v>
      </c>
      <c r="G443" s="42" t="s">
        <v>69</v>
      </c>
      <c r="H443" s="42" t="s">
        <v>2804</v>
      </c>
      <c r="I443" s="42" t="s">
        <v>2805</v>
      </c>
      <c r="J443" s="42" t="s">
        <v>41</v>
      </c>
      <c r="K443" s="29" t="s">
        <v>72</v>
      </c>
      <c r="L443" s="48" t="s">
        <v>43</v>
      </c>
      <c r="M443" s="42" t="s">
        <v>220</v>
      </c>
      <c r="N443" s="42" t="s">
        <v>388</v>
      </c>
      <c r="O443" s="42" t="s">
        <v>45</v>
      </c>
      <c r="P443" s="42" t="s">
        <v>46</v>
      </c>
      <c r="Q443" s="42" t="s">
        <v>47</v>
      </c>
      <c r="R443" s="42" t="s">
        <v>2806</v>
      </c>
      <c r="S443" s="42" t="s">
        <v>2807</v>
      </c>
      <c r="T443" s="42" t="s">
        <v>2808</v>
      </c>
      <c r="U443" s="42" t="s">
        <v>2809</v>
      </c>
      <c r="V443" s="42" t="s">
        <v>52</v>
      </c>
      <c r="W443" s="42" t="s">
        <v>53</v>
      </c>
      <c r="X443" s="42" t="s">
        <v>53</v>
      </c>
      <c r="Y443" s="42" t="s">
        <v>54</v>
      </c>
      <c r="Z443" s="42" t="s">
        <v>46</v>
      </c>
      <c r="AA443" s="42" t="s">
        <v>55</v>
      </c>
      <c r="AB443" s="42" t="s">
        <v>53</v>
      </c>
      <c r="AC443" s="42" t="s">
        <v>45</v>
      </c>
      <c r="AD443" s="42" t="s">
        <v>56</v>
      </c>
      <c r="AE443" s="42" t="s">
        <v>57</v>
      </c>
      <c r="AF443" s="4"/>
      <c r="AG443" s="4"/>
      <c r="AH443" s="11" t="s">
        <v>2690</v>
      </c>
      <c r="AK443" s="69">
        <v>22</v>
      </c>
    </row>
    <row r="444" s="2" customFormat="1" ht="17" customHeight="1" spans="1:37">
      <c r="A444" s="41">
        <v>323</v>
      </c>
      <c r="B444" s="49">
        <v>534</v>
      </c>
      <c r="C444" s="49">
        <v>443</v>
      </c>
      <c r="D444" s="49"/>
      <c r="E444" s="42" t="s">
        <v>2810</v>
      </c>
      <c r="F444" s="42" t="s">
        <v>37</v>
      </c>
      <c r="G444" s="42" t="s">
        <v>105</v>
      </c>
      <c r="H444" s="42" t="s">
        <v>2811</v>
      </c>
      <c r="I444" s="42" t="s">
        <v>2328</v>
      </c>
      <c r="J444" s="42" t="s">
        <v>62</v>
      </c>
      <c r="K444" s="29" t="s">
        <v>72</v>
      </c>
      <c r="L444" s="42" t="s">
        <v>43</v>
      </c>
      <c r="M444" s="42" t="s">
        <v>73</v>
      </c>
      <c r="N444" s="42" t="s">
        <v>74</v>
      </c>
      <c r="O444" s="42" t="s">
        <v>45</v>
      </c>
      <c r="P444" s="42" t="s">
        <v>46</v>
      </c>
      <c r="Q444" s="42" t="s">
        <v>47</v>
      </c>
      <c r="R444" s="42" t="s">
        <v>2812</v>
      </c>
      <c r="S444" s="42" t="s">
        <v>2812</v>
      </c>
      <c r="T444" s="42" t="s">
        <v>2813</v>
      </c>
      <c r="U444" s="42" t="s">
        <v>2814</v>
      </c>
      <c r="V444" s="42" t="s">
        <v>52</v>
      </c>
      <c r="W444" s="42" t="s">
        <v>53</v>
      </c>
      <c r="X444" s="42" t="s">
        <v>53</v>
      </c>
      <c r="Y444" s="42" t="s">
        <v>54</v>
      </c>
      <c r="Z444" s="42" t="s">
        <v>46</v>
      </c>
      <c r="AA444" s="42" t="s">
        <v>55</v>
      </c>
      <c r="AB444" s="42" t="s">
        <v>53</v>
      </c>
      <c r="AC444" s="42" t="s">
        <v>45</v>
      </c>
      <c r="AD444" s="42" t="s">
        <v>56</v>
      </c>
      <c r="AE444" s="42" t="s">
        <v>57</v>
      </c>
      <c r="AF444" s="4"/>
      <c r="AG444" s="4"/>
      <c r="AH444" s="11" t="s">
        <v>2690</v>
      </c>
      <c r="AK444" s="69">
        <v>23</v>
      </c>
    </row>
    <row r="445" s="2" customFormat="1" ht="17" customHeight="1" spans="1:37">
      <c r="A445" s="41">
        <v>751</v>
      </c>
      <c r="B445" s="49">
        <v>590</v>
      </c>
      <c r="C445" s="49">
        <v>444</v>
      </c>
      <c r="D445" s="49"/>
      <c r="E445" s="42" t="s">
        <v>2815</v>
      </c>
      <c r="F445" s="42" t="s">
        <v>37</v>
      </c>
      <c r="G445" s="42" t="s">
        <v>38</v>
      </c>
      <c r="H445" s="42" t="s">
        <v>2816</v>
      </c>
      <c r="I445" s="42" t="s">
        <v>2817</v>
      </c>
      <c r="J445" s="42" t="s">
        <v>41</v>
      </c>
      <c r="K445" s="29" t="s">
        <v>42</v>
      </c>
      <c r="L445" s="42" t="s">
        <v>43</v>
      </c>
      <c r="M445" s="42" t="s">
        <v>98</v>
      </c>
      <c r="N445" s="42" t="s">
        <v>83</v>
      </c>
      <c r="O445" s="42" t="s">
        <v>45</v>
      </c>
      <c r="P445" s="42" t="s">
        <v>46</v>
      </c>
      <c r="Q445" s="42" t="s">
        <v>84</v>
      </c>
      <c r="R445" s="42" t="s">
        <v>268</v>
      </c>
      <c r="S445" s="42" t="s">
        <v>2818</v>
      </c>
      <c r="T445" s="42" t="s">
        <v>57</v>
      </c>
      <c r="U445" s="42" t="s">
        <v>2819</v>
      </c>
      <c r="V445" s="42" t="s">
        <v>52</v>
      </c>
      <c r="W445" s="42" t="s">
        <v>53</v>
      </c>
      <c r="X445" s="42" t="s">
        <v>45</v>
      </c>
      <c r="Y445" s="42" t="s">
        <v>54</v>
      </c>
      <c r="Z445" s="42" t="s">
        <v>46</v>
      </c>
      <c r="AA445" s="42" t="s">
        <v>55</v>
      </c>
      <c r="AB445" s="42" t="s">
        <v>53</v>
      </c>
      <c r="AC445" s="42" t="s">
        <v>45</v>
      </c>
      <c r="AD445" s="42" t="s">
        <v>56</v>
      </c>
      <c r="AE445" s="42" t="s">
        <v>57</v>
      </c>
      <c r="AF445" s="4"/>
      <c r="AG445" s="4"/>
      <c r="AH445" s="11" t="s">
        <v>2690</v>
      </c>
      <c r="AK445" s="69">
        <v>24</v>
      </c>
    </row>
    <row r="446" s="2" customFormat="1" ht="17" customHeight="1" spans="1:37">
      <c r="A446" s="41">
        <v>791</v>
      </c>
      <c r="B446" s="49">
        <v>596</v>
      </c>
      <c r="C446" s="49">
        <v>445</v>
      </c>
      <c r="D446" s="49"/>
      <c r="E446" s="42" t="s">
        <v>2820</v>
      </c>
      <c r="F446" s="42" t="s">
        <v>37</v>
      </c>
      <c r="G446" s="42" t="s">
        <v>105</v>
      </c>
      <c r="H446" s="42" t="s">
        <v>2821</v>
      </c>
      <c r="I446" s="42" t="s">
        <v>2822</v>
      </c>
      <c r="J446" s="42" t="s">
        <v>41</v>
      </c>
      <c r="K446" s="29" t="s">
        <v>42</v>
      </c>
      <c r="L446" s="42" t="s">
        <v>81</v>
      </c>
      <c r="M446" s="42" t="s">
        <v>254</v>
      </c>
      <c r="N446" s="42" t="s">
        <v>750</v>
      </c>
      <c r="O446" s="42" t="s">
        <v>45</v>
      </c>
      <c r="P446" s="42" t="s">
        <v>46</v>
      </c>
      <c r="Q446" s="42" t="s">
        <v>47</v>
      </c>
      <c r="R446" s="42" t="s">
        <v>2823</v>
      </c>
      <c r="S446" s="42" t="s">
        <v>2823</v>
      </c>
      <c r="T446" s="42" t="s">
        <v>2824</v>
      </c>
      <c r="U446" s="42" t="s">
        <v>2825</v>
      </c>
      <c r="V446" s="42" t="s">
        <v>52</v>
      </c>
      <c r="W446" s="42" t="s">
        <v>53</v>
      </c>
      <c r="X446" s="42" t="s">
        <v>45</v>
      </c>
      <c r="Y446" s="42" t="s">
        <v>54</v>
      </c>
      <c r="Z446" s="42" t="s">
        <v>46</v>
      </c>
      <c r="AA446" s="42" t="s">
        <v>55</v>
      </c>
      <c r="AB446" s="42" t="s">
        <v>53</v>
      </c>
      <c r="AC446" s="42" t="s">
        <v>45</v>
      </c>
      <c r="AD446" s="42" t="s">
        <v>56</v>
      </c>
      <c r="AE446" s="42" t="s">
        <v>57</v>
      </c>
      <c r="AF446" s="4"/>
      <c r="AG446" s="4"/>
      <c r="AH446" s="11" t="s">
        <v>2690</v>
      </c>
      <c r="AK446" s="69">
        <v>25</v>
      </c>
    </row>
    <row r="447" s="2" customFormat="1" ht="17" customHeight="1" spans="1:37">
      <c r="A447" s="41">
        <v>749</v>
      </c>
      <c r="B447" s="49">
        <v>589</v>
      </c>
      <c r="C447" s="49">
        <v>446</v>
      </c>
      <c r="D447" s="49"/>
      <c r="E447" s="48" t="s">
        <v>2826</v>
      </c>
      <c r="F447" s="42" t="s">
        <v>37</v>
      </c>
      <c r="G447" s="42" t="s">
        <v>503</v>
      </c>
      <c r="H447" s="42" t="s">
        <v>2827</v>
      </c>
      <c r="I447" s="42" t="s">
        <v>2828</v>
      </c>
      <c r="J447" s="42" t="s">
        <v>62</v>
      </c>
      <c r="K447" s="29" t="s">
        <v>42</v>
      </c>
      <c r="L447" s="48" t="s">
        <v>43</v>
      </c>
      <c r="M447" s="42" t="s">
        <v>73</v>
      </c>
      <c r="N447" s="42" t="s">
        <v>227</v>
      </c>
      <c r="O447" s="42" t="s">
        <v>45</v>
      </c>
      <c r="P447" s="42" t="s">
        <v>46</v>
      </c>
      <c r="Q447" s="42" t="s">
        <v>47</v>
      </c>
      <c r="R447" s="42" t="s">
        <v>64</v>
      </c>
      <c r="S447" s="42" t="s">
        <v>2829</v>
      </c>
      <c r="T447" s="42" t="s">
        <v>2830</v>
      </c>
      <c r="U447" s="42" t="s">
        <v>2831</v>
      </c>
      <c r="V447" s="42" t="s">
        <v>52</v>
      </c>
      <c r="W447" s="42" t="s">
        <v>53</v>
      </c>
      <c r="X447" s="42" t="s">
        <v>45</v>
      </c>
      <c r="Y447" s="42" t="s">
        <v>54</v>
      </c>
      <c r="Z447" s="42" t="s">
        <v>46</v>
      </c>
      <c r="AA447" s="42" t="s">
        <v>55</v>
      </c>
      <c r="AB447" s="42" t="s">
        <v>53</v>
      </c>
      <c r="AC447" s="42" t="s">
        <v>45</v>
      </c>
      <c r="AD447" s="42"/>
      <c r="AE447" s="42"/>
      <c r="AF447" s="4"/>
      <c r="AG447" s="4"/>
      <c r="AH447" s="11" t="s">
        <v>2690</v>
      </c>
      <c r="AK447" s="69">
        <v>26</v>
      </c>
    </row>
    <row r="448" s="2" customFormat="1" ht="17" customHeight="1" spans="1:37">
      <c r="A448" s="41">
        <v>145</v>
      </c>
      <c r="B448" s="49">
        <v>517</v>
      </c>
      <c r="C448" s="49">
        <v>447</v>
      </c>
      <c r="D448" s="49"/>
      <c r="E448" s="42" t="s">
        <v>2832</v>
      </c>
      <c r="F448" s="42" t="s">
        <v>37</v>
      </c>
      <c r="G448" s="42" t="s">
        <v>69</v>
      </c>
      <c r="H448" s="42" t="s">
        <v>2833</v>
      </c>
      <c r="I448" s="42" t="s">
        <v>2834</v>
      </c>
      <c r="J448" s="42" t="s">
        <v>62</v>
      </c>
      <c r="K448" s="29" t="s">
        <v>72</v>
      </c>
      <c r="L448" s="48" t="s">
        <v>43</v>
      </c>
      <c r="M448" s="48" t="s">
        <v>2152</v>
      </c>
      <c r="N448" s="42" t="s">
        <v>568</v>
      </c>
      <c r="O448" s="42" t="s">
        <v>45</v>
      </c>
      <c r="P448" s="42" t="s">
        <v>46</v>
      </c>
      <c r="Q448" s="42" t="s">
        <v>47</v>
      </c>
      <c r="R448" s="42" t="s">
        <v>2835</v>
      </c>
      <c r="S448" s="42" t="s">
        <v>2836</v>
      </c>
      <c r="T448" s="42" t="s">
        <v>2837</v>
      </c>
      <c r="U448" s="42" t="s">
        <v>2838</v>
      </c>
      <c r="V448" s="42" t="s">
        <v>52</v>
      </c>
      <c r="W448" s="42" t="s">
        <v>53</v>
      </c>
      <c r="X448" s="42" t="s">
        <v>45</v>
      </c>
      <c r="Y448" s="42" t="s">
        <v>54</v>
      </c>
      <c r="Z448" s="42" t="s">
        <v>46</v>
      </c>
      <c r="AA448" s="42" t="s">
        <v>55</v>
      </c>
      <c r="AB448" s="42" t="s">
        <v>53</v>
      </c>
      <c r="AC448" s="42" t="s">
        <v>45</v>
      </c>
      <c r="AD448" s="42" t="s">
        <v>56</v>
      </c>
      <c r="AE448" s="42" t="s">
        <v>57</v>
      </c>
      <c r="AF448" s="4"/>
      <c r="AG448" s="4"/>
      <c r="AH448" s="11" t="s">
        <v>2690</v>
      </c>
      <c r="AK448" s="69">
        <v>27</v>
      </c>
    </row>
    <row r="449" s="2" customFormat="1" ht="17" customHeight="1" spans="1:37">
      <c r="A449" s="41">
        <v>456</v>
      </c>
      <c r="B449" s="49">
        <v>547</v>
      </c>
      <c r="C449" s="49">
        <v>448</v>
      </c>
      <c r="D449" s="49"/>
      <c r="E449" s="42" t="s">
        <v>2839</v>
      </c>
      <c r="F449" s="42" t="s">
        <v>37</v>
      </c>
      <c r="G449" s="42" t="s">
        <v>69</v>
      </c>
      <c r="H449" s="42" t="s">
        <v>2840</v>
      </c>
      <c r="I449" s="42" t="s">
        <v>1082</v>
      </c>
      <c r="J449" s="42" t="s">
        <v>41</v>
      </c>
      <c r="K449" s="29" t="s">
        <v>42</v>
      </c>
      <c r="L449" s="42" t="s">
        <v>81</v>
      </c>
      <c r="M449" s="42" t="s">
        <v>506</v>
      </c>
      <c r="N449" s="42" t="s">
        <v>227</v>
      </c>
      <c r="O449" s="42" t="s">
        <v>45</v>
      </c>
      <c r="P449" s="42" t="s">
        <v>46</v>
      </c>
      <c r="Q449" s="42" t="s">
        <v>47</v>
      </c>
      <c r="R449" s="42" t="s">
        <v>64</v>
      </c>
      <c r="S449" s="42" t="s">
        <v>2841</v>
      </c>
      <c r="T449" s="42" t="s">
        <v>2842</v>
      </c>
      <c r="U449" s="42" t="s">
        <v>2843</v>
      </c>
      <c r="V449" s="42" t="s">
        <v>52</v>
      </c>
      <c r="W449" s="42" t="s">
        <v>53</v>
      </c>
      <c r="X449" s="42" t="s">
        <v>45</v>
      </c>
      <c r="Y449" s="42" t="s">
        <v>54</v>
      </c>
      <c r="Z449" s="42" t="s">
        <v>46</v>
      </c>
      <c r="AA449" s="42" t="s">
        <v>55</v>
      </c>
      <c r="AB449" s="42" t="s">
        <v>53</v>
      </c>
      <c r="AC449" s="42" t="s">
        <v>45</v>
      </c>
      <c r="AD449" s="42" t="s">
        <v>56</v>
      </c>
      <c r="AE449" s="42" t="s">
        <v>57</v>
      </c>
      <c r="AF449" s="4"/>
      <c r="AG449" s="4"/>
      <c r="AH449" s="11" t="s">
        <v>2690</v>
      </c>
      <c r="AK449" s="69">
        <v>28</v>
      </c>
    </row>
    <row r="450" s="2" customFormat="1" ht="17" customHeight="1" spans="1:37">
      <c r="A450" s="41">
        <v>77</v>
      </c>
      <c r="B450" s="49">
        <v>511</v>
      </c>
      <c r="C450" s="49">
        <v>449</v>
      </c>
      <c r="D450" s="49"/>
      <c r="E450" s="42" t="s">
        <v>2844</v>
      </c>
      <c r="F450" s="42" t="s">
        <v>37</v>
      </c>
      <c r="G450" s="42" t="s">
        <v>38</v>
      </c>
      <c r="H450" s="42" t="s">
        <v>2845</v>
      </c>
      <c r="I450" s="42" t="s">
        <v>947</v>
      </c>
      <c r="J450" s="42" t="s">
        <v>41</v>
      </c>
      <c r="K450" s="29" t="s">
        <v>42</v>
      </c>
      <c r="L450" s="42" t="s">
        <v>43</v>
      </c>
      <c r="M450" s="42" t="s">
        <v>73</v>
      </c>
      <c r="N450" s="42" t="s">
        <v>267</v>
      </c>
      <c r="O450" s="42" t="s">
        <v>2846</v>
      </c>
      <c r="P450" s="42" t="s">
        <v>46</v>
      </c>
      <c r="Q450" s="42" t="s">
        <v>47</v>
      </c>
      <c r="R450" s="42" t="s">
        <v>151</v>
      </c>
      <c r="S450" s="42" t="s">
        <v>2847</v>
      </c>
      <c r="T450" s="56" t="s">
        <v>2848</v>
      </c>
      <c r="U450" s="42" t="s">
        <v>2849</v>
      </c>
      <c r="V450" s="42" t="s">
        <v>52</v>
      </c>
      <c r="W450" s="42" t="s">
        <v>53</v>
      </c>
      <c r="X450" s="42" t="s">
        <v>45</v>
      </c>
      <c r="Y450" s="42" t="s">
        <v>54</v>
      </c>
      <c r="Z450" s="42" t="s">
        <v>46</v>
      </c>
      <c r="AA450" s="42" t="s">
        <v>55</v>
      </c>
      <c r="AB450" s="42" t="s">
        <v>53</v>
      </c>
      <c r="AC450" s="42" t="s">
        <v>45</v>
      </c>
      <c r="AD450" s="42" t="s">
        <v>56</v>
      </c>
      <c r="AE450" s="42" t="s">
        <v>57</v>
      </c>
      <c r="AF450" s="4"/>
      <c r="AG450" s="4"/>
      <c r="AH450" s="11" t="s">
        <v>2690</v>
      </c>
      <c r="AK450" s="69">
        <v>29</v>
      </c>
    </row>
    <row r="451" s="2" customFormat="1" ht="17" customHeight="1" spans="1:37">
      <c r="A451" s="41">
        <v>150</v>
      </c>
      <c r="B451" s="49">
        <v>518</v>
      </c>
      <c r="C451" s="49">
        <v>450</v>
      </c>
      <c r="D451" s="49"/>
      <c r="E451" s="42" t="s">
        <v>2850</v>
      </c>
      <c r="F451" s="42" t="s">
        <v>37</v>
      </c>
      <c r="G451" s="42" t="s">
        <v>69</v>
      </c>
      <c r="H451" s="42" t="s">
        <v>2851</v>
      </c>
      <c r="I451" s="42" t="s">
        <v>2852</v>
      </c>
      <c r="J451" s="42" t="s">
        <v>41</v>
      </c>
      <c r="K451" s="29" t="s">
        <v>42</v>
      </c>
      <c r="L451" s="42" t="s">
        <v>43</v>
      </c>
      <c r="M451" s="42" t="s">
        <v>163</v>
      </c>
      <c r="N451" s="42" t="s">
        <v>108</v>
      </c>
      <c r="O451" s="42" t="s">
        <v>45</v>
      </c>
      <c r="P451" s="42" t="s">
        <v>46</v>
      </c>
      <c r="Q451" s="42" t="s">
        <v>47</v>
      </c>
      <c r="R451" s="42" t="s">
        <v>100</v>
      </c>
      <c r="S451" s="42" t="s">
        <v>2853</v>
      </c>
      <c r="T451" s="42" t="s">
        <v>2854</v>
      </c>
      <c r="U451" s="42" t="s">
        <v>2855</v>
      </c>
      <c r="V451" s="42" t="s">
        <v>52</v>
      </c>
      <c r="W451" s="42" t="s">
        <v>53</v>
      </c>
      <c r="X451" s="42" t="s">
        <v>45</v>
      </c>
      <c r="Y451" s="42" t="s">
        <v>54</v>
      </c>
      <c r="Z451" s="42" t="s">
        <v>46</v>
      </c>
      <c r="AA451" s="42" t="s">
        <v>55</v>
      </c>
      <c r="AB451" s="42" t="s">
        <v>53</v>
      </c>
      <c r="AC451" s="42" t="s">
        <v>45</v>
      </c>
      <c r="AD451" s="42" t="s">
        <v>56</v>
      </c>
      <c r="AE451" s="42" t="s">
        <v>57</v>
      </c>
      <c r="AF451" s="4"/>
      <c r="AG451" s="4"/>
      <c r="AH451" s="11" t="s">
        <v>2690</v>
      </c>
      <c r="AK451" s="69">
        <v>30</v>
      </c>
    </row>
    <row r="452" s="2" customFormat="1" ht="17" customHeight="1" spans="1:37">
      <c r="A452" s="49">
        <v>617</v>
      </c>
      <c r="B452" s="49">
        <v>132</v>
      </c>
      <c r="C452" s="49">
        <v>451</v>
      </c>
      <c r="D452" s="49"/>
      <c r="E452" s="51" t="s">
        <v>2856</v>
      </c>
      <c r="F452" s="51" t="s">
        <v>37</v>
      </c>
      <c r="G452" s="51" t="s">
        <v>69</v>
      </c>
      <c r="H452" s="50" t="s">
        <v>2857</v>
      </c>
      <c r="I452" s="50" t="s">
        <v>2858</v>
      </c>
      <c r="J452" s="51" t="s">
        <v>41</v>
      </c>
      <c r="K452" s="51" t="s">
        <v>72</v>
      </c>
      <c r="L452" s="51" t="s">
        <v>81</v>
      </c>
      <c r="M452" s="51" t="s">
        <v>477</v>
      </c>
      <c r="N452" s="50" t="s">
        <v>2859</v>
      </c>
      <c r="O452" s="51" t="s">
        <v>45</v>
      </c>
      <c r="P452" s="51" t="s">
        <v>56</v>
      </c>
      <c r="Q452" s="51" t="s">
        <v>84</v>
      </c>
      <c r="R452" s="51" t="s">
        <v>64</v>
      </c>
      <c r="S452" s="51" t="s">
        <v>2860</v>
      </c>
      <c r="T452" s="50" t="s">
        <v>2861</v>
      </c>
      <c r="U452" s="50" t="s">
        <v>2862</v>
      </c>
      <c r="V452" s="51" t="s">
        <v>52</v>
      </c>
      <c r="W452" s="51" t="s">
        <v>53</v>
      </c>
      <c r="X452" s="51" t="s">
        <v>2863</v>
      </c>
      <c r="Y452" s="51" t="s">
        <v>738</v>
      </c>
      <c r="Z452" s="51" t="s">
        <v>56</v>
      </c>
      <c r="AA452" s="51" t="s">
        <v>739</v>
      </c>
      <c r="AB452" s="51" t="s">
        <v>53</v>
      </c>
      <c r="AC452" s="51" t="s">
        <v>45</v>
      </c>
      <c r="AD452" s="51" t="s">
        <v>56</v>
      </c>
      <c r="AE452" s="50" t="s">
        <v>57</v>
      </c>
      <c r="AF452" s="11"/>
      <c r="AG452" s="11"/>
      <c r="AH452" s="11" t="s">
        <v>2864</v>
      </c>
      <c r="AK452" s="69">
        <v>1</v>
      </c>
    </row>
    <row r="453" s="2" customFormat="1" ht="17" customHeight="1" spans="1:37">
      <c r="A453" s="49">
        <v>426</v>
      </c>
      <c r="B453" s="49">
        <v>81</v>
      </c>
      <c r="C453" s="49">
        <v>452</v>
      </c>
      <c r="D453" s="49"/>
      <c r="E453" s="51" t="s">
        <v>2865</v>
      </c>
      <c r="F453" s="51" t="s">
        <v>37</v>
      </c>
      <c r="G453" s="51" t="s">
        <v>69</v>
      </c>
      <c r="H453" s="50" t="s">
        <v>2866</v>
      </c>
      <c r="I453" s="50" t="s">
        <v>2867</v>
      </c>
      <c r="J453" s="51" t="s">
        <v>41</v>
      </c>
      <c r="K453" s="51" t="s">
        <v>42</v>
      </c>
      <c r="L453" s="51" t="s">
        <v>43</v>
      </c>
      <c r="M453" s="51" t="s">
        <v>671</v>
      </c>
      <c r="N453" s="50" t="s">
        <v>91</v>
      </c>
      <c r="O453" s="51" t="s">
        <v>45</v>
      </c>
      <c r="P453" s="51" t="s">
        <v>46</v>
      </c>
      <c r="Q453" s="51" t="s">
        <v>84</v>
      </c>
      <c r="R453" s="51" t="s">
        <v>100</v>
      </c>
      <c r="S453" s="51" t="s">
        <v>2868</v>
      </c>
      <c r="T453" s="50" t="s">
        <v>2869</v>
      </c>
      <c r="U453" s="50" t="s">
        <v>2870</v>
      </c>
      <c r="V453" s="51" t="s">
        <v>307</v>
      </c>
      <c r="W453" s="51" t="s">
        <v>53</v>
      </c>
      <c r="X453" s="51" t="s">
        <v>53</v>
      </c>
      <c r="Y453" s="51" t="s">
        <v>738</v>
      </c>
      <c r="Z453" s="51" t="s">
        <v>46</v>
      </c>
      <c r="AA453" s="51" t="s">
        <v>739</v>
      </c>
      <c r="AB453" s="51" t="s">
        <v>53</v>
      </c>
      <c r="AC453" s="51" t="s">
        <v>45</v>
      </c>
      <c r="AD453" s="51" t="s">
        <v>56</v>
      </c>
      <c r="AE453" s="50" t="s">
        <v>57</v>
      </c>
      <c r="AF453" s="11"/>
      <c r="AG453" s="11"/>
      <c r="AH453" s="11" t="s">
        <v>2864</v>
      </c>
      <c r="AK453" s="69">
        <v>2</v>
      </c>
    </row>
    <row r="454" s="2" customFormat="1" ht="17" customHeight="1" spans="1:37">
      <c r="A454" s="49">
        <v>314</v>
      </c>
      <c r="B454" s="49">
        <v>45</v>
      </c>
      <c r="C454" s="49">
        <v>453</v>
      </c>
      <c r="D454" s="49"/>
      <c r="E454" s="51" t="s">
        <v>2871</v>
      </c>
      <c r="F454" s="51" t="s">
        <v>37</v>
      </c>
      <c r="G454" s="51" t="s">
        <v>69</v>
      </c>
      <c r="H454" s="50" t="s">
        <v>2872</v>
      </c>
      <c r="I454" s="50" t="s">
        <v>2873</v>
      </c>
      <c r="J454" s="51" t="s">
        <v>41</v>
      </c>
      <c r="K454" s="51" t="s">
        <v>42</v>
      </c>
      <c r="L454" s="51" t="s">
        <v>81</v>
      </c>
      <c r="M454" s="51" t="s">
        <v>1186</v>
      </c>
      <c r="N454" s="50" t="s">
        <v>542</v>
      </c>
      <c r="O454" s="51" t="s">
        <v>45</v>
      </c>
      <c r="P454" s="51" t="s">
        <v>46</v>
      </c>
      <c r="Q454" s="51" t="s">
        <v>84</v>
      </c>
      <c r="R454" s="51" t="s">
        <v>362</v>
      </c>
      <c r="S454" s="51" t="s">
        <v>362</v>
      </c>
      <c r="T454" s="50" t="s">
        <v>2874</v>
      </c>
      <c r="U454" s="50" t="s">
        <v>2875</v>
      </c>
      <c r="V454" s="51" t="s">
        <v>52</v>
      </c>
      <c r="W454" s="51" t="s">
        <v>53</v>
      </c>
      <c r="X454" s="51" t="s">
        <v>754</v>
      </c>
      <c r="Y454" s="51" t="s">
        <v>738</v>
      </c>
      <c r="Z454" s="51" t="s">
        <v>46</v>
      </c>
      <c r="AA454" s="51" t="s">
        <v>739</v>
      </c>
      <c r="AB454" s="51" t="s">
        <v>53</v>
      </c>
      <c r="AC454" s="51" t="s">
        <v>45</v>
      </c>
      <c r="AD454" s="51" t="s">
        <v>56</v>
      </c>
      <c r="AE454" s="50" t="s">
        <v>57</v>
      </c>
      <c r="AF454" s="11"/>
      <c r="AG454" s="11"/>
      <c r="AH454" s="11" t="s">
        <v>2864</v>
      </c>
      <c r="AK454" s="69">
        <v>3</v>
      </c>
    </row>
    <row r="455" s="2" customFormat="1" ht="17" customHeight="1" spans="1:37">
      <c r="A455" s="49">
        <v>345</v>
      </c>
      <c r="B455" s="49">
        <v>56</v>
      </c>
      <c r="C455" s="49">
        <v>454</v>
      </c>
      <c r="D455" s="49"/>
      <c r="E455" s="51" t="s">
        <v>2876</v>
      </c>
      <c r="F455" s="51" t="s">
        <v>37</v>
      </c>
      <c r="G455" s="51" t="s">
        <v>69</v>
      </c>
      <c r="H455" s="50" t="s">
        <v>2877</v>
      </c>
      <c r="I455" s="50" t="s">
        <v>2878</v>
      </c>
      <c r="J455" s="51" t="s">
        <v>41</v>
      </c>
      <c r="K455" s="51" t="s">
        <v>42</v>
      </c>
      <c r="L455" s="51" t="s">
        <v>43</v>
      </c>
      <c r="M455" s="51" t="s">
        <v>98</v>
      </c>
      <c r="N455" s="50" t="s">
        <v>108</v>
      </c>
      <c r="O455" s="51" t="s">
        <v>45</v>
      </c>
      <c r="P455" s="51" t="s">
        <v>46</v>
      </c>
      <c r="Q455" s="51" t="s">
        <v>47</v>
      </c>
      <c r="R455" s="51" t="s">
        <v>48</v>
      </c>
      <c r="S455" s="51" t="s">
        <v>2879</v>
      </c>
      <c r="T455" s="50" t="s">
        <v>2880</v>
      </c>
      <c r="U455" s="50" t="s">
        <v>2881</v>
      </c>
      <c r="V455" s="51" t="s">
        <v>52</v>
      </c>
      <c r="W455" s="51" t="s">
        <v>53</v>
      </c>
      <c r="X455" s="51" t="s">
        <v>45</v>
      </c>
      <c r="Y455" s="51" t="s">
        <v>738</v>
      </c>
      <c r="Z455" s="51" t="s">
        <v>46</v>
      </c>
      <c r="AA455" s="51" t="s">
        <v>739</v>
      </c>
      <c r="AB455" s="51" t="s">
        <v>53</v>
      </c>
      <c r="AC455" s="51" t="s">
        <v>45</v>
      </c>
      <c r="AD455" s="51" t="s">
        <v>56</v>
      </c>
      <c r="AE455" s="50" t="s">
        <v>57</v>
      </c>
      <c r="AF455" s="11"/>
      <c r="AG455" s="11"/>
      <c r="AH455" s="11" t="s">
        <v>2864</v>
      </c>
      <c r="AK455" s="69">
        <v>4</v>
      </c>
    </row>
    <row r="456" s="2" customFormat="1" ht="17" customHeight="1" spans="1:37">
      <c r="A456" s="49">
        <v>727</v>
      </c>
      <c r="B456" s="49">
        <v>157</v>
      </c>
      <c r="C456" s="49">
        <v>455</v>
      </c>
      <c r="D456" s="49"/>
      <c r="E456" s="51" t="s">
        <v>2882</v>
      </c>
      <c r="F456" s="51" t="s">
        <v>205</v>
      </c>
      <c r="G456" s="51" t="s">
        <v>38</v>
      </c>
      <c r="H456" s="50" t="s">
        <v>2883</v>
      </c>
      <c r="I456" s="50" t="s">
        <v>1929</v>
      </c>
      <c r="J456" s="51" t="s">
        <v>41</v>
      </c>
      <c r="K456" s="51" t="s">
        <v>72</v>
      </c>
      <c r="L456" s="51" t="s">
        <v>43</v>
      </c>
      <c r="M456" s="51" t="s">
        <v>2884</v>
      </c>
      <c r="N456" s="50" t="s">
        <v>124</v>
      </c>
      <c r="O456" s="51" t="s">
        <v>45</v>
      </c>
      <c r="P456" s="51" t="s">
        <v>46</v>
      </c>
      <c r="Q456" s="51" t="s">
        <v>47</v>
      </c>
      <c r="R456" s="51" t="s">
        <v>240</v>
      </c>
      <c r="S456" s="51" t="s">
        <v>2885</v>
      </c>
      <c r="T456" s="50" t="s">
        <v>2886</v>
      </c>
      <c r="U456" s="50" t="s">
        <v>2887</v>
      </c>
      <c r="V456" s="51" t="s">
        <v>52</v>
      </c>
      <c r="W456" s="51" t="s">
        <v>53</v>
      </c>
      <c r="X456" s="51" t="s">
        <v>45</v>
      </c>
      <c r="Y456" s="51" t="s">
        <v>738</v>
      </c>
      <c r="Z456" s="51" t="s">
        <v>46</v>
      </c>
      <c r="AA456" s="51" t="s">
        <v>739</v>
      </c>
      <c r="AB456" s="51" t="s">
        <v>53</v>
      </c>
      <c r="AC456" s="51" t="s">
        <v>45</v>
      </c>
      <c r="AD456" s="51" t="s">
        <v>56</v>
      </c>
      <c r="AE456" s="50" t="s">
        <v>57</v>
      </c>
      <c r="AF456" s="11"/>
      <c r="AG456" s="11"/>
      <c r="AH456" s="11" t="s">
        <v>2864</v>
      </c>
      <c r="AK456" s="69">
        <v>5</v>
      </c>
    </row>
    <row r="457" s="2" customFormat="1" ht="17" customHeight="1" spans="1:37">
      <c r="A457" s="49">
        <v>674</v>
      </c>
      <c r="B457" s="49">
        <v>146</v>
      </c>
      <c r="C457" s="49">
        <v>456</v>
      </c>
      <c r="D457" s="49"/>
      <c r="E457" s="51" t="s">
        <v>2888</v>
      </c>
      <c r="F457" s="51" t="s">
        <v>37</v>
      </c>
      <c r="G457" s="51" t="s">
        <v>337</v>
      </c>
      <c r="H457" s="50" t="s">
        <v>2889</v>
      </c>
      <c r="I457" s="50" t="s">
        <v>2890</v>
      </c>
      <c r="J457" s="51" t="s">
        <v>62</v>
      </c>
      <c r="K457" s="51" t="s">
        <v>42</v>
      </c>
      <c r="L457" s="51" t="s">
        <v>43</v>
      </c>
      <c r="M457" s="51" t="s">
        <v>73</v>
      </c>
      <c r="N457" s="50" t="s">
        <v>108</v>
      </c>
      <c r="O457" s="51" t="s">
        <v>45</v>
      </c>
      <c r="P457" s="51" t="s">
        <v>46</v>
      </c>
      <c r="Q457" s="51" t="s">
        <v>84</v>
      </c>
      <c r="R457" s="51" t="s">
        <v>64</v>
      </c>
      <c r="S457" s="51" t="s">
        <v>2891</v>
      </c>
      <c r="T457" s="50" t="s">
        <v>2892</v>
      </c>
      <c r="U457" s="50" t="s">
        <v>2893</v>
      </c>
      <c r="V457" s="51" t="s">
        <v>52</v>
      </c>
      <c r="W457" s="51" t="s">
        <v>53</v>
      </c>
      <c r="X457" s="51" t="s">
        <v>45</v>
      </c>
      <c r="Y457" s="51" t="s">
        <v>738</v>
      </c>
      <c r="Z457" s="51" t="s">
        <v>46</v>
      </c>
      <c r="AA457" s="51" t="s">
        <v>739</v>
      </c>
      <c r="AB457" s="51" t="s">
        <v>53</v>
      </c>
      <c r="AC457" s="51" t="s">
        <v>45</v>
      </c>
      <c r="AD457" s="51" t="s">
        <v>56</v>
      </c>
      <c r="AE457" s="50" t="s">
        <v>57</v>
      </c>
      <c r="AF457" s="11"/>
      <c r="AG457" s="11"/>
      <c r="AH457" s="11" t="s">
        <v>2864</v>
      </c>
      <c r="AK457" s="69">
        <v>6</v>
      </c>
    </row>
    <row r="458" s="2" customFormat="1" ht="17" customHeight="1" spans="1:37">
      <c r="A458" s="49">
        <v>704</v>
      </c>
      <c r="B458" s="49">
        <v>154</v>
      </c>
      <c r="C458" s="49">
        <v>457</v>
      </c>
      <c r="D458" s="49"/>
      <c r="E458" s="51" t="s">
        <v>2894</v>
      </c>
      <c r="F458" s="51" t="s">
        <v>37</v>
      </c>
      <c r="G458" s="51" t="s">
        <v>105</v>
      </c>
      <c r="H458" s="50" t="s">
        <v>2895</v>
      </c>
      <c r="I458" s="50" t="s">
        <v>2896</v>
      </c>
      <c r="J458" s="51" t="s">
        <v>41</v>
      </c>
      <c r="K458" s="51" t="s">
        <v>177</v>
      </c>
      <c r="L458" s="51" t="s">
        <v>43</v>
      </c>
      <c r="M458" s="51" t="s">
        <v>98</v>
      </c>
      <c r="N458" s="50" t="s">
        <v>91</v>
      </c>
      <c r="O458" s="51" t="s">
        <v>45</v>
      </c>
      <c r="P458" s="51" t="s">
        <v>46</v>
      </c>
      <c r="Q458" s="51" t="s">
        <v>47</v>
      </c>
      <c r="R458" s="51" t="s">
        <v>48</v>
      </c>
      <c r="S458" s="51" t="s">
        <v>2897</v>
      </c>
      <c r="T458" s="50" t="s">
        <v>2898</v>
      </c>
      <c r="U458" s="50" t="s">
        <v>2899</v>
      </c>
      <c r="V458" s="51" t="s">
        <v>52</v>
      </c>
      <c r="W458" s="51" t="s">
        <v>53</v>
      </c>
      <c r="X458" s="51" t="s">
        <v>53</v>
      </c>
      <c r="Y458" s="51" t="s">
        <v>738</v>
      </c>
      <c r="Z458" s="51" t="s">
        <v>46</v>
      </c>
      <c r="AA458" s="51" t="s">
        <v>739</v>
      </c>
      <c r="AB458" s="51" t="s">
        <v>53</v>
      </c>
      <c r="AC458" s="51" t="s">
        <v>45</v>
      </c>
      <c r="AD458" s="51" t="s">
        <v>56</v>
      </c>
      <c r="AE458" s="50" t="s">
        <v>57</v>
      </c>
      <c r="AF458" s="11"/>
      <c r="AG458" s="11"/>
      <c r="AH458" s="11" t="s">
        <v>2864</v>
      </c>
      <c r="AK458" s="69">
        <v>7</v>
      </c>
    </row>
    <row r="459" s="2" customFormat="1" ht="17" customHeight="1" spans="1:37">
      <c r="A459" s="49">
        <v>692</v>
      </c>
      <c r="B459" s="49">
        <v>150</v>
      </c>
      <c r="C459" s="49">
        <v>458</v>
      </c>
      <c r="D459" s="49"/>
      <c r="E459" s="51" t="s">
        <v>2900</v>
      </c>
      <c r="F459" s="51" t="s">
        <v>37</v>
      </c>
      <c r="G459" s="51" t="s">
        <v>38</v>
      </c>
      <c r="H459" s="50" t="s">
        <v>2901</v>
      </c>
      <c r="I459" s="50" t="s">
        <v>2902</v>
      </c>
      <c r="J459" s="51" t="s">
        <v>41</v>
      </c>
      <c r="K459" s="51" t="s">
        <v>42</v>
      </c>
      <c r="L459" s="51" t="s">
        <v>43</v>
      </c>
      <c r="M459" s="51" t="s">
        <v>73</v>
      </c>
      <c r="N459" s="50" t="s">
        <v>227</v>
      </c>
      <c r="O459" s="51" t="s">
        <v>45</v>
      </c>
      <c r="P459" s="51" t="s">
        <v>46</v>
      </c>
      <c r="Q459" s="51" t="s">
        <v>47</v>
      </c>
      <c r="R459" s="51" t="s">
        <v>2903</v>
      </c>
      <c r="S459" s="51" t="s">
        <v>2903</v>
      </c>
      <c r="T459" s="50" t="s">
        <v>2904</v>
      </c>
      <c r="U459" s="50" t="s">
        <v>2905</v>
      </c>
      <c r="V459" s="51" t="s">
        <v>52</v>
      </c>
      <c r="W459" s="51" t="s">
        <v>53</v>
      </c>
      <c r="X459" s="51" t="s">
        <v>45</v>
      </c>
      <c r="Y459" s="51" t="s">
        <v>738</v>
      </c>
      <c r="Z459" s="51" t="s">
        <v>46</v>
      </c>
      <c r="AA459" s="51" t="s">
        <v>739</v>
      </c>
      <c r="AB459" s="51" t="s">
        <v>53</v>
      </c>
      <c r="AC459" s="51" t="s">
        <v>45</v>
      </c>
      <c r="AD459" s="51" t="s">
        <v>56</v>
      </c>
      <c r="AE459" s="50" t="s">
        <v>57</v>
      </c>
      <c r="AF459" s="11"/>
      <c r="AG459" s="11"/>
      <c r="AH459" s="11" t="s">
        <v>2864</v>
      </c>
      <c r="AK459" s="69">
        <v>8</v>
      </c>
    </row>
    <row r="460" s="2" customFormat="1" ht="17" customHeight="1" spans="1:37">
      <c r="A460" s="49">
        <v>529</v>
      </c>
      <c r="B460" s="49">
        <v>110</v>
      </c>
      <c r="C460" s="49">
        <v>459</v>
      </c>
      <c r="D460" s="49"/>
      <c r="E460" s="51" t="s">
        <v>2906</v>
      </c>
      <c r="F460" s="51" t="s">
        <v>37</v>
      </c>
      <c r="G460" s="51" t="s">
        <v>105</v>
      </c>
      <c r="H460" s="50" t="s">
        <v>2907</v>
      </c>
      <c r="I460" s="50" t="s">
        <v>2908</v>
      </c>
      <c r="J460" s="51" t="s">
        <v>41</v>
      </c>
      <c r="K460" s="51" t="s">
        <v>177</v>
      </c>
      <c r="L460" s="51" t="s">
        <v>81</v>
      </c>
      <c r="M460" s="51" t="s">
        <v>254</v>
      </c>
      <c r="N460" s="50" t="s">
        <v>91</v>
      </c>
      <c r="O460" s="51" t="s">
        <v>45</v>
      </c>
      <c r="P460" s="51" t="s">
        <v>46</v>
      </c>
      <c r="Q460" s="51" t="s">
        <v>47</v>
      </c>
      <c r="R460" s="51" t="s">
        <v>2909</v>
      </c>
      <c r="S460" s="51" t="s">
        <v>2909</v>
      </c>
      <c r="T460" s="50" t="s">
        <v>2910</v>
      </c>
      <c r="U460" s="50" t="s">
        <v>2911</v>
      </c>
      <c r="V460" s="51" t="s">
        <v>52</v>
      </c>
      <c r="W460" s="51" t="s">
        <v>53</v>
      </c>
      <c r="X460" s="51" t="s">
        <v>45</v>
      </c>
      <c r="Y460" s="51" t="s">
        <v>738</v>
      </c>
      <c r="Z460" s="51" t="s">
        <v>46</v>
      </c>
      <c r="AA460" s="51" t="s">
        <v>739</v>
      </c>
      <c r="AB460" s="51" t="s">
        <v>53</v>
      </c>
      <c r="AC460" s="51" t="s">
        <v>45</v>
      </c>
      <c r="AD460" s="50"/>
      <c r="AE460" s="50"/>
      <c r="AF460" s="11"/>
      <c r="AG460" s="11"/>
      <c r="AH460" s="11" t="s">
        <v>2864</v>
      </c>
      <c r="AK460" s="69">
        <v>9</v>
      </c>
    </row>
    <row r="461" s="2" customFormat="1" ht="17" customHeight="1" spans="1:37">
      <c r="A461" s="49">
        <v>503</v>
      </c>
      <c r="B461" s="49">
        <v>106</v>
      </c>
      <c r="C461" s="49">
        <v>460</v>
      </c>
      <c r="D461" s="49"/>
      <c r="E461" s="51" t="s">
        <v>2912</v>
      </c>
      <c r="F461" s="51" t="s">
        <v>37</v>
      </c>
      <c r="G461" s="51" t="s">
        <v>105</v>
      </c>
      <c r="H461" s="50" t="s">
        <v>2913</v>
      </c>
      <c r="I461" s="50" t="s">
        <v>2914</v>
      </c>
      <c r="J461" s="51" t="s">
        <v>41</v>
      </c>
      <c r="K461" s="51" t="s">
        <v>42</v>
      </c>
      <c r="L461" s="51" t="s">
        <v>81</v>
      </c>
      <c r="M461" s="51" t="s">
        <v>254</v>
      </c>
      <c r="N461" s="50" t="s">
        <v>91</v>
      </c>
      <c r="O461" s="51" t="s">
        <v>45</v>
      </c>
      <c r="P461" s="51" t="s">
        <v>46</v>
      </c>
      <c r="Q461" s="51" t="s">
        <v>47</v>
      </c>
      <c r="R461" s="51" t="s">
        <v>2915</v>
      </c>
      <c r="S461" s="51" t="s">
        <v>2916</v>
      </c>
      <c r="T461" s="50" t="s">
        <v>57</v>
      </c>
      <c r="U461" s="50" t="s">
        <v>2917</v>
      </c>
      <c r="V461" s="51" t="s">
        <v>52</v>
      </c>
      <c r="W461" s="51" t="s">
        <v>53</v>
      </c>
      <c r="X461" s="51" t="s">
        <v>53</v>
      </c>
      <c r="Y461" s="51" t="s">
        <v>738</v>
      </c>
      <c r="Z461" s="51" t="s">
        <v>46</v>
      </c>
      <c r="AA461" s="51" t="s">
        <v>739</v>
      </c>
      <c r="AB461" s="51" t="s">
        <v>53</v>
      </c>
      <c r="AC461" s="51" t="s">
        <v>45</v>
      </c>
      <c r="AD461" s="51" t="s">
        <v>56</v>
      </c>
      <c r="AE461" s="50" t="s">
        <v>57</v>
      </c>
      <c r="AF461" s="11"/>
      <c r="AG461" s="11"/>
      <c r="AH461" s="11" t="s">
        <v>2864</v>
      </c>
      <c r="AK461" s="69">
        <v>10</v>
      </c>
    </row>
    <row r="462" s="2" customFormat="1" ht="17" customHeight="1" spans="1:37">
      <c r="A462" s="49">
        <v>409</v>
      </c>
      <c r="B462" s="49">
        <v>76</v>
      </c>
      <c r="C462" s="49">
        <v>461</v>
      </c>
      <c r="D462" s="49"/>
      <c r="E462" s="51" t="s">
        <v>2918</v>
      </c>
      <c r="F462" s="51" t="s">
        <v>37</v>
      </c>
      <c r="G462" s="51" t="s">
        <v>105</v>
      </c>
      <c r="H462" s="50" t="s">
        <v>2919</v>
      </c>
      <c r="I462" s="50" t="s">
        <v>2920</v>
      </c>
      <c r="J462" s="51" t="s">
        <v>62</v>
      </c>
      <c r="K462" s="51" t="s">
        <v>72</v>
      </c>
      <c r="L462" s="51" t="s">
        <v>43</v>
      </c>
      <c r="M462" s="51" t="s">
        <v>82</v>
      </c>
      <c r="N462" s="50" t="s">
        <v>568</v>
      </c>
      <c r="O462" s="51" t="s">
        <v>45</v>
      </c>
      <c r="P462" s="51" t="s">
        <v>46</v>
      </c>
      <c r="Q462" s="51" t="s">
        <v>47</v>
      </c>
      <c r="R462" s="51" t="s">
        <v>64</v>
      </c>
      <c r="S462" s="51" t="s">
        <v>2921</v>
      </c>
      <c r="T462" s="50" t="s">
        <v>2922</v>
      </c>
      <c r="U462" s="50" t="s">
        <v>2923</v>
      </c>
      <c r="V462" s="51" t="s">
        <v>52</v>
      </c>
      <c r="W462" s="51" t="s">
        <v>53</v>
      </c>
      <c r="X462" s="51" t="s">
        <v>53</v>
      </c>
      <c r="Y462" s="51" t="s">
        <v>738</v>
      </c>
      <c r="Z462" s="51" t="s">
        <v>46</v>
      </c>
      <c r="AA462" s="51" t="s">
        <v>739</v>
      </c>
      <c r="AB462" s="51" t="s">
        <v>53</v>
      </c>
      <c r="AC462" s="51" t="s">
        <v>45</v>
      </c>
      <c r="AD462" s="51" t="s">
        <v>56</v>
      </c>
      <c r="AE462" s="50" t="s">
        <v>57</v>
      </c>
      <c r="AF462" s="11"/>
      <c r="AG462" s="11"/>
      <c r="AH462" s="11" t="s">
        <v>2864</v>
      </c>
      <c r="AK462" s="69">
        <v>11</v>
      </c>
    </row>
    <row r="463" s="2" customFormat="1" ht="17" customHeight="1" spans="1:37">
      <c r="A463" s="49">
        <v>144</v>
      </c>
      <c r="B463" s="49">
        <v>12</v>
      </c>
      <c r="C463" s="49">
        <v>462</v>
      </c>
      <c r="D463" s="49"/>
      <c r="E463" s="51" t="s">
        <v>2924</v>
      </c>
      <c r="F463" s="51" t="s">
        <v>37</v>
      </c>
      <c r="G463" s="51" t="s">
        <v>337</v>
      </c>
      <c r="H463" s="50" t="s">
        <v>2925</v>
      </c>
      <c r="I463" s="50" t="s">
        <v>2926</v>
      </c>
      <c r="J463" s="51" t="s">
        <v>41</v>
      </c>
      <c r="K463" s="51" t="s">
        <v>42</v>
      </c>
      <c r="L463" s="51" t="s">
        <v>81</v>
      </c>
      <c r="M463" s="51" t="s">
        <v>254</v>
      </c>
      <c r="N463" s="50" t="s">
        <v>750</v>
      </c>
      <c r="O463" s="51" t="s">
        <v>45</v>
      </c>
      <c r="P463" s="51" t="s">
        <v>46</v>
      </c>
      <c r="Q463" s="51" t="s">
        <v>47</v>
      </c>
      <c r="R463" s="51" t="s">
        <v>64</v>
      </c>
      <c r="S463" s="51" t="s">
        <v>2927</v>
      </c>
      <c r="T463" s="50" t="s">
        <v>2928</v>
      </c>
      <c r="U463" s="50" t="s">
        <v>2929</v>
      </c>
      <c r="V463" s="51" t="s">
        <v>52</v>
      </c>
      <c r="W463" s="51" t="s">
        <v>53</v>
      </c>
      <c r="X463" s="51" t="s">
        <v>53</v>
      </c>
      <c r="Y463" s="51" t="s">
        <v>738</v>
      </c>
      <c r="Z463" s="51" t="s">
        <v>46</v>
      </c>
      <c r="AA463" s="51" t="s">
        <v>739</v>
      </c>
      <c r="AB463" s="51" t="s">
        <v>53</v>
      </c>
      <c r="AC463" s="51" t="s">
        <v>45</v>
      </c>
      <c r="AD463" s="51" t="s">
        <v>56</v>
      </c>
      <c r="AE463" s="50" t="s">
        <v>57</v>
      </c>
      <c r="AF463" s="11"/>
      <c r="AG463" s="11"/>
      <c r="AH463" s="11" t="s">
        <v>2864</v>
      </c>
      <c r="AK463" s="69">
        <v>12</v>
      </c>
    </row>
    <row r="464" s="2" customFormat="1" ht="17" customHeight="1" spans="1:37">
      <c r="A464" s="49">
        <v>567</v>
      </c>
      <c r="B464" s="49">
        <v>117</v>
      </c>
      <c r="C464" s="49">
        <v>463</v>
      </c>
      <c r="D464" s="49"/>
      <c r="E464" s="51" t="s">
        <v>2930</v>
      </c>
      <c r="F464" s="51" t="s">
        <v>37</v>
      </c>
      <c r="G464" s="51" t="s">
        <v>105</v>
      </c>
      <c r="H464" s="50" t="s">
        <v>2931</v>
      </c>
      <c r="I464" s="50" t="s">
        <v>2932</v>
      </c>
      <c r="J464" s="51" t="s">
        <v>41</v>
      </c>
      <c r="K464" s="51" t="s">
        <v>42</v>
      </c>
      <c r="L464" s="51" t="s">
        <v>43</v>
      </c>
      <c r="M464" s="51" t="s">
        <v>2933</v>
      </c>
      <c r="N464" s="50" t="s">
        <v>227</v>
      </c>
      <c r="O464" s="51" t="s">
        <v>45</v>
      </c>
      <c r="P464" s="51" t="s">
        <v>46</v>
      </c>
      <c r="Q464" s="51" t="s">
        <v>47</v>
      </c>
      <c r="R464" s="51" t="s">
        <v>48</v>
      </c>
      <c r="S464" s="51" t="s">
        <v>2934</v>
      </c>
      <c r="T464" s="50" t="s">
        <v>2935</v>
      </c>
      <c r="U464" s="50" t="s">
        <v>2936</v>
      </c>
      <c r="V464" s="51" t="s">
        <v>307</v>
      </c>
      <c r="W464" s="51" t="s">
        <v>53</v>
      </c>
      <c r="X464" s="51" t="s">
        <v>45</v>
      </c>
      <c r="Y464" s="51" t="s">
        <v>738</v>
      </c>
      <c r="Z464" s="51" t="s">
        <v>46</v>
      </c>
      <c r="AA464" s="51" t="s">
        <v>739</v>
      </c>
      <c r="AB464" s="51" t="s">
        <v>53</v>
      </c>
      <c r="AC464" s="51" t="s">
        <v>45</v>
      </c>
      <c r="AD464" s="51" t="s">
        <v>56</v>
      </c>
      <c r="AE464" s="50" t="s">
        <v>57</v>
      </c>
      <c r="AF464" s="11"/>
      <c r="AG464" s="11"/>
      <c r="AH464" s="11" t="s">
        <v>2864</v>
      </c>
      <c r="AK464" s="69">
        <v>13</v>
      </c>
    </row>
    <row r="465" s="2" customFormat="1" ht="17" customHeight="1" spans="1:37">
      <c r="A465" s="49">
        <v>781</v>
      </c>
      <c r="B465" s="49">
        <v>166</v>
      </c>
      <c r="C465" s="49">
        <v>464</v>
      </c>
      <c r="D465" s="49"/>
      <c r="E465" s="51" t="s">
        <v>2937</v>
      </c>
      <c r="F465" s="51" t="s">
        <v>37</v>
      </c>
      <c r="G465" s="51" t="s">
        <v>38</v>
      </c>
      <c r="H465" s="50" t="s">
        <v>2938</v>
      </c>
      <c r="I465" s="50" t="s">
        <v>2939</v>
      </c>
      <c r="J465" s="51" t="s">
        <v>41</v>
      </c>
      <c r="K465" s="51" t="s">
        <v>42</v>
      </c>
      <c r="L465" s="51" t="s">
        <v>963</v>
      </c>
      <c r="M465" s="51" t="s">
        <v>254</v>
      </c>
      <c r="N465" s="50" t="s">
        <v>750</v>
      </c>
      <c r="O465" s="51" t="s">
        <v>45</v>
      </c>
      <c r="P465" s="51" t="s">
        <v>46</v>
      </c>
      <c r="Q465" s="51" t="s">
        <v>47</v>
      </c>
      <c r="R465" s="51" t="s">
        <v>303</v>
      </c>
      <c r="S465" s="51" t="s">
        <v>2940</v>
      </c>
      <c r="T465" s="50" t="s">
        <v>2941</v>
      </c>
      <c r="U465" s="50" t="s">
        <v>2942</v>
      </c>
      <c r="V465" s="51" t="s">
        <v>52</v>
      </c>
      <c r="W465" s="51" t="s">
        <v>53</v>
      </c>
      <c r="X465" s="51" t="s">
        <v>53</v>
      </c>
      <c r="Y465" s="51" t="s">
        <v>738</v>
      </c>
      <c r="Z465" s="51" t="s">
        <v>46</v>
      </c>
      <c r="AA465" s="51" t="s">
        <v>739</v>
      </c>
      <c r="AB465" s="51" t="s">
        <v>53</v>
      </c>
      <c r="AC465" s="51" t="s">
        <v>45</v>
      </c>
      <c r="AD465" s="51" t="s">
        <v>46</v>
      </c>
      <c r="AE465" s="51" t="s">
        <v>2943</v>
      </c>
      <c r="AF465" s="11"/>
      <c r="AG465" s="11"/>
      <c r="AH465" s="11" t="s">
        <v>2864</v>
      </c>
      <c r="AK465" s="69">
        <v>14</v>
      </c>
    </row>
    <row r="466" s="2" customFormat="1" ht="17" customHeight="1" spans="1:37">
      <c r="A466" s="49">
        <v>446</v>
      </c>
      <c r="B466" s="49">
        <v>87</v>
      </c>
      <c r="C466" s="49">
        <v>465</v>
      </c>
      <c r="D466" s="49"/>
      <c r="E466" s="51" t="s">
        <v>2944</v>
      </c>
      <c r="F466" s="51" t="s">
        <v>37</v>
      </c>
      <c r="G466" s="51" t="s">
        <v>38</v>
      </c>
      <c r="H466" s="50" t="s">
        <v>2945</v>
      </c>
      <c r="I466" s="50" t="s">
        <v>2946</v>
      </c>
      <c r="J466" s="51" t="s">
        <v>62</v>
      </c>
      <c r="K466" s="51" t="s">
        <v>72</v>
      </c>
      <c r="L466" s="51" t="s">
        <v>779</v>
      </c>
      <c r="M466" s="51" t="s">
        <v>73</v>
      </c>
      <c r="N466" s="50" t="s">
        <v>108</v>
      </c>
      <c r="O466" s="51" t="s">
        <v>45</v>
      </c>
      <c r="P466" s="51" t="s">
        <v>46</v>
      </c>
      <c r="Q466" s="51" t="s">
        <v>47</v>
      </c>
      <c r="R466" s="51" t="s">
        <v>2947</v>
      </c>
      <c r="S466" s="51" t="s">
        <v>2947</v>
      </c>
      <c r="T466" s="50" t="s">
        <v>2948</v>
      </c>
      <c r="U466" s="50" t="s">
        <v>2949</v>
      </c>
      <c r="V466" s="51" t="s">
        <v>52</v>
      </c>
      <c r="W466" s="51" t="s">
        <v>53</v>
      </c>
      <c r="X466" s="51" t="s">
        <v>53</v>
      </c>
      <c r="Y466" s="51" t="s">
        <v>738</v>
      </c>
      <c r="Z466" s="51" t="s">
        <v>56</v>
      </c>
      <c r="AA466" s="51" t="s">
        <v>739</v>
      </c>
      <c r="AB466" s="51" t="s">
        <v>53</v>
      </c>
      <c r="AC466" s="51" t="s">
        <v>45</v>
      </c>
      <c r="AD466" s="51" t="s">
        <v>56</v>
      </c>
      <c r="AE466" s="50" t="s">
        <v>57</v>
      </c>
      <c r="AF466" s="11"/>
      <c r="AG466" s="11"/>
      <c r="AH466" s="11" t="s">
        <v>2864</v>
      </c>
      <c r="AK466" s="69">
        <v>15</v>
      </c>
    </row>
    <row r="467" s="2" customFormat="1" ht="17" customHeight="1" spans="1:37">
      <c r="A467" s="49">
        <v>365</v>
      </c>
      <c r="B467" s="49">
        <v>62</v>
      </c>
      <c r="C467" s="49">
        <v>466</v>
      </c>
      <c r="D467" s="49"/>
      <c r="E467" s="51" t="s">
        <v>2950</v>
      </c>
      <c r="F467" s="51" t="s">
        <v>37</v>
      </c>
      <c r="G467" s="51" t="s">
        <v>38</v>
      </c>
      <c r="H467" s="50" t="s">
        <v>2951</v>
      </c>
      <c r="I467" s="50" t="s">
        <v>2952</v>
      </c>
      <c r="J467" s="51" t="s">
        <v>41</v>
      </c>
      <c r="K467" s="51" t="s">
        <v>42</v>
      </c>
      <c r="L467" s="51" t="s">
        <v>43</v>
      </c>
      <c r="M467" s="51" t="s">
        <v>2953</v>
      </c>
      <c r="N467" s="50" t="s">
        <v>2954</v>
      </c>
      <c r="O467" s="51" t="s">
        <v>45</v>
      </c>
      <c r="P467" s="51" t="s">
        <v>46</v>
      </c>
      <c r="Q467" s="51" t="s">
        <v>84</v>
      </c>
      <c r="R467" s="51" t="s">
        <v>64</v>
      </c>
      <c r="S467" s="51" t="s">
        <v>2955</v>
      </c>
      <c r="T467" s="50" t="s">
        <v>2956</v>
      </c>
      <c r="U467" s="50" t="s">
        <v>2957</v>
      </c>
      <c r="V467" s="51" t="s">
        <v>307</v>
      </c>
      <c r="W467" s="51" t="s">
        <v>53</v>
      </c>
      <c r="X467" s="51" t="s">
        <v>45</v>
      </c>
      <c r="Y467" s="51" t="s">
        <v>738</v>
      </c>
      <c r="Z467" s="51" t="s">
        <v>46</v>
      </c>
      <c r="AA467" s="51" t="s">
        <v>739</v>
      </c>
      <c r="AB467" s="51" t="s">
        <v>53</v>
      </c>
      <c r="AC467" s="51" t="s">
        <v>45</v>
      </c>
      <c r="AD467" s="51" t="s">
        <v>56</v>
      </c>
      <c r="AE467" s="50" t="s">
        <v>57</v>
      </c>
      <c r="AF467" s="11"/>
      <c r="AG467" s="11"/>
      <c r="AH467" s="11" t="s">
        <v>2864</v>
      </c>
      <c r="AK467" s="69">
        <v>16</v>
      </c>
    </row>
    <row r="468" s="2" customFormat="1" ht="17" customHeight="1" spans="1:37">
      <c r="A468" s="49">
        <v>583</v>
      </c>
      <c r="B468" s="49">
        <v>119</v>
      </c>
      <c r="C468" s="49">
        <v>467</v>
      </c>
      <c r="D468" s="49"/>
      <c r="E468" s="51" t="s">
        <v>2958</v>
      </c>
      <c r="F468" s="51" t="s">
        <v>37</v>
      </c>
      <c r="G468" s="51" t="s">
        <v>38</v>
      </c>
      <c r="H468" s="50" t="s">
        <v>2959</v>
      </c>
      <c r="I468" s="50" t="s">
        <v>2960</v>
      </c>
      <c r="J468" s="51" t="s">
        <v>41</v>
      </c>
      <c r="K468" s="51" t="s">
        <v>42</v>
      </c>
      <c r="L468" s="51" t="s">
        <v>43</v>
      </c>
      <c r="M468" s="51" t="s">
        <v>73</v>
      </c>
      <c r="N468" s="50" t="s">
        <v>267</v>
      </c>
      <c r="O468" s="51" t="s">
        <v>45</v>
      </c>
      <c r="P468" s="51" t="s">
        <v>46</v>
      </c>
      <c r="Q468" s="51" t="s">
        <v>47</v>
      </c>
      <c r="R468" s="51" t="s">
        <v>100</v>
      </c>
      <c r="S468" s="51" t="s">
        <v>2961</v>
      </c>
      <c r="T468" s="50" t="s">
        <v>2962</v>
      </c>
      <c r="U468" s="50" t="s">
        <v>2963</v>
      </c>
      <c r="V468" s="51" t="s">
        <v>52</v>
      </c>
      <c r="W468" s="51" t="s">
        <v>53</v>
      </c>
      <c r="X468" s="51" t="s">
        <v>53</v>
      </c>
      <c r="Y468" s="51" t="s">
        <v>738</v>
      </c>
      <c r="Z468" s="51" t="s">
        <v>46</v>
      </c>
      <c r="AA468" s="51" t="s">
        <v>739</v>
      </c>
      <c r="AB468" s="51" t="s">
        <v>53</v>
      </c>
      <c r="AC468" s="51" t="s">
        <v>45</v>
      </c>
      <c r="AD468" s="51" t="s">
        <v>56</v>
      </c>
      <c r="AE468" s="50" t="s">
        <v>57</v>
      </c>
      <c r="AF468" s="11"/>
      <c r="AG468" s="11"/>
      <c r="AH468" s="11" t="s">
        <v>2864</v>
      </c>
      <c r="AK468" s="69">
        <v>17</v>
      </c>
    </row>
    <row r="469" s="2" customFormat="1" ht="17" customHeight="1" spans="1:37">
      <c r="A469" s="49">
        <v>463</v>
      </c>
      <c r="B469" s="49">
        <v>91</v>
      </c>
      <c r="C469" s="49">
        <v>468</v>
      </c>
      <c r="D469" s="49"/>
      <c r="E469" s="51" t="s">
        <v>2964</v>
      </c>
      <c r="F469" s="51" t="s">
        <v>37</v>
      </c>
      <c r="G469" s="51" t="s">
        <v>105</v>
      </c>
      <c r="H469" s="50" t="s">
        <v>2965</v>
      </c>
      <c r="I469" s="50" t="s">
        <v>2966</v>
      </c>
      <c r="J469" s="51" t="s">
        <v>41</v>
      </c>
      <c r="K469" s="51" t="s">
        <v>72</v>
      </c>
      <c r="L469" s="51" t="s">
        <v>43</v>
      </c>
      <c r="M469" s="51" t="s">
        <v>2967</v>
      </c>
      <c r="N469" s="50" t="s">
        <v>2968</v>
      </c>
      <c r="O469" s="51" t="s">
        <v>45</v>
      </c>
      <c r="P469" s="51" t="s">
        <v>46</v>
      </c>
      <c r="Q469" s="51" t="s">
        <v>47</v>
      </c>
      <c r="R469" s="51" t="s">
        <v>2969</v>
      </c>
      <c r="S469" s="51" t="s">
        <v>2969</v>
      </c>
      <c r="T469" s="50" t="s">
        <v>2970</v>
      </c>
      <c r="U469" s="50" t="s">
        <v>2971</v>
      </c>
      <c r="V469" s="51" t="s">
        <v>52</v>
      </c>
      <c r="W469" s="51" t="s">
        <v>53</v>
      </c>
      <c r="X469" s="51" t="s">
        <v>53</v>
      </c>
      <c r="Y469" s="51" t="s">
        <v>738</v>
      </c>
      <c r="Z469" s="51" t="s">
        <v>46</v>
      </c>
      <c r="AA469" s="51" t="s">
        <v>739</v>
      </c>
      <c r="AB469" s="51" t="s">
        <v>53</v>
      </c>
      <c r="AC469" s="51" t="s">
        <v>45</v>
      </c>
      <c r="AD469" s="51" t="s">
        <v>56</v>
      </c>
      <c r="AE469" s="50" t="s">
        <v>57</v>
      </c>
      <c r="AF469" s="11"/>
      <c r="AG469" s="11"/>
      <c r="AH469" s="11" t="s">
        <v>2864</v>
      </c>
      <c r="AK469" s="69">
        <v>18</v>
      </c>
    </row>
    <row r="470" s="2" customFormat="1" ht="17" customHeight="1" spans="1:37">
      <c r="A470" s="49">
        <v>414</v>
      </c>
      <c r="B470" s="49">
        <v>77</v>
      </c>
      <c r="C470" s="49">
        <v>469</v>
      </c>
      <c r="D470" s="49"/>
      <c r="E470" s="51" t="s">
        <v>2972</v>
      </c>
      <c r="F470" s="51" t="s">
        <v>37</v>
      </c>
      <c r="G470" s="51" t="s">
        <v>38</v>
      </c>
      <c r="H470" s="50" t="s">
        <v>2973</v>
      </c>
      <c r="I470" s="50" t="s">
        <v>2974</v>
      </c>
      <c r="J470" s="51" t="s">
        <v>62</v>
      </c>
      <c r="K470" s="51" t="s">
        <v>72</v>
      </c>
      <c r="L470" s="51" t="s">
        <v>43</v>
      </c>
      <c r="M470" s="51" t="s">
        <v>184</v>
      </c>
      <c r="N470" s="50" t="s">
        <v>108</v>
      </c>
      <c r="O470" s="51" t="s">
        <v>45</v>
      </c>
      <c r="P470" s="51" t="s">
        <v>46</v>
      </c>
      <c r="Q470" s="51" t="s">
        <v>47</v>
      </c>
      <c r="R470" s="51" t="s">
        <v>2975</v>
      </c>
      <c r="S470" s="51" t="s">
        <v>2975</v>
      </c>
      <c r="T470" s="50" t="s">
        <v>2976</v>
      </c>
      <c r="U470" s="50" t="s">
        <v>2977</v>
      </c>
      <c r="V470" s="51" t="s">
        <v>52</v>
      </c>
      <c r="W470" s="51" t="s">
        <v>53</v>
      </c>
      <c r="X470" s="51" t="s">
        <v>754</v>
      </c>
      <c r="Y470" s="51" t="s">
        <v>738</v>
      </c>
      <c r="Z470" s="51" t="s">
        <v>46</v>
      </c>
      <c r="AA470" s="51" t="s">
        <v>739</v>
      </c>
      <c r="AB470" s="51" t="s">
        <v>53</v>
      </c>
      <c r="AC470" s="51" t="s">
        <v>45</v>
      </c>
      <c r="AD470" s="51" t="s">
        <v>56</v>
      </c>
      <c r="AE470" s="50" t="s">
        <v>57</v>
      </c>
      <c r="AF470" s="11"/>
      <c r="AG470" s="11"/>
      <c r="AH470" s="11" t="s">
        <v>2864</v>
      </c>
      <c r="AK470" s="69">
        <v>19</v>
      </c>
    </row>
    <row r="471" s="2" customFormat="1" ht="17" customHeight="1" spans="1:37">
      <c r="A471" s="49">
        <v>325</v>
      </c>
      <c r="B471" s="49">
        <v>48</v>
      </c>
      <c r="C471" s="49">
        <v>470</v>
      </c>
      <c r="D471" s="49"/>
      <c r="E471" s="51" t="s">
        <v>2978</v>
      </c>
      <c r="F471" s="51" t="s">
        <v>37</v>
      </c>
      <c r="G471" s="51" t="s">
        <v>69</v>
      </c>
      <c r="H471" s="50" t="s">
        <v>2979</v>
      </c>
      <c r="I471" s="50" t="s">
        <v>2980</v>
      </c>
      <c r="J471" s="51" t="s">
        <v>41</v>
      </c>
      <c r="K471" s="51" t="s">
        <v>72</v>
      </c>
      <c r="L471" s="51" t="s">
        <v>43</v>
      </c>
      <c r="M471" s="51" t="s">
        <v>73</v>
      </c>
      <c r="N471" s="50" t="s">
        <v>2981</v>
      </c>
      <c r="O471" s="51" t="s">
        <v>45</v>
      </c>
      <c r="P471" s="51" t="s">
        <v>46</v>
      </c>
      <c r="Q471" s="51" t="s">
        <v>47</v>
      </c>
      <c r="R471" s="51" t="s">
        <v>2982</v>
      </c>
      <c r="S471" s="51" t="s">
        <v>2982</v>
      </c>
      <c r="T471" s="50" t="s">
        <v>2983</v>
      </c>
      <c r="U471" s="50" t="s">
        <v>2984</v>
      </c>
      <c r="V471" s="51" t="s">
        <v>52</v>
      </c>
      <c r="W471" s="51" t="s">
        <v>53</v>
      </c>
      <c r="X471" s="51" t="s">
        <v>53</v>
      </c>
      <c r="Y471" s="51" t="s">
        <v>738</v>
      </c>
      <c r="Z471" s="51" t="s">
        <v>46</v>
      </c>
      <c r="AA471" s="51" t="s">
        <v>739</v>
      </c>
      <c r="AB471" s="51" t="s">
        <v>53</v>
      </c>
      <c r="AC471" s="51" t="s">
        <v>45</v>
      </c>
      <c r="AD471" s="51" t="s">
        <v>56</v>
      </c>
      <c r="AE471" s="50" t="s">
        <v>57</v>
      </c>
      <c r="AF471" s="11"/>
      <c r="AG471" s="11"/>
      <c r="AH471" s="11" t="s">
        <v>2864</v>
      </c>
      <c r="AK471" s="69">
        <v>20</v>
      </c>
    </row>
    <row r="472" s="2" customFormat="1" ht="17" customHeight="1" spans="1:37">
      <c r="A472" s="49">
        <v>471</v>
      </c>
      <c r="B472" s="49">
        <v>95</v>
      </c>
      <c r="C472" s="49">
        <v>471</v>
      </c>
      <c r="D472" s="49"/>
      <c r="E472" s="51" t="s">
        <v>2985</v>
      </c>
      <c r="F472" s="51" t="s">
        <v>205</v>
      </c>
      <c r="G472" s="51" t="s">
        <v>105</v>
      </c>
      <c r="H472" s="50" t="s">
        <v>2986</v>
      </c>
      <c r="I472" s="50" t="s">
        <v>2987</v>
      </c>
      <c r="J472" s="51" t="s">
        <v>41</v>
      </c>
      <c r="K472" s="51" t="s">
        <v>42</v>
      </c>
      <c r="L472" s="51" t="s">
        <v>43</v>
      </c>
      <c r="M472" s="51" t="s">
        <v>73</v>
      </c>
      <c r="N472" s="50" t="s">
        <v>227</v>
      </c>
      <c r="O472" s="51" t="s">
        <v>45</v>
      </c>
      <c r="P472" s="51" t="s">
        <v>46</v>
      </c>
      <c r="Q472" s="51" t="s">
        <v>47</v>
      </c>
      <c r="R472" s="51" t="s">
        <v>1587</v>
      </c>
      <c r="S472" s="51" t="s">
        <v>2988</v>
      </c>
      <c r="T472" s="50" t="s">
        <v>2989</v>
      </c>
      <c r="U472" s="50" t="s">
        <v>2990</v>
      </c>
      <c r="V472" s="51" t="s">
        <v>52</v>
      </c>
      <c r="W472" s="51" t="s">
        <v>53</v>
      </c>
      <c r="X472" s="51" t="s">
        <v>45</v>
      </c>
      <c r="Y472" s="51" t="s">
        <v>738</v>
      </c>
      <c r="Z472" s="51" t="s">
        <v>46</v>
      </c>
      <c r="AA472" s="51" t="s">
        <v>739</v>
      </c>
      <c r="AB472" s="51" t="s">
        <v>53</v>
      </c>
      <c r="AC472" s="51" t="s">
        <v>45</v>
      </c>
      <c r="AD472" s="51" t="s">
        <v>56</v>
      </c>
      <c r="AE472" s="50" t="s">
        <v>57</v>
      </c>
      <c r="AF472" s="11"/>
      <c r="AG472" s="11"/>
      <c r="AH472" s="11" t="s">
        <v>2864</v>
      </c>
      <c r="AK472" s="69">
        <v>21</v>
      </c>
    </row>
    <row r="473" s="2" customFormat="1" ht="17" customHeight="1" spans="1:37">
      <c r="A473" s="49">
        <v>326</v>
      </c>
      <c r="B473" s="49">
        <v>49</v>
      </c>
      <c r="C473" s="49">
        <v>472</v>
      </c>
      <c r="D473" s="49"/>
      <c r="E473" s="51" t="s">
        <v>2991</v>
      </c>
      <c r="F473" s="51" t="s">
        <v>37</v>
      </c>
      <c r="G473" s="51" t="s">
        <v>38</v>
      </c>
      <c r="H473" s="50" t="s">
        <v>2992</v>
      </c>
      <c r="I473" s="50" t="s">
        <v>2993</v>
      </c>
      <c r="J473" s="51" t="s">
        <v>41</v>
      </c>
      <c r="K473" s="51" t="s">
        <v>42</v>
      </c>
      <c r="L473" s="51" t="s">
        <v>43</v>
      </c>
      <c r="M473" s="51" t="s">
        <v>2994</v>
      </c>
      <c r="N473" s="50" t="s">
        <v>534</v>
      </c>
      <c r="O473" s="51" t="s">
        <v>45</v>
      </c>
      <c r="P473" s="51" t="s">
        <v>46</v>
      </c>
      <c r="Q473" s="51" t="s">
        <v>84</v>
      </c>
      <c r="R473" s="51" t="s">
        <v>100</v>
      </c>
      <c r="S473" s="51" t="s">
        <v>2995</v>
      </c>
      <c r="T473" s="50" t="s">
        <v>2996</v>
      </c>
      <c r="U473" s="50" t="s">
        <v>2997</v>
      </c>
      <c r="V473" s="51" t="s">
        <v>52</v>
      </c>
      <c r="W473" s="51" t="s">
        <v>53</v>
      </c>
      <c r="X473" s="51" t="s">
        <v>45</v>
      </c>
      <c r="Y473" s="51" t="s">
        <v>738</v>
      </c>
      <c r="Z473" s="51" t="s">
        <v>46</v>
      </c>
      <c r="AA473" s="51" t="s">
        <v>739</v>
      </c>
      <c r="AB473" s="51" t="s">
        <v>53</v>
      </c>
      <c r="AC473" s="51" t="s">
        <v>45</v>
      </c>
      <c r="AD473" s="51" t="s">
        <v>56</v>
      </c>
      <c r="AE473" s="50" t="s">
        <v>57</v>
      </c>
      <c r="AF473" s="11"/>
      <c r="AG473" s="11"/>
      <c r="AH473" s="11" t="s">
        <v>2864</v>
      </c>
      <c r="AK473" s="69">
        <v>22</v>
      </c>
    </row>
    <row r="474" s="2" customFormat="1" ht="17" customHeight="1" spans="1:37">
      <c r="A474" s="49">
        <v>371</v>
      </c>
      <c r="B474" s="49">
        <v>63</v>
      </c>
      <c r="C474" s="49">
        <v>473</v>
      </c>
      <c r="D474" s="49"/>
      <c r="E474" s="51" t="s">
        <v>2998</v>
      </c>
      <c r="F474" s="51" t="s">
        <v>37</v>
      </c>
      <c r="G474" s="51" t="s">
        <v>105</v>
      </c>
      <c r="H474" s="50" t="s">
        <v>2999</v>
      </c>
      <c r="I474" s="50" t="s">
        <v>3000</v>
      </c>
      <c r="J474" s="51" t="s">
        <v>62</v>
      </c>
      <c r="K474" s="51" t="s">
        <v>72</v>
      </c>
      <c r="L474" s="51" t="s">
        <v>43</v>
      </c>
      <c r="M474" s="51" t="s">
        <v>1313</v>
      </c>
      <c r="N474" s="50" t="s">
        <v>91</v>
      </c>
      <c r="O474" s="51" t="s">
        <v>45</v>
      </c>
      <c r="P474" s="51" t="s">
        <v>46</v>
      </c>
      <c r="Q474" s="51" t="s">
        <v>47</v>
      </c>
      <c r="R474" s="51" t="s">
        <v>3001</v>
      </c>
      <c r="S474" s="51" t="s">
        <v>3002</v>
      </c>
      <c r="T474" s="50" t="s">
        <v>3003</v>
      </c>
      <c r="U474" s="50" t="s">
        <v>3004</v>
      </c>
      <c r="V474" s="51" t="s">
        <v>52</v>
      </c>
      <c r="W474" s="51" t="s">
        <v>53</v>
      </c>
      <c r="X474" s="51" t="s">
        <v>45</v>
      </c>
      <c r="Y474" s="51" t="s">
        <v>738</v>
      </c>
      <c r="Z474" s="51" t="s">
        <v>46</v>
      </c>
      <c r="AA474" s="51" t="s">
        <v>739</v>
      </c>
      <c r="AB474" s="51" t="s">
        <v>53</v>
      </c>
      <c r="AC474" s="51" t="s">
        <v>45</v>
      </c>
      <c r="AD474" s="51" t="s">
        <v>56</v>
      </c>
      <c r="AE474" s="50" t="s">
        <v>57</v>
      </c>
      <c r="AF474" s="11"/>
      <c r="AG474" s="11"/>
      <c r="AH474" s="11" t="s">
        <v>2864</v>
      </c>
      <c r="AK474" s="69">
        <v>23</v>
      </c>
    </row>
    <row r="475" s="2" customFormat="1" ht="17" customHeight="1" spans="1:37">
      <c r="A475" s="49">
        <v>590</v>
      </c>
      <c r="B475" s="49">
        <v>123</v>
      </c>
      <c r="C475" s="49">
        <v>474</v>
      </c>
      <c r="D475" s="49"/>
      <c r="E475" s="51" t="s">
        <v>3005</v>
      </c>
      <c r="F475" s="51" t="s">
        <v>37</v>
      </c>
      <c r="G475" s="51" t="s">
        <v>69</v>
      </c>
      <c r="H475" s="50" t="s">
        <v>3006</v>
      </c>
      <c r="I475" s="50" t="s">
        <v>3007</v>
      </c>
      <c r="J475" s="51" t="s">
        <v>62</v>
      </c>
      <c r="K475" s="51" t="s">
        <v>72</v>
      </c>
      <c r="L475" s="51" t="s">
        <v>43</v>
      </c>
      <c r="M475" s="51" t="s">
        <v>73</v>
      </c>
      <c r="N475" s="50" t="s">
        <v>108</v>
      </c>
      <c r="O475" s="51" t="s">
        <v>45</v>
      </c>
      <c r="P475" s="51" t="s">
        <v>46</v>
      </c>
      <c r="Q475" s="51" t="s">
        <v>47</v>
      </c>
      <c r="R475" s="51" t="s">
        <v>268</v>
      </c>
      <c r="S475" s="51" t="s">
        <v>3008</v>
      </c>
      <c r="T475" s="50" t="s">
        <v>3009</v>
      </c>
      <c r="U475" s="50" t="s">
        <v>3010</v>
      </c>
      <c r="V475" s="51" t="s">
        <v>52</v>
      </c>
      <c r="W475" s="51" t="s">
        <v>53</v>
      </c>
      <c r="X475" s="51" t="s">
        <v>45</v>
      </c>
      <c r="Y475" s="51" t="s">
        <v>738</v>
      </c>
      <c r="Z475" s="51" t="s">
        <v>56</v>
      </c>
      <c r="AA475" s="51" t="s">
        <v>739</v>
      </c>
      <c r="AB475" s="51" t="s">
        <v>53</v>
      </c>
      <c r="AC475" s="51" t="s">
        <v>45</v>
      </c>
      <c r="AD475" s="51" t="s">
        <v>56</v>
      </c>
      <c r="AE475" s="50" t="s">
        <v>57</v>
      </c>
      <c r="AF475" s="11"/>
      <c r="AG475" s="11"/>
      <c r="AH475" s="11" t="s">
        <v>2864</v>
      </c>
      <c r="AK475" s="69">
        <v>24</v>
      </c>
    </row>
    <row r="476" s="2" customFormat="1" ht="17" customHeight="1" spans="1:37">
      <c r="A476" s="49">
        <v>118</v>
      </c>
      <c r="B476" s="49">
        <v>9</v>
      </c>
      <c r="C476" s="49">
        <v>475</v>
      </c>
      <c r="D476" s="49"/>
      <c r="E476" s="51" t="s">
        <v>3011</v>
      </c>
      <c r="F476" s="51" t="s">
        <v>37</v>
      </c>
      <c r="G476" s="51" t="s">
        <v>105</v>
      </c>
      <c r="H476" s="50" t="s">
        <v>3012</v>
      </c>
      <c r="I476" s="50" t="s">
        <v>3013</v>
      </c>
      <c r="J476" s="51" t="s">
        <v>41</v>
      </c>
      <c r="K476" s="51" t="s">
        <v>42</v>
      </c>
      <c r="L476" s="51" t="s">
        <v>43</v>
      </c>
      <c r="M476" s="51" t="s">
        <v>73</v>
      </c>
      <c r="N476" s="50" t="s">
        <v>227</v>
      </c>
      <c r="O476" s="51" t="s">
        <v>45</v>
      </c>
      <c r="P476" s="51" t="s">
        <v>46</v>
      </c>
      <c r="Q476" s="51" t="s">
        <v>47</v>
      </c>
      <c r="R476" s="51" t="s">
        <v>268</v>
      </c>
      <c r="S476" s="51" t="s">
        <v>3014</v>
      </c>
      <c r="T476" s="50" t="s">
        <v>3015</v>
      </c>
      <c r="U476" s="50" t="s">
        <v>3016</v>
      </c>
      <c r="V476" s="51" t="s">
        <v>52</v>
      </c>
      <c r="W476" s="51" t="s">
        <v>53</v>
      </c>
      <c r="X476" s="51" t="s">
        <v>53</v>
      </c>
      <c r="Y476" s="51" t="s">
        <v>738</v>
      </c>
      <c r="Z476" s="51" t="s">
        <v>46</v>
      </c>
      <c r="AA476" s="51" t="s">
        <v>739</v>
      </c>
      <c r="AB476" s="51" t="s">
        <v>53</v>
      </c>
      <c r="AC476" s="51" t="s">
        <v>45</v>
      </c>
      <c r="AD476" s="51" t="s">
        <v>56</v>
      </c>
      <c r="AE476" s="50" t="s">
        <v>57</v>
      </c>
      <c r="AF476" s="11"/>
      <c r="AG476" s="11"/>
      <c r="AH476" s="11" t="s">
        <v>2864</v>
      </c>
      <c r="AK476" s="69">
        <v>25</v>
      </c>
    </row>
    <row r="477" s="2" customFormat="1" ht="17" customHeight="1" spans="1:37">
      <c r="A477" s="49">
        <v>61</v>
      </c>
      <c r="B477" s="49">
        <v>4</v>
      </c>
      <c r="C477" s="49">
        <v>476</v>
      </c>
      <c r="D477" s="49"/>
      <c r="E477" s="51" t="s">
        <v>3017</v>
      </c>
      <c r="F477" s="51" t="s">
        <v>37</v>
      </c>
      <c r="G477" s="51" t="s">
        <v>38</v>
      </c>
      <c r="H477" s="50" t="s">
        <v>3018</v>
      </c>
      <c r="I477" s="50" t="s">
        <v>3019</v>
      </c>
      <c r="J477" s="51" t="s">
        <v>62</v>
      </c>
      <c r="K477" s="51" t="s">
        <v>42</v>
      </c>
      <c r="L477" s="51" t="s">
        <v>43</v>
      </c>
      <c r="M477" s="51" t="s">
        <v>220</v>
      </c>
      <c r="N477" s="52">
        <v>42014</v>
      </c>
      <c r="O477" s="51" t="s">
        <v>45</v>
      </c>
      <c r="P477" s="51" t="s">
        <v>46</v>
      </c>
      <c r="Q477" s="51" t="s">
        <v>47</v>
      </c>
      <c r="R477" s="51" t="s">
        <v>151</v>
      </c>
      <c r="S477" s="51" t="s">
        <v>3020</v>
      </c>
      <c r="T477" s="50" t="s">
        <v>3021</v>
      </c>
      <c r="U477" s="50" t="s">
        <v>3022</v>
      </c>
      <c r="V477" s="51" t="s">
        <v>52</v>
      </c>
      <c r="W477" s="51" t="s">
        <v>53</v>
      </c>
      <c r="X477" s="51" t="s">
        <v>53</v>
      </c>
      <c r="Y477" s="51" t="s">
        <v>738</v>
      </c>
      <c r="Z477" s="51" t="s">
        <v>46</v>
      </c>
      <c r="AA477" s="51" t="s">
        <v>739</v>
      </c>
      <c r="AB477" s="51" t="s">
        <v>53</v>
      </c>
      <c r="AC477" s="51" t="s">
        <v>45</v>
      </c>
      <c r="AD477" s="51" t="s">
        <v>46</v>
      </c>
      <c r="AE477" s="50"/>
      <c r="AF477" s="11"/>
      <c r="AG477" s="11"/>
      <c r="AH477" s="11" t="s">
        <v>2864</v>
      </c>
      <c r="AK477" s="69">
        <v>26</v>
      </c>
    </row>
    <row r="478" s="2" customFormat="1" ht="17" customHeight="1" spans="1:37">
      <c r="A478" s="49">
        <v>783</v>
      </c>
      <c r="B478" s="49">
        <v>167</v>
      </c>
      <c r="C478" s="49">
        <v>477</v>
      </c>
      <c r="D478" s="49"/>
      <c r="E478" s="51" t="s">
        <v>3023</v>
      </c>
      <c r="F478" s="51" t="s">
        <v>37</v>
      </c>
      <c r="G478" s="51" t="s">
        <v>105</v>
      </c>
      <c r="H478" s="50" t="s">
        <v>3024</v>
      </c>
      <c r="I478" s="50" t="s">
        <v>3025</v>
      </c>
      <c r="J478" s="51" t="s">
        <v>41</v>
      </c>
      <c r="K478" s="51" t="s">
        <v>72</v>
      </c>
      <c r="L478" s="51" t="s">
        <v>43</v>
      </c>
      <c r="M478" s="51" t="s">
        <v>98</v>
      </c>
      <c r="N478" s="50" t="s">
        <v>74</v>
      </c>
      <c r="O478" s="51" t="s">
        <v>45</v>
      </c>
      <c r="P478" s="51" t="s">
        <v>46</v>
      </c>
      <c r="Q478" s="51" t="s">
        <v>47</v>
      </c>
      <c r="R478" s="51" t="s">
        <v>100</v>
      </c>
      <c r="S478" s="51" t="s">
        <v>3026</v>
      </c>
      <c r="T478" s="50" t="s">
        <v>3027</v>
      </c>
      <c r="U478" s="50" t="s">
        <v>3028</v>
      </c>
      <c r="V478" s="51" t="s">
        <v>52</v>
      </c>
      <c r="W478" s="51" t="s">
        <v>53</v>
      </c>
      <c r="X478" s="51" t="s">
        <v>45</v>
      </c>
      <c r="Y478" s="51" t="s">
        <v>738</v>
      </c>
      <c r="Z478" s="51" t="s">
        <v>46</v>
      </c>
      <c r="AA478" s="51" t="s">
        <v>739</v>
      </c>
      <c r="AB478" s="51" t="s">
        <v>53</v>
      </c>
      <c r="AC478" s="51" t="s">
        <v>45</v>
      </c>
      <c r="AD478" s="51" t="s">
        <v>56</v>
      </c>
      <c r="AE478" s="50" t="s">
        <v>57</v>
      </c>
      <c r="AF478" s="11"/>
      <c r="AG478" s="11"/>
      <c r="AH478" s="11" t="s">
        <v>2864</v>
      </c>
      <c r="AK478" s="69">
        <v>27</v>
      </c>
    </row>
    <row r="479" s="2" customFormat="1" ht="17" customHeight="1" spans="1:37">
      <c r="A479" s="49">
        <v>175</v>
      </c>
      <c r="B479" s="49">
        <v>14</v>
      </c>
      <c r="C479" s="49">
        <v>478</v>
      </c>
      <c r="D479" s="49"/>
      <c r="E479" s="51" t="s">
        <v>3029</v>
      </c>
      <c r="F479" s="51" t="s">
        <v>37</v>
      </c>
      <c r="G479" s="51" t="s">
        <v>105</v>
      </c>
      <c r="H479" s="50" t="s">
        <v>3030</v>
      </c>
      <c r="I479" s="50" t="s">
        <v>3031</v>
      </c>
      <c r="J479" s="51" t="s">
        <v>41</v>
      </c>
      <c r="K479" s="51" t="s">
        <v>177</v>
      </c>
      <c r="L479" s="51" t="s">
        <v>81</v>
      </c>
      <c r="M479" s="51" t="s">
        <v>1258</v>
      </c>
      <c r="N479" s="50" t="s">
        <v>99</v>
      </c>
      <c r="O479" s="51" t="s">
        <v>45</v>
      </c>
      <c r="P479" s="51" t="s">
        <v>46</v>
      </c>
      <c r="Q479" s="51" t="s">
        <v>47</v>
      </c>
      <c r="R479" s="51" t="s">
        <v>100</v>
      </c>
      <c r="S479" s="51" t="s">
        <v>3032</v>
      </c>
      <c r="T479" s="50" t="s">
        <v>3033</v>
      </c>
      <c r="U479" s="50" t="s">
        <v>3034</v>
      </c>
      <c r="V479" s="51" t="s">
        <v>52</v>
      </c>
      <c r="W479" s="51" t="s">
        <v>53</v>
      </c>
      <c r="X479" s="51" t="s">
        <v>53</v>
      </c>
      <c r="Y479" s="51" t="s">
        <v>738</v>
      </c>
      <c r="Z479" s="51" t="s">
        <v>46</v>
      </c>
      <c r="AA479" s="51" t="s">
        <v>739</v>
      </c>
      <c r="AB479" s="51" t="s">
        <v>53</v>
      </c>
      <c r="AC479" s="51" t="s">
        <v>45</v>
      </c>
      <c r="AD479" s="51" t="s">
        <v>56</v>
      </c>
      <c r="AE479" s="50" t="s">
        <v>57</v>
      </c>
      <c r="AF479" s="11"/>
      <c r="AG479" s="11"/>
      <c r="AH479" s="11" t="s">
        <v>2864</v>
      </c>
      <c r="AK479" s="69">
        <v>28</v>
      </c>
    </row>
    <row r="480" s="2" customFormat="1" ht="17" customHeight="1" spans="1:37">
      <c r="A480" s="49">
        <v>425</v>
      </c>
      <c r="B480" s="49">
        <v>80</v>
      </c>
      <c r="C480" s="49">
        <v>479</v>
      </c>
      <c r="D480" s="49"/>
      <c r="E480" s="51" t="s">
        <v>3035</v>
      </c>
      <c r="F480" s="51" t="s">
        <v>37</v>
      </c>
      <c r="G480" s="51" t="s">
        <v>105</v>
      </c>
      <c r="H480" s="50" t="s">
        <v>3036</v>
      </c>
      <c r="I480" s="50" t="s">
        <v>3037</v>
      </c>
      <c r="J480" s="51" t="s">
        <v>62</v>
      </c>
      <c r="K480" s="51" t="s">
        <v>42</v>
      </c>
      <c r="L480" s="51" t="s">
        <v>43</v>
      </c>
      <c r="M480" s="51" t="s">
        <v>3038</v>
      </c>
      <c r="N480" s="50" t="s">
        <v>3039</v>
      </c>
      <c r="O480" s="51" t="s">
        <v>45</v>
      </c>
      <c r="P480" s="51" t="s">
        <v>46</v>
      </c>
      <c r="Q480" s="51" t="s">
        <v>47</v>
      </c>
      <c r="R480" s="51" t="s">
        <v>3040</v>
      </c>
      <c r="S480" s="51" t="s">
        <v>3041</v>
      </c>
      <c r="T480" s="50" t="s">
        <v>3042</v>
      </c>
      <c r="U480" s="50" t="s">
        <v>3043</v>
      </c>
      <c r="V480" s="51" t="s">
        <v>52</v>
      </c>
      <c r="W480" s="51" t="s">
        <v>53</v>
      </c>
      <c r="X480" s="51" t="s">
        <v>45</v>
      </c>
      <c r="Y480" s="51" t="s">
        <v>738</v>
      </c>
      <c r="Z480" s="51" t="s">
        <v>46</v>
      </c>
      <c r="AA480" s="51" t="s">
        <v>739</v>
      </c>
      <c r="AB480" s="51" t="s">
        <v>53</v>
      </c>
      <c r="AC480" s="51" t="s">
        <v>45</v>
      </c>
      <c r="AD480" s="51" t="s">
        <v>56</v>
      </c>
      <c r="AE480" s="50" t="s">
        <v>57</v>
      </c>
      <c r="AF480" s="11"/>
      <c r="AG480" s="11"/>
      <c r="AH480" s="11" t="s">
        <v>2864</v>
      </c>
      <c r="AK480" s="69">
        <v>29</v>
      </c>
    </row>
    <row r="481" s="2" customFormat="1" ht="17" customHeight="1" spans="1:37">
      <c r="A481" s="49">
        <v>435</v>
      </c>
      <c r="B481" s="49">
        <v>340</v>
      </c>
      <c r="C481" s="49">
        <v>480</v>
      </c>
      <c r="D481" s="49"/>
      <c r="E481" s="50" t="s">
        <v>3044</v>
      </c>
      <c r="F481" s="50" t="s">
        <v>37</v>
      </c>
      <c r="G481" s="50" t="s">
        <v>105</v>
      </c>
      <c r="H481" s="50" t="s">
        <v>3045</v>
      </c>
      <c r="I481" s="50" t="s">
        <v>3046</v>
      </c>
      <c r="J481" s="50" t="s">
        <v>62</v>
      </c>
      <c r="K481" s="50" t="s">
        <v>42</v>
      </c>
      <c r="L481" s="50" t="s">
        <v>81</v>
      </c>
      <c r="M481" s="50" t="s">
        <v>254</v>
      </c>
      <c r="N481" s="50" t="s">
        <v>3047</v>
      </c>
      <c r="O481" s="50" t="s">
        <v>45</v>
      </c>
      <c r="P481" s="50" t="s">
        <v>46</v>
      </c>
      <c r="Q481" s="50" t="s">
        <v>47</v>
      </c>
      <c r="R481" s="50" t="s">
        <v>3048</v>
      </c>
      <c r="S481" s="50" t="s">
        <v>3048</v>
      </c>
      <c r="T481" s="50" t="s">
        <v>3049</v>
      </c>
      <c r="U481" s="50" t="s">
        <v>3050</v>
      </c>
      <c r="V481" s="50" t="s">
        <v>52</v>
      </c>
      <c r="W481" s="50" t="s">
        <v>53</v>
      </c>
      <c r="X481" s="50" t="s">
        <v>45</v>
      </c>
      <c r="Y481" s="50" t="s">
        <v>54</v>
      </c>
      <c r="Z481" s="50" t="s">
        <v>46</v>
      </c>
      <c r="AA481" s="50" t="s">
        <v>55</v>
      </c>
      <c r="AB481" s="50" t="s">
        <v>53</v>
      </c>
      <c r="AC481" s="50" t="s">
        <v>45</v>
      </c>
      <c r="AD481" s="50"/>
      <c r="AE481" s="50"/>
      <c r="AH481" s="11" t="s">
        <v>2864</v>
      </c>
      <c r="AK481" s="69">
        <v>30</v>
      </c>
    </row>
    <row r="482" s="2" customFormat="1" ht="17" customHeight="1" spans="1:37">
      <c r="A482" s="41">
        <v>335</v>
      </c>
      <c r="B482" s="49">
        <v>536</v>
      </c>
      <c r="C482" s="49">
        <v>481</v>
      </c>
      <c r="D482" s="49"/>
      <c r="E482" s="42" t="s">
        <v>3051</v>
      </c>
      <c r="F482" s="42" t="s">
        <v>37</v>
      </c>
      <c r="G482" s="42" t="s">
        <v>105</v>
      </c>
      <c r="H482" s="42" t="s">
        <v>3052</v>
      </c>
      <c r="I482" s="42" t="s">
        <v>3053</v>
      </c>
      <c r="J482" s="42" t="s">
        <v>41</v>
      </c>
      <c r="K482" s="29" t="s">
        <v>72</v>
      </c>
      <c r="L482" s="42" t="s">
        <v>43</v>
      </c>
      <c r="M482" s="42" t="s">
        <v>73</v>
      </c>
      <c r="N482" s="42" t="s">
        <v>108</v>
      </c>
      <c r="O482" s="42" t="s">
        <v>897</v>
      </c>
      <c r="P482" s="42" t="s">
        <v>46</v>
      </c>
      <c r="Q482" s="42" t="s">
        <v>47</v>
      </c>
      <c r="R482" s="42" t="s">
        <v>3054</v>
      </c>
      <c r="S482" s="42" t="s">
        <v>3054</v>
      </c>
      <c r="T482" s="42" t="s">
        <v>3055</v>
      </c>
      <c r="U482" s="42" t="s">
        <v>3056</v>
      </c>
      <c r="V482" s="42" t="s">
        <v>52</v>
      </c>
      <c r="W482" s="42" t="s">
        <v>53</v>
      </c>
      <c r="X482" s="42" t="s">
        <v>45</v>
      </c>
      <c r="Y482" s="42" t="s">
        <v>54</v>
      </c>
      <c r="Z482" s="42" t="s">
        <v>46</v>
      </c>
      <c r="AA482" s="42" t="s">
        <v>55</v>
      </c>
      <c r="AB482" s="42" t="s">
        <v>53</v>
      </c>
      <c r="AC482" s="42" t="s">
        <v>45</v>
      </c>
      <c r="AD482" s="42"/>
      <c r="AE482" s="42"/>
      <c r="AF482" s="4"/>
      <c r="AG482" s="4"/>
      <c r="AH482" s="11" t="s">
        <v>3057</v>
      </c>
      <c r="AK482" s="69">
        <v>1</v>
      </c>
    </row>
    <row r="483" s="2" customFormat="1" ht="17" customHeight="1" spans="1:37">
      <c r="A483" s="41">
        <v>535</v>
      </c>
      <c r="B483" s="49">
        <v>557</v>
      </c>
      <c r="C483" s="49">
        <v>482</v>
      </c>
      <c r="D483" s="49"/>
      <c r="E483" s="42" t="s">
        <v>3058</v>
      </c>
      <c r="F483" s="42" t="s">
        <v>37</v>
      </c>
      <c r="G483" s="42" t="s">
        <v>105</v>
      </c>
      <c r="H483" s="42" t="s">
        <v>3059</v>
      </c>
      <c r="I483" s="42" t="s">
        <v>3060</v>
      </c>
      <c r="J483" s="42" t="s">
        <v>41</v>
      </c>
      <c r="K483" s="29" t="s">
        <v>42</v>
      </c>
      <c r="L483" s="42" t="s">
        <v>43</v>
      </c>
      <c r="M483" s="42" t="s">
        <v>73</v>
      </c>
      <c r="N483" s="42" t="s">
        <v>91</v>
      </c>
      <c r="O483" s="42" t="s">
        <v>45</v>
      </c>
      <c r="P483" s="42" t="s">
        <v>46</v>
      </c>
      <c r="Q483" s="42" t="s">
        <v>47</v>
      </c>
      <c r="R483" s="42" t="s">
        <v>3061</v>
      </c>
      <c r="S483" s="42" t="s">
        <v>3061</v>
      </c>
      <c r="T483" s="42" t="s">
        <v>3062</v>
      </c>
      <c r="U483" s="42" t="s">
        <v>3063</v>
      </c>
      <c r="V483" s="42" t="s">
        <v>307</v>
      </c>
      <c r="W483" s="42" t="s">
        <v>53</v>
      </c>
      <c r="X483" s="42" t="s">
        <v>45</v>
      </c>
      <c r="Y483" s="42" t="s">
        <v>54</v>
      </c>
      <c r="Z483" s="42" t="s">
        <v>46</v>
      </c>
      <c r="AA483" s="42" t="s">
        <v>55</v>
      </c>
      <c r="AB483" s="42" t="s">
        <v>53</v>
      </c>
      <c r="AC483" s="42" t="s">
        <v>45</v>
      </c>
      <c r="AD483" s="42" t="s">
        <v>56</v>
      </c>
      <c r="AE483" s="42" t="s">
        <v>57</v>
      </c>
      <c r="AF483" s="4"/>
      <c r="AG483" s="4"/>
      <c r="AH483" s="11" t="s">
        <v>3057</v>
      </c>
      <c r="AK483" s="69">
        <v>2</v>
      </c>
    </row>
    <row r="484" s="2" customFormat="1" ht="17" customHeight="1" spans="1:37">
      <c r="A484" s="41">
        <v>466</v>
      </c>
      <c r="B484" s="49">
        <v>550</v>
      </c>
      <c r="C484" s="49">
        <v>483</v>
      </c>
      <c r="D484" s="49"/>
      <c r="E484" s="42" t="s">
        <v>3064</v>
      </c>
      <c r="F484" s="42" t="s">
        <v>37</v>
      </c>
      <c r="G484" s="42" t="s">
        <v>38</v>
      </c>
      <c r="H484" s="42" t="s">
        <v>3065</v>
      </c>
      <c r="I484" s="42" t="s">
        <v>3066</v>
      </c>
      <c r="J484" s="42" t="s">
        <v>41</v>
      </c>
      <c r="K484" s="29" t="s">
        <v>42</v>
      </c>
      <c r="L484" s="42" t="s">
        <v>43</v>
      </c>
      <c r="M484" s="42" t="s">
        <v>73</v>
      </c>
      <c r="N484" s="42" t="s">
        <v>108</v>
      </c>
      <c r="O484" s="42" t="s">
        <v>45</v>
      </c>
      <c r="P484" s="42" t="s">
        <v>46</v>
      </c>
      <c r="Q484" s="42" t="s">
        <v>47</v>
      </c>
      <c r="R484" s="42" t="s">
        <v>100</v>
      </c>
      <c r="S484" s="42" t="s">
        <v>3067</v>
      </c>
      <c r="T484" s="42" t="s">
        <v>3068</v>
      </c>
      <c r="U484" s="42" t="s">
        <v>3069</v>
      </c>
      <c r="V484" s="42" t="s">
        <v>307</v>
      </c>
      <c r="W484" s="42" t="s">
        <v>53</v>
      </c>
      <c r="X484" s="42" t="s">
        <v>45</v>
      </c>
      <c r="Y484" s="42" t="s">
        <v>54</v>
      </c>
      <c r="Z484" s="42" t="s">
        <v>46</v>
      </c>
      <c r="AA484" s="42" t="s">
        <v>55</v>
      </c>
      <c r="AB484" s="42" t="s">
        <v>53</v>
      </c>
      <c r="AC484" s="42" t="s">
        <v>45</v>
      </c>
      <c r="AD484" s="42" t="s">
        <v>46</v>
      </c>
      <c r="AE484" s="42" t="s">
        <v>180</v>
      </c>
      <c r="AF484" s="4"/>
      <c r="AG484" s="4"/>
      <c r="AH484" s="11" t="s">
        <v>3057</v>
      </c>
      <c r="AK484" s="69">
        <v>3</v>
      </c>
    </row>
    <row r="485" s="2" customFormat="1" ht="17" customHeight="1" spans="1:37">
      <c r="A485" s="41">
        <v>549</v>
      </c>
      <c r="B485" s="49">
        <v>560</v>
      </c>
      <c r="C485" s="49">
        <v>484</v>
      </c>
      <c r="D485" s="49"/>
      <c r="E485" s="42" t="s">
        <v>3070</v>
      </c>
      <c r="F485" s="42" t="s">
        <v>37</v>
      </c>
      <c r="G485" s="42" t="s">
        <v>105</v>
      </c>
      <c r="H485" s="42" t="s">
        <v>3071</v>
      </c>
      <c r="I485" s="42" t="s">
        <v>620</v>
      </c>
      <c r="J485" s="42" t="s">
        <v>62</v>
      </c>
      <c r="K485" s="29" t="s">
        <v>72</v>
      </c>
      <c r="L485" s="42" t="s">
        <v>43</v>
      </c>
      <c r="M485" s="42" t="s">
        <v>73</v>
      </c>
      <c r="N485" s="42" t="s">
        <v>568</v>
      </c>
      <c r="O485" s="42" t="s">
        <v>45</v>
      </c>
      <c r="P485" s="42" t="s">
        <v>46</v>
      </c>
      <c r="Q485" s="42" t="s">
        <v>47</v>
      </c>
      <c r="R485" s="42" t="s">
        <v>100</v>
      </c>
      <c r="S485" s="42" t="s">
        <v>3072</v>
      </c>
      <c r="T485" s="42" t="s">
        <v>3073</v>
      </c>
      <c r="U485" s="42" t="s">
        <v>3074</v>
      </c>
      <c r="V485" s="42" t="s">
        <v>52</v>
      </c>
      <c r="W485" s="42" t="s">
        <v>53</v>
      </c>
      <c r="X485" s="42" t="s">
        <v>45</v>
      </c>
      <c r="Y485" s="42" t="s">
        <v>54</v>
      </c>
      <c r="Z485" s="42" t="s">
        <v>46</v>
      </c>
      <c r="AA485" s="42" t="s">
        <v>55</v>
      </c>
      <c r="AB485" s="42" t="s">
        <v>53</v>
      </c>
      <c r="AC485" s="42" t="s">
        <v>45</v>
      </c>
      <c r="AD485" s="42" t="s">
        <v>56</v>
      </c>
      <c r="AE485" s="42" t="s">
        <v>57</v>
      </c>
      <c r="AF485" s="4"/>
      <c r="AG485" s="4"/>
      <c r="AH485" s="11" t="s">
        <v>3057</v>
      </c>
      <c r="AK485" s="69">
        <v>4</v>
      </c>
    </row>
    <row r="486" s="2" customFormat="1" ht="17" customHeight="1" spans="1:37">
      <c r="A486" s="41">
        <v>717</v>
      </c>
      <c r="B486" s="49">
        <v>583</v>
      </c>
      <c r="C486" s="49">
        <v>485</v>
      </c>
      <c r="D486" s="49"/>
      <c r="E486" s="42" t="s">
        <v>3075</v>
      </c>
      <c r="F486" s="42" t="s">
        <v>37</v>
      </c>
      <c r="G486" s="42" t="s">
        <v>38</v>
      </c>
      <c r="H486" s="42" t="s">
        <v>3076</v>
      </c>
      <c r="I486" s="42" t="s">
        <v>3077</v>
      </c>
      <c r="J486" s="42" t="s">
        <v>41</v>
      </c>
      <c r="K486" s="29" t="s">
        <v>42</v>
      </c>
      <c r="L486" s="42" t="s">
        <v>43</v>
      </c>
      <c r="M486" s="48" t="s">
        <v>73</v>
      </c>
      <c r="N486" s="42" t="s">
        <v>227</v>
      </c>
      <c r="O486" s="42" t="s">
        <v>45</v>
      </c>
      <c r="P486" s="42" t="s">
        <v>46</v>
      </c>
      <c r="Q486" s="42" t="s">
        <v>47</v>
      </c>
      <c r="R486" s="42" t="s">
        <v>431</v>
      </c>
      <c r="S486" s="42" t="s">
        <v>3078</v>
      </c>
      <c r="T486" s="42" t="s">
        <v>3079</v>
      </c>
      <c r="U486" s="42" t="s">
        <v>3080</v>
      </c>
      <c r="V486" s="42" t="s">
        <v>52</v>
      </c>
      <c r="W486" s="42" t="s">
        <v>53</v>
      </c>
      <c r="X486" s="42" t="s">
        <v>45</v>
      </c>
      <c r="Y486" s="42" t="s">
        <v>54</v>
      </c>
      <c r="Z486" s="42" t="s">
        <v>46</v>
      </c>
      <c r="AA486" s="42" t="s">
        <v>55</v>
      </c>
      <c r="AB486" s="42" t="s">
        <v>53</v>
      </c>
      <c r="AC486" s="42" t="s">
        <v>45</v>
      </c>
      <c r="AD486" s="42" t="s">
        <v>56</v>
      </c>
      <c r="AE486" s="42" t="s">
        <v>57</v>
      </c>
      <c r="AF486" s="4"/>
      <c r="AG486" s="4"/>
      <c r="AH486" s="11" t="s">
        <v>3057</v>
      </c>
      <c r="AK486" s="69">
        <v>5</v>
      </c>
    </row>
    <row r="487" s="2" customFormat="1" ht="17" customHeight="1" spans="1:37">
      <c r="A487" s="41">
        <v>493</v>
      </c>
      <c r="B487" s="49">
        <v>553</v>
      </c>
      <c r="C487" s="49">
        <v>486</v>
      </c>
      <c r="D487" s="49"/>
      <c r="E487" s="42" t="s">
        <v>3081</v>
      </c>
      <c r="F487" s="42" t="s">
        <v>37</v>
      </c>
      <c r="G487" s="42" t="s">
        <v>69</v>
      </c>
      <c r="H487" s="42" t="s">
        <v>3082</v>
      </c>
      <c r="I487" s="42" t="s">
        <v>3083</v>
      </c>
      <c r="J487" s="42" t="s">
        <v>62</v>
      </c>
      <c r="K487" s="29" t="s">
        <v>72</v>
      </c>
      <c r="L487" s="42" t="s">
        <v>43</v>
      </c>
      <c r="M487" s="42" t="s">
        <v>73</v>
      </c>
      <c r="N487" s="42" t="s">
        <v>74</v>
      </c>
      <c r="O487" s="42" t="s">
        <v>45</v>
      </c>
      <c r="P487" s="42" t="s">
        <v>46</v>
      </c>
      <c r="Q487" s="42" t="s">
        <v>47</v>
      </c>
      <c r="R487" s="42" t="s">
        <v>48</v>
      </c>
      <c r="S487" s="42" t="s">
        <v>3084</v>
      </c>
      <c r="T487" s="42" t="s">
        <v>57</v>
      </c>
      <c r="U487" s="42" t="s">
        <v>3085</v>
      </c>
      <c r="V487" s="42" t="s">
        <v>52</v>
      </c>
      <c r="W487" s="42" t="s">
        <v>53</v>
      </c>
      <c r="X487" s="42" t="s">
        <v>45</v>
      </c>
      <c r="Y487" s="42" t="s">
        <v>54</v>
      </c>
      <c r="Z487" s="42" t="s">
        <v>46</v>
      </c>
      <c r="AA487" s="42" t="s">
        <v>55</v>
      </c>
      <c r="AB487" s="42" t="s">
        <v>53</v>
      </c>
      <c r="AC487" s="42" t="s">
        <v>45</v>
      </c>
      <c r="AD487" s="42"/>
      <c r="AE487" s="42"/>
      <c r="AF487" s="4"/>
      <c r="AG487" s="4"/>
      <c r="AH487" s="11" t="s">
        <v>3057</v>
      </c>
      <c r="AK487" s="69">
        <v>6</v>
      </c>
    </row>
    <row r="488" s="2" customFormat="1" ht="17" customHeight="1" spans="1:37">
      <c r="A488" s="41">
        <v>431</v>
      </c>
      <c r="B488" s="49">
        <v>618</v>
      </c>
      <c r="C488" s="49">
        <v>487</v>
      </c>
      <c r="D488" s="49"/>
      <c r="E488" s="42" t="s">
        <v>3086</v>
      </c>
      <c r="F488" s="42" t="s">
        <v>37</v>
      </c>
      <c r="G488" s="42" t="s">
        <v>38</v>
      </c>
      <c r="H488" s="42" t="s">
        <v>3087</v>
      </c>
      <c r="I488" s="42" t="s">
        <v>3088</v>
      </c>
      <c r="J488" s="42" t="s">
        <v>41</v>
      </c>
      <c r="K488" s="29" t="s">
        <v>42</v>
      </c>
      <c r="L488" s="42" t="s">
        <v>81</v>
      </c>
      <c r="M488" s="42" t="s">
        <v>1186</v>
      </c>
      <c r="N488" s="42" t="s">
        <v>91</v>
      </c>
      <c r="O488" s="42" t="s">
        <v>45</v>
      </c>
      <c r="P488" s="42" t="s">
        <v>46</v>
      </c>
      <c r="Q488" s="42" t="s">
        <v>47</v>
      </c>
      <c r="R488" s="42" t="s">
        <v>64</v>
      </c>
      <c r="S488" s="42" t="s">
        <v>1665</v>
      </c>
      <c r="T488" s="42" t="s">
        <v>3089</v>
      </c>
      <c r="U488" s="42" t="s">
        <v>3090</v>
      </c>
      <c r="V488" s="42" t="s">
        <v>52</v>
      </c>
      <c r="W488" s="42" t="s">
        <v>53</v>
      </c>
      <c r="X488" s="42" t="s">
        <v>45</v>
      </c>
      <c r="Y488" s="42" t="s">
        <v>54</v>
      </c>
      <c r="Z488" s="42" t="s">
        <v>46</v>
      </c>
      <c r="AA488" s="42" t="s">
        <v>55</v>
      </c>
      <c r="AB488" s="42" t="s">
        <v>53</v>
      </c>
      <c r="AC488" s="42" t="s">
        <v>45</v>
      </c>
      <c r="AD488" s="42" t="s">
        <v>56</v>
      </c>
      <c r="AE488" s="42" t="s">
        <v>57</v>
      </c>
      <c r="AF488" s="4"/>
      <c r="AG488" s="4"/>
      <c r="AH488" s="11" t="s">
        <v>3057</v>
      </c>
      <c r="AK488" s="69">
        <v>7</v>
      </c>
    </row>
    <row r="489" s="2" customFormat="1" ht="17" customHeight="1" spans="1:37">
      <c r="A489" s="41">
        <v>147</v>
      </c>
      <c r="B489" s="49">
        <v>604</v>
      </c>
      <c r="C489" s="49">
        <v>488</v>
      </c>
      <c r="D489" s="49"/>
      <c r="E489" s="42" t="s">
        <v>3091</v>
      </c>
      <c r="F489" s="42" t="s">
        <v>37</v>
      </c>
      <c r="G489" s="42" t="s">
        <v>105</v>
      </c>
      <c r="H489" s="42" t="s">
        <v>3092</v>
      </c>
      <c r="I489" s="42" t="s">
        <v>2286</v>
      </c>
      <c r="J489" s="42" t="s">
        <v>41</v>
      </c>
      <c r="K489" s="29" t="s">
        <v>42</v>
      </c>
      <c r="L489" s="42" t="s">
        <v>81</v>
      </c>
      <c r="M489" s="42" t="s">
        <v>1186</v>
      </c>
      <c r="N489" s="42" t="s">
        <v>227</v>
      </c>
      <c r="O489" s="42" t="s">
        <v>45</v>
      </c>
      <c r="P489" s="42" t="s">
        <v>46</v>
      </c>
      <c r="Q489" s="42" t="s">
        <v>47</v>
      </c>
      <c r="R489" s="42" t="s">
        <v>3093</v>
      </c>
      <c r="S489" s="42" t="s">
        <v>3093</v>
      </c>
      <c r="T489" s="42" t="s">
        <v>3094</v>
      </c>
      <c r="U489" s="42" t="s">
        <v>3095</v>
      </c>
      <c r="V489" s="42" t="s">
        <v>52</v>
      </c>
      <c r="W489" s="42" t="s">
        <v>53</v>
      </c>
      <c r="X489" s="42" t="s">
        <v>45</v>
      </c>
      <c r="Y489" s="42" t="s">
        <v>54</v>
      </c>
      <c r="Z489" s="42" t="s">
        <v>46</v>
      </c>
      <c r="AA489" s="42" t="s">
        <v>55</v>
      </c>
      <c r="AB489" s="42" t="s">
        <v>53</v>
      </c>
      <c r="AC489" s="42" t="s">
        <v>45</v>
      </c>
      <c r="AD489" s="42" t="s">
        <v>56</v>
      </c>
      <c r="AE489" s="42" t="s">
        <v>57</v>
      </c>
      <c r="AF489" s="4"/>
      <c r="AG489" s="4"/>
      <c r="AH489" s="11" t="s">
        <v>3057</v>
      </c>
      <c r="AK489" s="69">
        <v>8</v>
      </c>
    </row>
    <row r="490" s="2" customFormat="1" ht="17" customHeight="1" spans="1:37">
      <c r="A490" s="41">
        <v>21</v>
      </c>
      <c r="B490" s="49">
        <v>600</v>
      </c>
      <c r="C490" s="49">
        <v>489</v>
      </c>
      <c r="D490" s="49"/>
      <c r="E490" s="42" t="s">
        <v>3096</v>
      </c>
      <c r="F490" s="42" t="s">
        <v>37</v>
      </c>
      <c r="G490" s="42" t="s">
        <v>69</v>
      </c>
      <c r="H490" s="42" t="s">
        <v>3097</v>
      </c>
      <c r="I490" s="42" t="s">
        <v>3098</v>
      </c>
      <c r="J490" s="42" t="s">
        <v>41</v>
      </c>
      <c r="K490" s="29" t="s">
        <v>42</v>
      </c>
      <c r="L490" s="42" t="s">
        <v>81</v>
      </c>
      <c r="M490" s="42" t="s">
        <v>671</v>
      </c>
      <c r="N490" s="46">
        <v>44743</v>
      </c>
      <c r="O490" s="42" t="s">
        <v>45</v>
      </c>
      <c r="P490" s="42" t="s">
        <v>46</v>
      </c>
      <c r="Q490" s="42" t="s">
        <v>47</v>
      </c>
      <c r="R490" s="42" t="s">
        <v>64</v>
      </c>
      <c r="S490" s="42" t="s">
        <v>3099</v>
      </c>
      <c r="T490" s="42" t="s">
        <v>3100</v>
      </c>
      <c r="U490" s="42" t="s">
        <v>3101</v>
      </c>
      <c r="V490" s="42" t="s">
        <v>52</v>
      </c>
      <c r="W490" s="42" t="s">
        <v>53</v>
      </c>
      <c r="X490" s="42" t="s">
        <v>45</v>
      </c>
      <c r="Y490" s="42" t="s">
        <v>54</v>
      </c>
      <c r="Z490" s="42" t="s">
        <v>46</v>
      </c>
      <c r="AA490" s="42" t="s">
        <v>55</v>
      </c>
      <c r="AB490" s="42" t="s">
        <v>53</v>
      </c>
      <c r="AC490" s="42" t="s">
        <v>45</v>
      </c>
      <c r="AD490" s="42" t="s">
        <v>56</v>
      </c>
      <c r="AE490" s="42" t="s">
        <v>57</v>
      </c>
      <c r="AF490" s="4"/>
      <c r="AG490" s="4"/>
      <c r="AH490" s="11" t="s">
        <v>3057</v>
      </c>
      <c r="AK490" s="69">
        <v>9</v>
      </c>
    </row>
    <row r="491" s="2" customFormat="1" ht="17" customHeight="1" spans="1:37">
      <c r="A491" s="41">
        <v>342</v>
      </c>
      <c r="B491" s="49">
        <v>612</v>
      </c>
      <c r="C491" s="49">
        <v>490</v>
      </c>
      <c r="D491" s="49"/>
      <c r="E491" s="42" t="s">
        <v>3102</v>
      </c>
      <c r="F491" s="42" t="s">
        <v>37</v>
      </c>
      <c r="G491" s="42" t="s">
        <v>69</v>
      </c>
      <c r="H491" s="42" t="s">
        <v>3103</v>
      </c>
      <c r="I491" s="42" t="s">
        <v>3104</v>
      </c>
      <c r="J491" s="42" t="s">
        <v>41</v>
      </c>
      <c r="K491" s="29" t="s">
        <v>72</v>
      </c>
      <c r="L491" s="42" t="s">
        <v>43</v>
      </c>
      <c r="M491" s="42" t="s">
        <v>73</v>
      </c>
      <c r="N491" s="42" t="s">
        <v>568</v>
      </c>
      <c r="O491" s="42" t="s">
        <v>45</v>
      </c>
      <c r="P491" s="42" t="s">
        <v>46</v>
      </c>
      <c r="Q491" s="42" t="s">
        <v>47</v>
      </c>
      <c r="R491" s="42" t="s">
        <v>64</v>
      </c>
      <c r="S491" s="42" t="s">
        <v>3105</v>
      </c>
      <c r="T491" s="42" t="s">
        <v>3106</v>
      </c>
      <c r="U491" s="42" t="s">
        <v>3107</v>
      </c>
      <c r="V491" s="42" t="s">
        <v>52</v>
      </c>
      <c r="W491" s="42" t="s">
        <v>53</v>
      </c>
      <c r="X491" s="42" t="s">
        <v>45</v>
      </c>
      <c r="Y491" s="42" t="s">
        <v>54</v>
      </c>
      <c r="Z491" s="42" t="s">
        <v>46</v>
      </c>
      <c r="AA491" s="42" t="s">
        <v>55</v>
      </c>
      <c r="AB491" s="42" t="s">
        <v>53</v>
      </c>
      <c r="AC491" s="42" t="s">
        <v>45</v>
      </c>
      <c r="AD491" s="42"/>
      <c r="AE491" s="42"/>
      <c r="AF491" s="4"/>
      <c r="AG491" s="4"/>
      <c r="AH491" s="11" t="s">
        <v>3057</v>
      </c>
      <c r="AK491" s="69">
        <v>10</v>
      </c>
    </row>
    <row r="492" s="2" customFormat="1" ht="17" customHeight="1" spans="1:37">
      <c r="A492" s="41">
        <v>705</v>
      </c>
      <c r="B492" s="49">
        <v>625</v>
      </c>
      <c r="C492" s="49">
        <v>491</v>
      </c>
      <c r="D492" s="49"/>
      <c r="E492" s="42" t="s">
        <v>3108</v>
      </c>
      <c r="F492" s="42" t="s">
        <v>37</v>
      </c>
      <c r="G492" s="42" t="s">
        <v>38</v>
      </c>
      <c r="H492" s="42" t="s">
        <v>3109</v>
      </c>
      <c r="I492" s="42" t="s">
        <v>3110</v>
      </c>
      <c r="J492" s="42" t="s">
        <v>41</v>
      </c>
      <c r="K492" s="29" t="s">
        <v>42</v>
      </c>
      <c r="L492" s="42" t="s">
        <v>81</v>
      </c>
      <c r="M492" s="42" t="s">
        <v>477</v>
      </c>
      <c r="N492" s="42" t="s">
        <v>91</v>
      </c>
      <c r="O492" s="42" t="s">
        <v>45</v>
      </c>
      <c r="P492" s="42" t="s">
        <v>46</v>
      </c>
      <c r="Q492" s="42" t="s">
        <v>47</v>
      </c>
      <c r="R492" s="42" t="s">
        <v>64</v>
      </c>
      <c r="S492" s="42" t="s">
        <v>3111</v>
      </c>
      <c r="T492" s="42" t="s">
        <v>57</v>
      </c>
      <c r="U492" s="42" t="s">
        <v>3112</v>
      </c>
      <c r="V492" s="42" t="s">
        <v>52</v>
      </c>
      <c r="W492" s="42" t="s">
        <v>53</v>
      </c>
      <c r="X492" s="42" t="s">
        <v>45</v>
      </c>
      <c r="Y492" s="42" t="s">
        <v>54</v>
      </c>
      <c r="Z492" s="42" t="s">
        <v>46</v>
      </c>
      <c r="AA492" s="42" t="s">
        <v>55</v>
      </c>
      <c r="AB492" s="42" t="s">
        <v>53</v>
      </c>
      <c r="AC492" s="42" t="s">
        <v>45</v>
      </c>
      <c r="AD492" s="42" t="s">
        <v>56</v>
      </c>
      <c r="AE492" s="42" t="s">
        <v>57</v>
      </c>
      <c r="AF492" s="4"/>
      <c r="AG492" s="4"/>
      <c r="AH492" s="11" t="s">
        <v>3057</v>
      </c>
      <c r="AK492" s="69">
        <v>11</v>
      </c>
    </row>
    <row r="493" s="2" customFormat="1" ht="17" customHeight="1" spans="1:37">
      <c r="A493" s="41">
        <v>432</v>
      </c>
      <c r="B493" s="49">
        <v>630</v>
      </c>
      <c r="C493" s="49">
        <v>492</v>
      </c>
      <c r="D493" s="49"/>
      <c r="E493" s="42" t="s">
        <v>3113</v>
      </c>
      <c r="F493" s="42" t="s">
        <v>205</v>
      </c>
      <c r="G493" s="42" t="s">
        <v>38</v>
      </c>
      <c r="H493" s="42" t="s">
        <v>3114</v>
      </c>
      <c r="I493" s="42" t="s">
        <v>3115</v>
      </c>
      <c r="J493" s="42" t="s">
        <v>41</v>
      </c>
      <c r="K493" s="29" t="s">
        <v>42</v>
      </c>
      <c r="L493" s="42" t="s">
        <v>43</v>
      </c>
      <c r="M493" s="42" t="s">
        <v>73</v>
      </c>
      <c r="N493" s="42" t="s">
        <v>91</v>
      </c>
      <c r="O493" s="42" t="s">
        <v>45</v>
      </c>
      <c r="P493" s="42" t="s">
        <v>46</v>
      </c>
      <c r="Q493" s="42" t="s">
        <v>47</v>
      </c>
      <c r="R493" s="42" t="s">
        <v>2141</v>
      </c>
      <c r="S493" s="42" t="s">
        <v>3116</v>
      </c>
      <c r="T493" s="42" t="s">
        <v>3117</v>
      </c>
      <c r="U493" s="42" t="s">
        <v>3118</v>
      </c>
      <c r="V493" s="42" t="s">
        <v>52</v>
      </c>
      <c r="W493" s="42" t="s">
        <v>53</v>
      </c>
      <c r="X493" s="42" t="s">
        <v>45</v>
      </c>
      <c r="Y493" s="42" t="s">
        <v>54</v>
      </c>
      <c r="Z493" s="42" t="s">
        <v>46</v>
      </c>
      <c r="AA493" s="42" t="s">
        <v>55</v>
      </c>
      <c r="AB493" s="42" t="s">
        <v>53</v>
      </c>
      <c r="AC493" s="42" t="s">
        <v>45</v>
      </c>
      <c r="AD493" s="42" t="s">
        <v>56</v>
      </c>
      <c r="AE493" s="42" t="s">
        <v>57</v>
      </c>
      <c r="AF493" s="4"/>
      <c r="AG493" s="4"/>
      <c r="AH493" s="11" t="s">
        <v>3057</v>
      </c>
      <c r="AK493" s="69">
        <v>12</v>
      </c>
    </row>
    <row r="494" s="2" customFormat="1" ht="17" customHeight="1" spans="1:37">
      <c r="A494" s="41">
        <v>94</v>
      </c>
      <c r="B494" s="49">
        <v>629</v>
      </c>
      <c r="C494" s="49">
        <v>493</v>
      </c>
      <c r="D494" s="49"/>
      <c r="E494" s="42" t="s">
        <v>3119</v>
      </c>
      <c r="F494" s="42" t="s">
        <v>37</v>
      </c>
      <c r="G494" s="42" t="s">
        <v>69</v>
      </c>
      <c r="H494" s="42" t="s">
        <v>3120</v>
      </c>
      <c r="I494" s="42" t="s">
        <v>3121</v>
      </c>
      <c r="J494" s="42" t="s">
        <v>41</v>
      </c>
      <c r="K494" s="29" t="s">
        <v>42</v>
      </c>
      <c r="L494" s="42" t="s">
        <v>81</v>
      </c>
      <c r="M494" s="42" t="s">
        <v>254</v>
      </c>
      <c r="N494" s="46">
        <v>44925</v>
      </c>
      <c r="O494" s="42" t="s">
        <v>45</v>
      </c>
      <c r="P494" s="42" t="s">
        <v>46</v>
      </c>
      <c r="Q494" s="42" t="s">
        <v>84</v>
      </c>
      <c r="R494" s="42" t="s">
        <v>100</v>
      </c>
      <c r="S494" s="42" t="s">
        <v>3122</v>
      </c>
      <c r="T494" s="42" t="s">
        <v>3123</v>
      </c>
      <c r="U494" s="42" t="s">
        <v>3124</v>
      </c>
      <c r="V494" s="42" t="s">
        <v>52</v>
      </c>
      <c r="W494" s="42" t="s">
        <v>53</v>
      </c>
      <c r="X494" s="42" t="s">
        <v>45</v>
      </c>
      <c r="Y494" s="42" t="s">
        <v>54</v>
      </c>
      <c r="Z494" s="42" t="s">
        <v>46</v>
      </c>
      <c r="AA494" s="42" t="s">
        <v>55</v>
      </c>
      <c r="AB494" s="42" t="s">
        <v>53</v>
      </c>
      <c r="AC494" s="42" t="s">
        <v>45</v>
      </c>
      <c r="AD494" s="42" t="s">
        <v>56</v>
      </c>
      <c r="AE494" s="42" t="s">
        <v>57</v>
      </c>
      <c r="AF494" s="4"/>
      <c r="AG494" s="4"/>
      <c r="AH494" s="11" t="s">
        <v>3057</v>
      </c>
      <c r="AK494" s="69">
        <v>13</v>
      </c>
    </row>
    <row r="495" s="2" customFormat="1" ht="17" customHeight="1" spans="1:37">
      <c r="A495" s="41">
        <v>785</v>
      </c>
      <c r="B495" s="49">
        <v>632</v>
      </c>
      <c r="C495" s="49">
        <v>494</v>
      </c>
      <c r="D495" s="49"/>
      <c r="E495" s="42" t="s">
        <v>3125</v>
      </c>
      <c r="F495" s="42" t="s">
        <v>37</v>
      </c>
      <c r="G495" s="42" t="s">
        <v>69</v>
      </c>
      <c r="H495" s="42" t="s">
        <v>3126</v>
      </c>
      <c r="I495" s="42" t="s">
        <v>3127</v>
      </c>
      <c r="J495" s="42" t="s">
        <v>62</v>
      </c>
      <c r="K495" s="29" t="s">
        <v>72</v>
      </c>
      <c r="L495" s="42" t="s">
        <v>779</v>
      </c>
      <c r="M495" s="42" t="s">
        <v>254</v>
      </c>
      <c r="N495" s="42" t="s">
        <v>388</v>
      </c>
      <c r="O495" s="42" t="s">
        <v>45</v>
      </c>
      <c r="P495" s="42" t="s">
        <v>46</v>
      </c>
      <c r="Q495" s="42" t="s">
        <v>47</v>
      </c>
      <c r="R495" s="42" t="s">
        <v>3128</v>
      </c>
      <c r="S495" s="42" t="s">
        <v>3129</v>
      </c>
      <c r="T495" s="42" t="s">
        <v>3130</v>
      </c>
      <c r="U495" s="42" t="s">
        <v>3131</v>
      </c>
      <c r="V495" s="42" t="s">
        <v>52</v>
      </c>
      <c r="W495" s="42" t="s">
        <v>53</v>
      </c>
      <c r="X495" s="42" t="s">
        <v>45</v>
      </c>
      <c r="Y495" s="42" t="s">
        <v>54</v>
      </c>
      <c r="Z495" s="42" t="s">
        <v>46</v>
      </c>
      <c r="AA495" s="42" t="s">
        <v>55</v>
      </c>
      <c r="AB495" s="42" t="s">
        <v>53</v>
      </c>
      <c r="AC495" s="42" t="s">
        <v>45</v>
      </c>
      <c r="AD495" s="42" t="s">
        <v>56</v>
      </c>
      <c r="AE495" s="42" t="s">
        <v>57</v>
      </c>
      <c r="AF495" s="4"/>
      <c r="AG495" s="4"/>
      <c r="AH495" s="11" t="s">
        <v>3057</v>
      </c>
      <c r="AK495" s="69">
        <v>14</v>
      </c>
    </row>
    <row r="496" s="2" customFormat="1" ht="17" customHeight="1" spans="1:37">
      <c r="A496" s="41">
        <v>682</v>
      </c>
      <c r="B496" s="49">
        <v>631</v>
      </c>
      <c r="C496" s="49">
        <v>495</v>
      </c>
      <c r="D496" s="49"/>
      <c r="E496" s="42" t="s">
        <v>3132</v>
      </c>
      <c r="F496" s="42" t="s">
        <v>37</v>
      </c>
      <c r="G496" s="42" t="s">
        <v>69</v>
      </c>
      <c r="H496" s="42" t="s">
        <v>3133</v>
      </c>
      <c r="I496" s="42" t="s">
        <v>3134</v>
      </c>
      <c r="J496" s="42" t="s">
        <v>41</v>
      </c>
      <c r="K496" s="29" t="s">
        <v>42</v>
      </c>
      <c r="L496" s="42" t="s">
        <v>43</v>
      </c>
      <c r="M496" s="42" t="s">
        <v>191</v>
      </c>
      <c r="N496" s="42" t="s">
        <v>192</v>
      </c>
      <c r="O496" s="42" t="s">
        <v>45</v>
      </c>
      <c r="P496" s="42" t="s">
        <v>46</v>
      </c>
      <c r="Q496" s="42" t="s">
        <v>47</v>
      </c>
      <c r="R496" s="42" t="s">
        <v>268</v>
      </c>
      <c r="S496" s="42" t="s">
        <v>3135</v>
      </c>
      <c r="T496" s="42" t="s">
        <v>3136</v>
      </c>
      <c r="U496" s="42" t="s">
        <v>3137</v>
      </c>
      <c r="V496" s="42" t="s">
        <v>52</v>
      </c>
      <c r="W496" s="42" t="s">
        <v>53</v>
      </c>
      <c r="X496" s="48" t="s">
        <v>45</v>
      </c>
      <c r="Y496" s="42" t="s">
        <v>54</v>
      </c>
      <c r="Z496" s="42" t="s">
        <v>46</v>
      </c>
      <c r="AA496" s="42" t="s">
        <v>55</v>
      </c>
      <c r="AB496" s="42" t="s">
        <v>53</v>
      </c>
      <c r="AC496" s="42" t="s">
        <v>45</v>
      </c>
      <c r="AD496" s="42" t="s">
        <v>56</v>
      </c>
      <c r="AE496" s="42" t="s">
        <v>57</v>
      </c>
      <c r="AF496" s="4"/>
      <c r="AG496" s="4"/>
      <c r="AH496" s="11" t="s">
        <v>3057</v>
      </c>
      <c r="AK496" s="69">
        <v>15</v>
      </c>
    </row>
    <row r="497" s="2" customFormat="1" ht="17" customHeight="1" spans="1:37">
      <c r="A497" s="41">
        <v>740</v>
      </c>
      <c r="B497" s="49">
        <v>651</v>
      </c>
      <c r="C497" s="49">
        <v>496</v>
      </c>
      <c r="D497" s="49"/>
      <c r="E497" s="42" t="s">
        <v>3138</v>
      </c>
      <c r="F497" s="42" t="s">
        <v>37</v>
      </c>
      <c r="G497" s="42" t="s">
        <v>105</v>
      </c>
      <c r="H497" s="42" t="s">
        <v>3139</v>
      </c>
      <c r="I497" s="42" t="s">
        <v>3140</v>
      </c>
      <c r="J497" s="42" t="s">
        <v>41</v>
      </c>
      <c r="K497" s="29" t="s">
        <v>42</v>
      </c>
      <c r="L497" s="42" t="s">
        <v>43</v>
      </c>
      <c r="M497" s="42" t="s">
        <v>73</v>
      </c>
      <c r="N497" s="42" t="s">
        <v>108</v>
      </c>
      <c r="O497" s="42" t="s">
        <v>45</v>
      </c>
      <c r="P497" s="42" t="s">
        <v>46</v>
      </c>
      <c r="Q497" s="42" t="s">
        <v>47</v>
      </c>
      <c r="R497" s="42" t="s">
        <v>396</v>
      </c>
      <c r="S497" s="42" t="s">
        <v>3141</v>
      </c>
      <c r="T497" s="42" t="s">
        <v>57</v>
      </c>
      <c r="U497" s="42" t="s">
        <v>3142</v>
      </c>
      <c r="V497" s="42" t="s">
        <v>52</v>
      </c>
      <c r="W497" s="42" t="s">
        <v>53</v>
      </c>
      <c r="X497" s="42" t="s">
        <v>45</v>
      </c>
      <c r="Y497" s="42" t="s">
        <v>54</v>
      </c>
      <c r="Z497" s="42" t="s">
        <v>46</v>
      </c>
      <c r="AA497" s="42" t="s">
        <v>55</v>
      </c>
      <c r="AB497" s="42" t="s">
        <v>53</v>
      </c>
      <c r="AC497" s="42" t="s">
        <v>45</v>
      </c>
      <c r="AD497" s="42" t="s">
        <v>56</v>
      </c>
      <c r="AE497" s="42" t="s">
        <v>57</v>
      </c>
      <c r="AF497" s="4"/>
      <c r="AG497" s="4"/>
      <c r="AH497" s="11" t="s">
        <v>3057</v>
      </c>
      <c r="AK497" s="69">
        <v>16</v>
      </c>
    </row>
    <row r="498" s="2" customFormat="1" ht="17" customHeight="1" spans="1:37">
      <c r="A498" s="41">
        <v>628</v>
      </c>
      <c r="B498" s="49">
        <v>649</v>
      </c>
      <c r="C498" s="49">
        <v>497</v>
      </c>
      <c r="D498" s="49"/>
      <c r="E498" s="42" t="s">
        <v>3143</v>
      </c>
      <c r="F498" s="42" t="s">
        <v>37</v>
      </c>
      <c r="G498" s="42" t="s">
        <v>69</v>
      </c>
      <c r="H498" s="42" t="s">
        <v>3144</v>
      </c>
      <c r="I498" s="42" t="s">
        <v>3145</v>
      </c>
      <c r="J498" s="42" t="s">
        <v>62</v>
      </c>
      <c r="K498" s="29" t="s">
        <v>42</v>
      </c>
      <c r="L498" s="42" t="s">
        <v>43</v>
      </c>
      <c r="M498" s="42" t="s">
        <v>73</v>
      </c>
      <c r="N498" s="42" t="s">
        <v>267</v>
      </c>
      <c r="O498" s="42" t="s">
        <v>45</v>
      </c>
      <c r="P498" s="42" t="s">
        <v>46</v>
      </c>
      <c r="Q498" s="42" t="s">
        <v>47</v>
      </c>
      <c r="R498" s="42" t="s">
        <v>332</v>
      </c>
      <c r="S498" s="42" t="s">
        <v>3146</v>
      </c>
      <c r="T498" s="42" t="s">
        <v>3147</v>
      </c>
      <c r="U498" s="42" t="s">
        <v>3148</v>
      </c>
      <c r="V498" s="42" t="s">
        <v>52</v>
      </c>
      <c r="W498" s="42" t="s">
        <v>53</v>
      </c>
      <c r="X498" s="42" t="s">
        <v>45</v>
      </c>
      <c r="Y498" s="42" t="s">
        <v>54</v>
      </c>
      <c r="Z498" s="42" t="s">
        <v>46</v>
      </c>
      <c r="AA498" s="42" t="s">
        <v>55</v>
      </c>
      <c r="AB498" s="42" t="s">
        <v>53</v>
      </c>
      <c r="AC498" s="42" t="s">
        <v>45</v>
      </c>
      <c r="AD498" s="42" t="s">
        <v>56</v>
      </c>
      <c r="AE498" s="42" t="s">
        <v>57</v>
      </c>
      <c r="AF498" s="4"/>
      <c r="AG498" s="4"/>
      <c r="AH498" s="11" t="s">
        <v>3057</v>
      </c>
      <c r="AK498" s="69">
        <v>17</v>
      </c>
    </row>
    <row r="499" s="2" customFormat="1" ht="17" customHeight="1" spans="1:37">
      <c r="A499" s="41">
        <v>141</v>
      </c>
      <c r="B499" s="49">
        <v>638</v>
      </c>
      <c r="C499" s="49">
        <v>498</v>
      </c>
      <c r="D499" s="49"/>
      <c r="E499" s="42" t="s">
        <v>3149</v>
      </c>
      <c r="F499" s="42" t="s">
        <v>37</v>
      </c>
      <c r="G499" s="42" t="s">
        <v>69</v>
      </c>
      <c r="H499" s="42" t="s">
        <v>3150</v>
      </c>
      <c r="I499" s="42" t="s">
        <v>3151</v>
      </c>
      <c r="J499" s="42" t="s">
        <v>41</v>
      </c>
      <c r="K499" s="29" t="s">
        <v>42</v>
      </c>
      <c r="L499" s="42" t="s">
        <v>43</v>
      </c>
      <c r="M499" s="48" t="s">
        <v>73</v>
      </c>
      <c r="N499" s="46">
        <v>44743</v>
      </c>
      <c r="O499" s="42" t="s">
        <v>45</v>
      </c>
      <c r="P499" s="42" t="s">
        <v>46</v>
      </c>
      <c r="Q499" s="42" t="s">
        <v>47</v>
      </c>
      <c r="R499" s="42" t="s">
        <v>100</v>
      </c>
      <c r="S499" s="42" t="s">
        <v>3152</v>
      </c>
      <c r="T499" s="42" t="s">
        <v>3153</v>
      </c>
      <c r="U499" s="42" t="s">
        <v>3154</v>
      </c>
      <c r="V499" s="42" t="s">
        <v>52</v>
      </c>
      <c r="W499" s="42" t="s">
        <v>53</v>
      </c>
      <c r="X499" s="42" t="s">
        <v>45</v>
      </c>
      <c r="Y499" s="42" t="s">
        <v>54</v>
      </c>
      <c r="Z499" s="42" t="s">
        <v>46</v>
      </c>
      <c r="AA499" s="42" t="s">
        <v>55</v>
      </c>
      <c r="AB499" s="42" t="s">
        <v>53</v>
      </c>
      <c r="AC499" s="42" t="s">
        <v>45</v>
      </c>
      <c r="AD499" s="42" t="s">
        <v>56</v>
      </c>
      <c r="AE499" s="42" t="s">
        <v>57</v>
      </c>
      <c r="AF499" s="4"/>
      <c r="AG499" s="4"/>
      <c r="AH499" s="11" t="s">
        <v>3057</v>
      </c>
      <c r="AK499" s="69">
        <v>18</v>
      </c>
    </row>
    <row r="500" s="2" customFormat="1" ht="17" customHeight="1" spans="1:37">
      <c r="A500" s="41">
        <v>112</v>
      </c>
      <c r="B500" s="49">
        <v>636</v>
      </c>
      <c r="C500" s="49">
        <v>499</v>
      </c>
      <c r="D500" s="49"/>
      <c r="E500" s="42" t="s">
        <v>3155</v>
      </c>
      <c r="F500" s="42" t="s">
        <v>37</v>
      </c>
      <c r="G500" s="42" t="s">
        <v>105</v>
      </c>
      <c r="H500" s="42" t="s">
        <v>3156</v>
      </c>
      <c r="I500" s="42" t="s">
        <v>2151</v>
      </c>
      <c r="J500" s="42" t="s">
        <v>62</v>
      </c>
      <c r="K500" s="29" t="s">
        <v>72</v>
      </c>
      <c r="L500" s="42" t="s">
        <v>43</v>
      </c>
      <c r="M500" s="48" t="s">
        <v>82</v>
      </c>
      <c r="N500" s="42" t="s">
        <v>568</v>
      </c>
      <c r="O500" s="42" t="s">
        <v>45</v>
      </c>
      <c r="P500" s="42" t="s">
        <v>46</v>
      </c>
      <c r="Q500" s="42" t="s">
        <v>47</v>
      </c>
      <c r="R500" s="42" t="s">
        <v>3157</v>
      </c>
      <c r="S500" s="42" t="s">
        <v>3157</v>
      </c>
      <c r="T500" s="42" t="s">
        <v>57</v>
      </c>
      <c r="U500" s="42" t="s">
        <v>3158</v>
      </c>
      <c r="V500" s="42" t="s">
        <v>52</v>
      </c>
      <c r="W500" s="42" t="s">
        <v>53</v>
      </c>
      <c r="X500" s="42" t="s">
        <v>45</v>
      </c>
      <c r="Y500" s="42" t="s">
        <v>54</v>
      </c>
      <c r="Z500" s="42" t="s">
        <v>46</v>
      </c>
      <c r="AA500" s="42" t="s">
        <v>55</v>
      </c>
      <c r="AB500" s="42" t="s">
        <v>53</v>
      </c>
      <c r="AC500" s="42" t="s">
        <v>45</v>
      </c>
      <c r="AD500" s="42" t="s">
        <v>56</v>
      </c>
      <c r="AE500" s="42" t="s">
        <v>57</v>
      </c>
      <c r="AF500" s="4"/>
      <c r="AG500" s="4"/>
      <c r="AH500" s="11" t="s">
        <v>3057</v>
      </c>
      <c r="AK500" s="69">
        <v>19</v>
      </c>
    </row>
    <row r="501" s="2" customFormat="1" ht="17" customHeight="1" spans="1:37">
      <c r="A501" s="41">
        <v>152</v>
      </c>
      <c r="B501" s="49">
        <v>640</v>
      </c>
      <c r="C501" s="49">
        <v>500</v>
      </c>
      <c r="D501" s="49"/>
      <c r="E501" s="42" t="s">
        <v>3159</v>
      </c>
      <c r="F501" s="42" t="s">
        <v>37</v>
      </c>
      <c r="G501" s="42" t="s">
        <v>105</v>
      </c>
      <c r="H501" s="42" t="s">
        <v>3160</v>
      </c>
      <c r="I501" s="42" t="s">
        <v>3161</v>
      </c>
      <c r="J501" s="42" t="s">
        <v>41</v>
      </c>
      <c r="K501" s="29" t="s">
        <v>72</v>
      </c>
      <c r="L501" s="42" t="s">
        <v>43</v>
      </c>
      <c r="M501" s="42" t="s">
        <v>73</v>
      </c>
      <c r="N501" s="42" t="s">
        <v>91</v>
      </c>
      <c r="O501" s="42" t="s">
        <v>45</v>
      </c>
      <c r="P501" s="42" t="s">
        <v>46</v>
      </c>
      <c r="Q501" s="42" t="s">
        <v>47</v>
      </c>
      <c r="R501" s="42" t="s">
        <v>100</v>
      </c>
      <c r="S501" s="42" t="s">
        <v>1243</v>
      </c>
      <c r="T501" s="42" t="s">
        <v>3162</v>
      </c>
      <c r="U501" s="42" t="s">
        <v>3163</v>
      </c>
      <c r="V501" s="42" t="s">
        <v>307</v>
      </c>
      <c r="W501" s="42" t="s">
        <v>53</v>
      </c>
      <c r="X501" s="42" t="s">
        <v>45</v>
      </c>
      <c r="Y501" s="42" t="s">
        <v>54</v>
      </c>
      <c r="Z501" s="42" t="s">
        <v>46</v>
      </c>
      <c r="AA501" s="42" t="s">
        <v>55</v>
      </c>
      <c r="AB501" s="42" t="s">
        <v>53</v>
      </c>
      <c r="AC501" s="42" t="s">
        <v>45</v>
      </c>
      <c r="AD501" s="42"/>
      <c r="AE501" s="42"/>
      <c r="AF501" s="4"/>
      <c r="AG501" s="4"/>
      <c r="AH501" s="11" t="s">
        <v>3057</v>
      </c>
      <c r="AK501" s="69">
        <v>20</v>
      </c>
    </row>
    <row r="502" s="2" customFormat="1" ht="17" customHeight="1" spans="1:37">
      <c r="A502" s="43">
        <v>698</v>
      </c>
      <c r="B502" s="43">
        <v>659</v>
      </c>
      <c r="C502" s="43">
        <v>501</v>
      </c>
      <c r="D502" s="43"/>
      <c r="E502" s="47" t="s">
        <v>3164</v>
      </c>
      <c r="F502" s="47" t="s">
        <v>37</v>
      </c>
      <c r="G502" s="47" t="s">
        <v>69</v>
      </c>
      <c r="H502" s="45" t="s">
        <v>3165</v>
      </c>
      <c r="I502" s="45" t="s">
        <v>3166</v>
      </c>
      <c r="J502" s="47" t="s">
        <v>41</v>
      </c>
      <c r="K502" s="29" t="s">
        <v>72</v>
      </c>
      <c r="L502" s="47" t="s">
        <v>43</v>
      </c>
      <c r="M502" s="47" t="s">
        <v>3167</v>
      </c>
      <c r="N502" s="45" t="s">
        <v>3168</v>
      </c>
      <c r="O502" s="47" t="s">
        <v>45</v>
      </c>
      <c r="P502" s="47" t="s">
        <v>46</v>
      </c>
      <c r="Q502" s="47" t="s">
        <v>47</v>
      </c>
      <c r="R502" s="47" t="s">
        <v>431</v>
      </c>
      <c r="S502" s="47" t="s">
        <v>3169</v>
      </c>
      <c r="T502" s="45" t="s">
        <v>3170</v>
      </c>
      <c r="U502" s="45" t="s">
        <v>3171</v>
      </c>
      <c r="V502" s="47" t="s">
        <v>307</v>
      </c>
      <c r="W502" s="47" t="s">
        <v>53</v>
      </c>
      <c r="X502" s="47" t="s">
        <v>53</v>
      </c>
      <c r="Y502" s="47" t="s">
        <v>3172</v>
      </c>
      <c r="Z502" s="47" t="s">
        <v>46</v>
      </c>
      <c r="AA502" s="47" t="s">
        <v>3173</v>
      </c>
      <c r="AB502" s="47" t="s">
        <v>53</v>
      </c>
      <c r="AC502" s="47" t="s">
        <v>45</v>
      </c>
      <c r="AD502" s="47" t="s">
        <v>56</v>
      </c>
      <c r="AE502" s="45" t="s">
        <v>57</v>
      </c>
      <c r="AF502" s="6"/>
      <c r="AG502" s="6"/>
      <c r="AH502" s="11" t="s">
        <v>3057</v>
      </c>
      <c r="AK502" s="69">
        <v>21</v>
      </c>
    </row>
    <row r="503" s="2" customFormat="1" ht="17" customHeight="1" spans="1:37">
      <c r="A503" s="41">
        <v>650</v>
      </c>
      <c r="B503" s="41">
        <v>661</v>
      </c>
      <c r="C503" s="41">
        <v>502</v>
      </c>
      <c r="D503" s="41"/>
      <c r="E503" s="42" t="s">
        <v>3174</v>
      </c>
      <c r="F503" s="42" t="s">
        <v>37</v>
      </c>
      <c r="G503" s="42" t="s">
        <v>105</v>
      </c>
      <c r="H503" s="42" t="s">
        <v>3175</v>
      </c>
      <c r="I503" s="42" t="s">
        <v>3176</v>
      </c>
      <c r="J503" s="42" t="s">
        <v>41</v>
      </c>
      <c r="K503" s="29" t="s">
        <v>72</v>
      </c>
      <c r="L503" s="42" t="s">
        <v>779</v>
      </c>
      <c r="M503" s="42" t="s">
        <v>73</v>
      </c>
      <c r="N503" s="42" t="s">
        <v>3177</v>
      </c>
      <c r="O503" s="42" t="s">
        <v>45</v>
      </c>
      <c r="P503" s="42" t="s">
        <v>46</v>
      </c>
      <c r="Q503" s="42" t="s">
        <v>47</v>
      </c>
      <c r="R503" s="42" t="s">
        <v>48</v>
      </c>
      <c r="S503" s="42" t="s">
        <v>3178</v>
      </c>
      <c r="T503" s="42" t="s">
        <v>3179</v>
      </c>
      <c r="U503" s="42" t="s">
        <v>3180</v>
      </c>
      <c r="V503" s="42" t="s">
        <v>52</v>
      </c>
      <c r="W503" s="42" t="s">
        <v>53</v>
      </c>
      <c r="X503" s="42" t="s">
        <v>45</v>
      </c>
      <c r="Y503" s="42" t="s">
        <v>54</v>
      </c>
      <c r="Z503" s="42" t="s">
        <v>56</v>
      </c>
      <c r="AA503" s="42" t="s">
        <v>55</v>
      </c>
      <c r="AB503" s="42" t="s">
        <v>53</v>
      </c>
      <c r="AC503" s="42" t="s">
        <v>45</v>
      </c>
      <c r="AD503" s="42" t="s">
        <v>56</v>
      </c>
      <c r="AE503" s="42" t="s">
        <v>57</v>
      </c>
      <c r="AF503" s="4"/>
      <c r="AG503" s="4"/>
      <c r="AH503" s="11" t="s">
        <v>3057</v>
      </c>
      <c r="AK503" s="69">
        <v>22</v>
      </c>
    </row>
    <row r="504" s="2" customFormat="1" ht="17" customHeight="1" spans="1:37">
      <c r="A504" s="41">
        <v>62</v>
      </c>
      <c r="B504" s="41">
        <v>660</v>
      </c>
      <c r="C504" s="41">
        <v>503</v>
      </c>
      <c r="D504" s="41"/>
      <c r="E504" s="42" t="s">
        <v>3181</v>
      </c>
      <c r="F504" s="42" t="s">
        <v>37</v>
      </c>
      <c r="G504" s="42" t="s">
        <v>38</v>
      </c>
      <c r="H504" s="42" t="s">
        <v>3182</v>
      </c>
      <c r="I504" s="42" t="s">
        <v>3183</v>
      </c>
      <c r="J504" s="42" t="s">
        <v>41</v>
      </c>
      <c r="K504" s="42" t="s">
        <v>42</v>
      </c>
      <c r="L504" s="42" t="s">
        <v>81</v>
      </c>
      <c r="M504" s="42" t="s">
        <v>330</v>
      </c>
      <c r="N504" s="42" t="s">
        <v>3184</v>
      </c>
      <c r="O504" s="42" t="s">
        <v>45</v>
      </c>
      <c r="P504" s="42" t="s">
        <v>46</v>
      </c>
      <c r="Q504" s="42" t="s">
        <v>84</v>
      </c>
      <c r="R504" s="42" t="s">
        <v>3185</v>
      </c>
      <c r="S504" s="42" t="s">
        <v>3185</v>
      </c>
      <c r="T504" s="42" t="s">
        <v>3186</v>
      </c>
      <c r="U504" s="42" t="s">
        <v>3187</v>
      </c>
      <c r="V504" s="42" t="s">
        <v>307</v>
      </c>
      <c r="W504" s="42" t="s">
        <v>53</v>
      </c>
      <c r="X504" s="42" t="s">
        <v>53</v>
      </c>
      <c r="Y504" s="42" t="s">
        <v>54</v>
      </c>
      <c r="Z504" s="42" t="s">
        <v>46</v>
      </c>
      <c r="AA504" s="42" t="s">
        <v>55</v>
      </c>
      <c r="AB504" s="42" t="s">
        <v>53</v>
      </c>
      <c r="AC504" s="42" t="s">
        <v>45</v>
      </c>
      <c r="AD504" s="42" t="s">
        <v>56</v>
      </c>
      <c r="AE504" s="42" t="s">
        <v>57</v>
      </c>
      <c r="AF504" s="4"/>
      <c r="AG504" s="4"/>
      <c r="AH504" s="11" t="s">
        <v>3057</v>
      </c>
      <c r="AK504" s="69">
        <v>23</v>
      </c>
    </row>
    <row r="505" s="2" customFormat="1" ht="17" customHeight="1" spans="1:37">
      <c r="A505" s="49">
        <v>540</v>
      </c>
      <c r="B505" s="49">
        <v>113</v>
      </c>
      <c r="C505" s="49">
        <v>504</v>
      </c>
      <c r="D505" s="49"/>
      <c r="E505" s="51" t="s">
        <v>3188</v>
      </c>
      <c r="F505" s="51" t="s">
        <v>37</v>
      </c>
      <c r="G505" s="51" t="s">
        <v>105</v>
      </c>
      <c r="H505" s="50" t="s">
        <v>3189</v>
      </c>
      <c r="I505" s="50" t="s">
        <v>3190</v>
      </c>
      <c r="J505" s="51" t="s">
        <v>62</v>
      </c>
      <c r="K505" s="51" t="s">
        <v>72</v>
      </c>
      <c r="L505" s="51" t="s">
        <v>43</v>
      </c>
      <c r="M505" s="51" t="s">
        <v>1485</v>
      </c>
      <c r="N505" s="50" t="s">
        <v>3191</v>
      </c>
      <c r="O505" s="51" t="s">
        <v>45</v>
      </c>
      <c r="P505" s="51" t="s">
        <v>46</v>
      </c>
      <c r="Q505" s="51" t="s">
        <v>47</v>
      </c>
      <c r="R505" s="51" t="s">
        <v>3192</v>
      </c>
      <c r="S505" s="51" t="s">
        <v>3192</v>
      </c>
      <c r="T505" s="50" t="s">
        <v>3193</v>
      </c>
      <c r="U505" s="50" t="s">
        <v>3194</v>
      </c>
      <c r="V505" s="51" t="s">
        <v>52</v>
      </c>
      <c r="W505" s="51" t="s">
        <v>53</v>
      </c>
      <c r="X505" s="51" t="s">
        <v>45</v>
      </c>
      <c r="Y505" s="51" t="s">
        <v>738</v>
      </c>
      <c r="Z505" s="51" t="s">
        <v>46</v>
      </c>
      <c r="AA505" s="51" t="s">
        <v>739</v>
      </c>
      <c r="AB505" s="51" t="s">
        <v>53</v>
      </c>
      <c r="AC505" s="51" t="s">
        <v>45</v>
      </c>
      <c r="AD505" s="51"/>
      <c r="AE505" s="51"/>
      <c r="AF505" s="11"/>
      <c r="AG505" s="11"/>
      <c r="AH505" s="11" t="s">
        <v>3057</v>
      </c>
      <c r="AK505" s="69">
        <v>24</v>
      </c>
    </row>
    <row r="506" s="4" customFormat="1" ht="17" customHeight="1" spans="1:37">
      <c r="A506" s="49">
        <v>257</v>
      </c>
      <c r="B506" s="49">
        <v>292</v>
      </c>
      <c r="C506" s="49">
        <v>505</v>
      </c>
      <c r="D506" s="49"/>
      <c r="E506" s="50" t="s">
        <v>3195</v>
      </c>
      <c r="F506" s="50" t="s">
        <v>37</v>
      </c>
      <c r="G506" s="50" t="s">
        <v>38</v>
      </c>
      <c r="H506" s="50" t="s">
        <v>3196</v>
      </c>
      <c r="I506" s="50" t="s">
        <v>3197</v>
      </c>
      <c r="J506" s="50" t="s">
        <v>62</v>
      </c>
      <c r="K506" s="50" t="s">
        <v>72</v>
      </c>
      <c r="L506" s="50" t="s">
        <v>43</v>
      </c>
      <c r="M506" s="50" t="s">
        <v>73</v>
      </c>
      <c r="N506" s="50" t="s">
        <v>267</v>
      </c>
      <c r="O506" s="50" t="s">
        <v>45</v>
      </c>
      <c r="P506" s="50" t="s">
        <v>46</v>
      </c>
      <c r="Q506" s="50" t="s">
        <v>47</v>
      </c>
      <c r="R506" s="50" t="s">
        <v>100</v>
      </c>
      <c r="S506" s="50" t="s">
        <v>3198</v>
      </c>
      <c r="T506" s="50" t="s">
        <v>3199</v>
      </c>
      <c r="U506" s="50" t="s">
        <v>3200</v>
      </c>
      <c r="V506" s="50" t="s">
        <v>52</v>
      </c>
      <c r="W506" s="50" t="s">
        <v>53</v>
      </c>
      <c r="X506" s="50" t="s">
        <v>45</v>
      </c>
      <c r="Y506" s="50" t="s">
        <v>54</v>
      </c>
      <c r="Z506" s="50" t="s">
        <v>46</v>
      </c>
      <c r="AA506" s="50" t="s">
        <v>55</v>
      </c>
      <c r="AB506" s="50" t="s">
        <v>53</v>
      </c>
      <c r="AC506" s="50" t="s">
        <v>45</v>
      </c>
      <c r="AD506" s="50"/>
      <c r="AE506" s="50"/>
      <c r="AF506" s="2"/>
      <c r="AG506" s="2"/>
      <c r="AH506" s="11" t="s">
        <v>3057</v>
      </c>
      <c r="AK506" s="69">
        <v>25</v>
      </c>
    </row>
    <row r="507" ht="17" customHeight="1" spans="1:37">
      <c r="A507" s="49">
        <v>501</v>
      </c>
      <c r="B507" s="49">
        <v>236</v>
      </c>
      <c r="C507" s="49">
        <v>506</v>
      </c>
      <c r="D507" s="49"/>
      <c r="E507" s="51" t="s">
        <v>3201</v>
      </c>
      <c r="F507" s="51" t="s">
        <v>37</v>
      </c>
      <c r="G507" s="51" t="s">
        <v>38</v>
      </c>
      <c r="H507" s="50" t="s">
        <v>3202</v>
      </c>
      <c r="I507" s="50" t="s">
        <v>3203</v>
      </c>
      <c r="J507" s="51" t="s">
        <v>41</v>
      </c>
      <c r="K507" s="51" t="s">
        <v>72</v>
      </c>
      <c r="L507" s="51" t="s">
        <v>43</v>
      </c>
      <c r="M507" s="51" t="s">
        <v>220</v>
      </c>
      <c r="N507" s="50" t="s">
        <v>3204</v>
      </c>
      <c r="O507" s="51" t="s">
        <v>45</v>
      </c>
      <c r="P507" s="51" t="s">
        <v>46</v>
      </c>
      <c r="Q507" s="51" t="s">
        <v>47</v>
      </c>
      <c r="R507" s="51" t="s">
        <v>3205</v>
      </c>
      <c r="S507" s="51" t="s">
        <v>3205</v>
      </c>
      <c r="T507" s="50" t="s">
        <v>57</v>
      </c>
      <c r="U507" s="50" t="s">
        <v>3206</v>
      </c>
      <c r="V507" s="51" t="s">
        <v>52</v>
      </c>
      <c r="W507" s="51" t="s">
        <v>53</v>
      </c>
      <c r="X507" s="51" t="s">
        <v>45</v>
      </c>
      <c r="Y507" s="51" t="s">
        <v>738</v>
      </c>
      <c r="Z507" s="51" t="s">
        <v>46</v>
      </c>
      <c r="AA507" s="51" t="s">
        <v>739</v>
      </c>
      <c r="AB507" s="51" t="s">
        <v>53</v>
      </c>
      <c r="AC507" s="51" t="s">
        <v>45</v>
      </c>
      <c r="AD507" s="51"/>
      <c r="AE507" s="51"/>
      <c r="AF507" s="11"/>
      <c r="AG507" s="11"/>
      <c r="AH507" s="11" t="s">
        <v>3057</v>
      </c>
      <c r="AK507" s="69">
        <v>26</v>
      </c>
    </row>
    <row r="508" s="4" customFormat="1" ht="17" customHeight="1" spans="1:37">
      <c r="A508" s="49">
        <v>258</v>
      </c>
      <c r="B508" s="49">
        <v>444</v>
      </c>
      <c r="C508" s="49">
        <v>507</v>
      </c>
      <c r="D508" s="49"/>
      <c r="E508" s="50" t="s">
        <v>3207</v>
      </c>
      <c r="F508" s="50" t="s">
        <v>37</v>
      </c>
      <c r="G508" s="50" t="s">
        <v>69</v>
      </c>
      <c r="H508" s="50" t="s">
        <v>3208</v>
      </c>
      <c r="I508" s="50" t="s">
        <v>3209</v>
      </c>
      <c r="J508" s="50" t="s">
        <v>62</v>
      </c>
      <c r="K508" s="50" t="s">
        <v>42</v>
      </c>
      <c r="L508" s="50" t="s">
        <v>43</v>
      </c>
      <c r="M508" s="50" t="s">
        <v>73</v>
      </c>
      <c r="N508" s="50" t="s">
        <v>227</v>
      </c>
      <c r="O508" s="50" t="s">
        <v>45</v>
      </c>
      <c r="P508" s="50" t="s">
        <v>46</v>
      </c>
      <c r="Q508" s="50" t="s">
        <v>47</v>
      </c>
      <c r="R508" s="50" t="s">
        <v>3210</v>
      </c>
      <c r="S508" s="50" t="s">
        <v>3211</v>
      </c>
      <c r="T508" s="50" t="s">
        <v>3212</v>
      </c>
      <c r="U508" s="50" t="s">
        <v>3213</v>
      </c>
      <c r="V508" s="50" t="s">
        <v>52</v>
      </c>
      <c r="W508" s="50" t="s">
        <v>53</v>
      </c>
      <c r="X508" s="50" t="s">
        <v>45</v>
      </c>
      <c r="Y508" s="50" t="s">
        <v>54</v>
      </c>
      <c r="Z508" s="50" t="s">
        <v>46</v>
      </c>
      <c r="AA508" s="50" t="s">
        <v>55</v>
      </c>
      <c r="AB508" s="50" t="s">
        <v>53</v>
      </c>
      <c r="AC508" s="50" t="s">
        <v>45</v>
      </c>
      <c r="AD508" s="50"/>
      <c r="AE508" s="50"/>
      <c r="AF508" s="2"/>
      <c r="AG508" s="2"/>
      <c r="AH508" s="11" t="s">
        <v>3057</v>
      </c>
      <c r="AK508" s="69">
        <v>27</v>
      </c>
    </row>
    <row r="509" s="4" customFormat="1" ht="17" customHeight="1" spans="1:37">
      <c r="A509" s="49">
        <v>119</v>
      </c>
      <c r="B509" s="49">
        <v>212</v>
      </c>
      <c r="C509" s="49">
        <v>508</v>
      </c>
      <c r="D509" s="49"/>
      <c r="E509" s="51" t="s">
        <v>3214</v>
      </c>
      <c r="F509" s="51" t="s">
        <v>37</v>
      </c>
      <c r="G509" s="51" t="s">
        <v>69</v>
      </c>
      <c r="H509" s="50" t="s">
        <v>3215</v>
      </c>
      <c r="I509" s="50" t="s">
        <v>3216</v>
      </c>
      <c r="J509" s="51" t="s">
        <v>62</v>
      </c>
      <c r="K509" s="51" t="s">
        <v>72</v>
      </c>
      <c r="L509" s="51" t="s">
        <v>43</v>
      </c>
      <c r="M509" s="51" t="s">
        <v>220</v>
      </c>
      <c r="N509" s="50" t="s">
        <v>3217</v>
      </c>
      <c r="O509" s="51" t="s">
        <v>45</v>
      </c>
      <c r="P509" s="51" t="s">
        <v>46</v>
      </c>
      <c r="Q509" s="51" t="s">
        <v>47</v>
      </c>
      <c r="R509" s="51" t="s">
        <v>100</v>
      </c>
      <c r="S509" s="51" t="s">
        <v>3218</v>
      </c>
      <c r="T509" s="50" t="s">
        <v>3219</v>
      </c>
      <c r="U509" s="50" t="s">
        <v>3220</v>
      </c>
      <c r="V509" s="51" t="s">
        <v>52</v>
      </c>
      <c r="W509" s="51" t="s">
        <v>53</v>
      </c>
      <c r="X509" s="51" t="s">
        <v>45</v>
      </c>
      <c r="Y509" s="51" t="s">
        <v>738</v>
      </c>
      <c r="Z509" s="51" t="s">
        <v>46</v>
      </c>
      <c r="AA509" s="51" t="s">
        <v>739</v>
      </c>
      <c r="AB509" s="51" t="s">
        <v>53</v>
      </c>
      <c r="AC509" s="51" t="s">
        <v>45</v>
      </c>
      <c r="AD509" s="51"/>
      <c r="AE509" s="51"/>
      <c r="AF509" s="11"/>
      <c r="AG509" s="11"/>
      <c r="AH509" s="11" t="s">
        <v>3057</v>
      </c>
      <c r="AK509" s="69">
        <v>28</v>
      </c>
    </row>
    <row r="510" ht="17" customHeight="1" spans="1:37">
      <c r="A510" s="49">
        <v>179</v>
      </c>
      <c r="B510" s="49">
        <v>277</v>
      </c>
      <c r="C510" s="49">
        <v>509</v>
      </c>
      <c r="D510" s="49"/>
      <c r="E510" s="50" t="s">
        <v>3221</v>
      </c>
      <c r="F510" s="50" t="s">
        <v>37</v>
      </c>
      <c r="G510" s="50" t="s">
        <v>38</v>
      </c>
      <c r="H510" s="50" t="s">
        <v>3222</v>
      </c>
      <c r="I510" s="50" t="s">
        <v>3223</v>
      </c>
      <c r="J510" s="50" t="s">
        <v>41</v>
      </c>
      <c r="K510" s="50" t="s">
        <v>72</v>
      </c>
      <c r="L510" s="50" t="s">
        <v>43</v>
      </c>
      <c r="M510" s="50" t="s">
        <v>73</v>
      </c>
      <c r="N510" s="52">
        <v>44010</v>
      </c>
      <c r="O510" s="50" t="s">
        <v>45</v>
      </c>
      <c r="P510" s="50" t="s">
        <v>46</v>
      </c>
      <c r="Q510" s="50" t="s">
        <v>47</v>
      </c>
      <c r="R510" s="50" t="s">
        <v>100</v>
      </c>
      <c r="S510" s="50" t="s">
        <v>3224</v>
      </c>
      <c r="T510" s="50" t="s">
        <v>3225</v>
      </c>
      <c r="U510" s="50" t="s">
        <v>3226</v>
      </c>
      <c r="V510" s="50" t="s">
        <v>52</v>
      </c>
      <c r="W510" s="50" t="s">
        <v>53</v>
      </c>
      <c r="X510" s="50" t="s">
        <v>45</v>
      </c>
      <c r="Y510" s="50" t="s">
        <v>54</v>
      </c>
      <c r="Z510" s="50" t="s">
        <v>46</v>
      </c>
      <c r="AA510" s="50" t="s">
        <v>55</v>
      </c>
      <c r="AB510" s="50" t="s">
        <v>53</v>
      </c>
      <c r="AC510" s="50" t="s">
        <v>45</v>
      </c>
      <c r="AD510" s="50"/>
      <c r="AE510" s="50"/>
      <c r="AF510" s="2"/>
      <c r="AG510" s="2"/>
      <c r="AH510" s="11" t="s">
        <v>3057</v>
      </c>
      <c r="AK510" s="69">
        <v>29</v>
      </c>
    </row>
    <row r="511" ht="17" customHeight="1" spans="1:37">
      <c r="A511" s="49">
        <v>596</v>
      </c>
      <c r="B511" s="49">
        <v>380</v>
      </c>
      <c r="C511" s="49">
        <v>510</v>
      </c>
      <c r="D511" s="49"/>
      <c r="E511" s="50" t="s">
        <v>3227</v>
      </c>
      <c r="F511" s="50" t="s">
        <v>37</v>
      </c>
      <c r="G511" s="50" t="s">
        <v>69</v>
      </c>
      <c r="H511" s="50" t="s">
        <v>3228</v>
      </c>
      <c r="I511" s="50" t="s">
        <v>3229</v>
      </c>
      <c r="J511" s="50" t="s">
        <v>62</v>
      </c>
      <c r="K511" s="50" t="s">
        <v>42</v>
      </c>
      <c r="L511" s="50" t="s">
        <v>43</v>
      </c>
      <c r="M511" s="50" t="s">
        <v>73</v>
      </c>
      <c r="N511" s="50" t="s">
        <v>108</v>
      </c>
      <c r="O511" s="50" t="s">
        <v>45</v>
      </c>
      <c r="P511" s="50" t="s">
        <v>46</v>
      </c>
      <c r="Q511" s="50" t="s">
        <v>47</v>
      </c>
      <c r="R511" s="50" t="s">
        <v>3230</v>
      </c>
      <c r="S511" s="50" t="s">
        <v>3231</v>
      </c>
      <c r="T511" s="50" t="s">
        <v>57</v>
      </c>
      <c r="U511" s="50" t="s">
        <v>3232</v>
      </c>
      <c r="V511" s="50" t="s">
        <v>52</v>
      </c>
      <c r="W511" s="50" t="s">
        <v>53</v>
      </c>
      <c r="X511" s="50" t="s">
        <v>45</v>
      </c>
      <c r="Y511" s="50" t="s">
        <v>54</v>
      </c>
      <c r="Z511" s="50" t="s">
        <v>46</v>
      </c>
      <c r="AA511" s="50" t="s">
        <v>55</v>
      </c>
      <c r="AB511" s="50" t="s">
        <v>53</v>
      </c>
      <c r="AC511" s="50" t="s">
        <v>45</v>
      </c>
      <c r="AD511" s="50"/>
      <c r="AE511" s="50"/>
      <c r="AF511" s="2"/>
      <c r="AG511" s="2"/>
      <c r="AH511" s="11" t="s">
        <v>3057</v>
      </c>
      <c r="AK511" s="69">
        <v>30</v>
      </c>
    </row>
    <row r="512" ht="17" customHeight="1" spans="1:37">
      <c r="A512" s="49">
        <v>478</v>
      </c>
      <c r="B512" s="49">
        <v>99</v>
      </c>
      <c r="C512" s="49">
        <v>511</v>
      </c>
      <c r="D512" s="49"/>
      <c r="E512" s="51" t="s">
        <v>3233</v>
      </c>
      <c r="F512" s="51" t="s">
        <v>37</v>
      </c>
      <c r="G512" s="51" t="s">
        <v>105</v>
      </c>
      <c r="H512" s="50" t="s">
        <v>3234</v>
      </c>
      <c r="I512" s="50" t="s">
        <v>3235</v>
      </c>
      <c r="J512" s="51" t="s">
        <v>41</v>
      </c>
      <c r="K512" s="51" t="s">
        <v>72</v>
      </c>
      <c r="L512" s="51" t="s">
        <v>43</v>
      </c>
      <c r="M512" s="51" t="s">
        <v>73</v>
      </c>
      <c r="N512" s="50" t="s">
        <v>568</v>
      </c>
      <c r="O512" s="51" t="s">
        <v>45</v>
      </c>
      <c r="P512" s="51" t="s">
        <v>46</v>
      </c>
      <c r="Q512" s="51" t="s">
        <v>47</v>
      </c>
      <c r="R512" s="51" t="s">
        <v>64</v>
      </c>
      <c r="S512" s="51" t="s">
        <v>3236</v>
      </c>
      <c r="T512" s="50" t="s">
        <v>3237</v>
      </c>
      <c r="U512" s="50" t="s">
        <v>3238</v>
      </c>
      <c r="V512" s="51" t="s">
        <v>52</v>
      </c>
      <c r="W512" s="51" t="s">
        <v>53</v>
      </c>
      <c r="X512" s="51" t="s">
        <v>53</v>
      </c>
      <c r="Y512" s="51" t="s">
        <v>738</v>
      </c>
      <c r="Z512" s="51" t="s">
        <v>46</v>
      </c>
      <c r="AA512" s="51" t="s">
        <v>739</v>
      </c>
      <c r="AB512" s="51" t="s">
        <v>53</v>
      </c>
      <c r="AC512" s="51" t="s">
        <v>45</v>
      </c>
      <c r="AD512" s="51"/>
      <c r="AE512" s="51"/>
      <c r="AF512" s="11"/>
      <c r="AG512" s="11"/>
      <c r="AH512" s="70" t="s">
        <v>3239</v>
      </c>
      <c r="AK512" s="69">
        <v>1</v>
      </c>
    </row>
    <row r="513" s="4" customFormat="1" ht="17" customHeight="1" spans="1:37">
      <c r="A513" s="41">
        <v>654</v>
      </c>
      <c r="B513" s="49">
        <v>574</v>
      </c>
      <c r="C513" s="49">
        <v>512</v>
      </c>
      <c r="D513" s="49"/>
      <c r="E513" s="48" t="s">
        <v>3240</v>
      </c>
      <c r="F513" s="48" t="s">
        <v>37</v>
      </c>
      <c r="G513" s="48" t="s">
        <v>38</v>
      </c>
      <c r="H513" s="42" t="s">
        <v>3241</v>
      </c>
      <c r="I513" s="42" t="s">
        <v>3104</v>
      </c>
      <c r="J513" s="48" t="s">
        <v>62</v>
      </c>
      <c r="K513" s="29" t="s">
        <v>72</v>
      </c>
      <c r="L513" s="48" t="s">
        <v>43</v>
      </c>
      <c r="M513" s="48" t="s">
        <v>220</v>
      </c>
      <c r="N513" s="46">
        <v>42379</v>
      </c>
      <c r="O513" s="48" t="s">
        <v>45</v>
      </c>
      <c r="P513" s="48" t="s">
        <v>46</v>
      </c>
      <c r="Q513" s="48" t="s">
        <v>47</v>
      </c>
      <c r="R513" s="48" t="s">
        <v>64</v>
      </c>
      <c r="S513" s="48" t="s">
        <v>3242</v>
      </c>
      <c r="T513" s="42" t="s">
        <v>57</v>
      </c>
      <c r="U513" s="42" t="s">
        <v>3243</v>
      </c>
      <c r="V513" s="48" t="s">
        <v>52</v>
      </c>
      <c r="W513" s="48" t="s">
        <v>53</v>
      </c>
      <c r="X513" s="48" t="s">
        <v>45</v>
      </c>
      <c r="Y513" s="48" t="s">
        <v>738</v>
      </c>
      <c r="Z513" s="48" t="s">
        <v>56</v>
      </c>
      <c r="AA513" s="48" t="s">
        <v>739</v>
      </c>
      <c r="AB513" s="48" t="s">
        <v>53</v>
      </c>
      <c r="AC513" s="48" t="s">
        <v>45</v>
      </c>
      <c r="AD513" s="48"/>
      <c r="AE513" s="48"/>
      <c r="AF513" s="61"/>
      <c r="AG513" s="61"/>
      <c r="AH513" s="70" t="s">
        <v>3239</v>
      </c>
      <c r="AK513" s="69">
        <v>2</v>
      </c>
    </row>
    <row r="514" s="4" customFormat="1" ht="17" customHeight="1" spans="1:37">
      <c r="A514" s="49">
        <v>533</v>
      </c>
      <c r="B514" s="49">
        <v>112</v>
      </c>
      <c r="C514" s="49">
        <v>513</v>
      </c>
      <c r="D514" s="49"/>
      <c r="E514" s="51" t="s">
        <v>3244</v>
      </c>
      <c r="F514" s="51" t="s">
        <v>37</v>
      </c>
      <c r="G514" s="51" t="s">
        <v>105</v>
      </c>
      <c r="H514" s="50" t="s">
        <v>3245</v>
      </c>
      <c r="I514" s="50" t="s">
        <v>3246</v>
      </c>
      <c r="J514" s="51" t="s">
        <v>62</v>
      </c>
      <c r="K514" s="51" t="s">
        <v>72</v>
      </c>
      <c r="L514" s="51" t="s">
        <v>43</v>
      </c>
      <c r="M514" s="51" t="s">
        <v>73</v>
      </c>
      <c r="N514" s="50" t="s">
        <v>74</v>
      </c>
      <c r="O514" s="51" t="s">
        <v>45</v>
      </c>
      <c r="P514" s="51" t="s">
        <v>46</v>
      </c>
      <c r="Q514" s="51" t="s">
        <v>47</v>
      </c>
      <c r="R514" s="51" t="s">
        <v>64</v>
      </c>
      <c r="S514" s="51" t="s">
        <v>131</v>
      </c>
      <c r="T514" s="50" t="s">
        <v>3247</v>
      </c>
      <c r="U514" s="50" t="s">
        <v>3248</v>
      </c>
      <c r="V514" s="51" t="s">
        <v>52</v>
      </c>
      <c r="W514" s="51" t="s">
        <v>53</v>
      </c>
      <c r="X514" s="51" t="s">
        <v>45</v>
      </c>
      <c r="Y514" s="51" t="s">
        <v>738</v>
      </c>
      <c r="Z514" s="51" t="s">
        <v>46</v>
      </c>
      <c r="AA514" s="51" t="s">
        <v>739</v>
      </c>
      <c r="AB514" s="51" t="s">
        <v>53</v>
      </c>
      <c r="AC514" s="51" t="s">
        <v>45</v>
      </c>
      <c r="AD514" s="51"/>
      <c r="AE514" s="51"/>
      <c r="AF514" s="11"/>
      <c r="AG514" s="11"/>
      <c r="AH514" s="70" t="s">
        <v>3239</v>
      </c>
      <c r="AK514" s="69">
        <v>3</v>
      </c>
    </row>
    <row r="515" s="4" customFormat="1" ht="17" customHeight="1" spans="1:37">
      <c r="A515" s="49">
        <v>616</v>
      </c>
      <c r="B515" s="49">
        <v>131</v>
      </c>
      <c r="C515" s="49">
        <v>514</v>
      </c>
      <c r="D515" s="49"/>
      <c r="E515" s="51" t="s">
        <v>3249</v>
      </c>
      <c r="F515" s="51" t="s">
        <v>37</v>
      </c>
      <c r="G515" s="51" t="s">
        <v>105</v>
      </c>
      <c r="H515" s="50" t="s">
        <v>3250</v>
      </c>
      <c r="I515" s="50" t="s">
        <v>2653</v>
      </c>
      <c r="J515" s="51" t="s">
        <v>62</v>
      </c>
      <c r="K515" s="51" t="s">
        <v>72</v>
      </c>
      <c r="L515" s="51" t="s">
        <v>43</v>
      </c>
      <c r="M515" s="51" t="s">
        <v>98</v>
      </c>
      <c r="N515" s="50" t="s">
        <v>108</v>
      </c>
      <c r="O515" s="51" t="s">
        <v>45</v>
      </c>
      <c r="P515" s="51" t="s">
        <v>46</v>
      </c>
      <c r="Q515" s="51" t="s">
        <v>47</v>
      </c>
      <c r="R515" s="51" t="s">
        <v>3251</v>
      </c>
      <c r="S515" s="51" t="s">
        <v>3251</v>
      </c>
      <c r="T515" s="50" t="s">
        <v>3252</v>
      </c>
      <c r="U515" s="50" t="s">
        <v>3253</v>
      </c>
      <c r="V515" s="51" t="s">
        <v>52</v>
      </c>
      <c r="W515" s="51" t="s">
        <v>53</v>
      </c>
      <c r="X515" s="51" t="s">
        <v>53</v>
      </c>
      <c r="Y515" s="51" t="s">
        <v>738</v>
      </c>
      <c r="Z515" s="51" t="s">
        <v>56</v>
      </c>
      <c r="AA515" s="51" t="s">
        <v>739</v>
      </c>
      <c r="AB515" s="51" t="s">
        <v>53</v>
      </c>
      <c r="AC515" s="51" t="s">
        <v>45</v>
      </c>
      <c r="AD515" s="51"/>
      <c r="AE515" s="51"/>
      <c r="AF515" s="11"/>
      <c r="AG515" s="11"/>
      <c r="AH515" s="70" t="s">
        <v>3239</v>
      </c>
      <c r="AK515" s="69">
        <v>4</v>
      </c>
    </row>
    <row r="516" s="4" customFormat="1" ht="17" customHeight="1" spans="1:37">
      <c r="A516" s="49">
        <v>311</v>
      </c>
      <c r="B516" s="49">
        <v>44</v>
      </c>
      <c r="C516" s="49">
        <v>515</v>
      </c>
      <c r="D516" s="49"/>
      <c r="E516" s="51" t="s">
        <v>3254</v>
      </c>
      <c r="F516" s="51" t="s">
        <v>37</v>
      </c>
      <c r="G516" s="51" t="s">
        <v>38</v>
      </c>
      <c r="H516" s="50" t="s">
        <v>3255</v>
      </c>
      <c r="I516" s="50" t="s">
        <v>3256</v>
      </c>
      <c r="J516" s="51" t="s">
        <v>62</v>
      </c>
      <c r="K516" s="51" t="s">
        <v>42</v>
      </c>
      <c r="L516" s="51" t="s">
        <v>43</v>
      </c>
      <c r="M516" s="51" t="s">
        <v>73</v>
      </c>
      <c r="N516" s="50" t="s">
        <v>108</v>
      </c>
      <c r="O516" s="51" t="s">
        <v>45</v>
      </c>
      <c r="P516" s="51" t="s">
        <v>46</v>
      </c>
      <c r="Q516" s="51" t="s">
        <v>47</v>
      </c>
      <c r="R516" s="51" t="s">
        <v>64</v>
      </c>
      <c r="S516" s="51" t="s">
        <v>3257</v>
      </c>
      <c r="T516" s="50" t="s">
        <v>3258</v>
      </c>
      <c r="U516" s="50" t="s">
        <v>3259</v>
      </c>
      <c r="V516" s="51" t="s">
        <v>52</v>
      </c>
      <c r="W516" s="51" t="s">
        <v>53</v>
      </c>
      <c r="X516" s="51" t="s">
        <v>45</v>
      </c>
      <c r="Y516" s="51" t="s">
        <v>738</v>
      </c>
      <c r="Z516" s="51" t="s">
        <v>46</v>
      </c>
      <c r="AA516" s="51" t="s">
        <v>739</v>
      </c>
      <c r="AB516" s="51" t="s">
        <v>53</v>
      </c>
      <c r="AC516" s="51" t="s">
        <v>45</v>
      </c>
      <c r="AD516" s="51"/>
      <c r="AE516" s="51"/>
      <c r="AF516" s="11"/>
      <c r="AG516" s="11"/>
      <c r="AH516" s="70" t="s">
        <v>3239</v>
      </c>
      <c r="AK516" s="69">
        <v>5</v>
      </c>
    </row>
    <row r="517" ht="17" customHeight="1" spans="1:37">
      <c r="A517" s="49">
        <v>11</v>
      </c>
      <c r="B517" s="49">
        <v>243</v>
      </c>
      <c r="C517" s="49">
        <v>516</v>
      </c>
      <c r="D517" s="49"/>
      <c r="E517" s="50" t="s">
        <v>3260</v>
      </c>
      <c r="F517" s="50" t="s">
        <v>37</v>
      </c>
      <c r="G517" s="50" t="s">
        <v>69</v>
      </c>
      <c r="H517" s="50" t="s">
        <v>3261</v>
      </c>
      <c r="I517" s="50" t="s">
        <v>3262</v>
      </c>
      <c r="J517" s="50" t="s">
        <v>41</v>
      </c>
      <c r="K517" s="50" t="s">
        <v>72</v>
      </c>
      <c r="L517" s="51" t="s">
        <v>43</v>
      </c>
      <c r="M517" s="50" t="s">
        <v>73</v>
      </c>
      <c r="N517" s="50" t="s">
        <v>108</v>
      </c>
      <c r="O517" s="50" t="s">
        <v>45</v>
      </c>
      <c r="P517" s="50" t="s">
        <v>46</v>
      </c>
      <c r="Q517" s="50" t="s">
        <v>47</v>
      </c>
      <c r="R517" s="50" t="s">
        <v>64</v>
      </c>
      <c r="S517" s="50" t="s">
        <v>3263</v>
      </c>
      <c r="T517" s="50" t="s">
        <v>3264</v>
      </c>
      <c r="U517" s="50" t="s">
        <v>3265</v>
      </c>
      <c r="V517" s="50" t="s">
        <v>52</v>
      </c>
      <c r="W517" s="50" t="s">
        <v>53</v>
      </c>
      <c r="X517" s="50" t="s">
        <v>3266</v>
      </c>
      <c r="Y517" s="50" t="s">
        <v>54</v>
      </c>
      <c r="Z517" s="50" t="s">
        <v>46</v>
      </c>
      <c r="AA517" s="50" t="s">
        <v>55</v>
      </c>
      <c r="AB517" s="50" t="s">
        <v>53</v>
      </c>
      <c r="AC517" s="50" t="s">
        <v>45</v>
      </c>
      <c r="AD517" s="50"/>
      <c r="AE517" s="50"/>
      <c r="AF517" s="2"/>
      <c r="AG517" s="2"/>
      <c r="AH517" s="70" t="s">
        <v>3239</v>
      </c>
      <c r="AK517" s="69">
        <v>6</v>
      </c>
    </row>
    <row r="518" ht="17" customHeight="1" spans="1:37">
      <c r="A518" s="49">
        <v>601</v>
      </c>
      <c r="B518" s="49">
        <v>459</v>
      </c>
      <c r="C518" s="49">
        <v>517</v>
      </c>
      <c r="D518" s="49"/>
      <c r="E518" s="50" t="s">
        <v>3267</v>
      </c>
      <c r="F518" s="50" t="s">
        <v>37</v>
      </c>
      <c r="G518" s="50" t="s">
        <v>69</v>
      </c>
      <c r="H518" s="50" t="s">
        <v>3268</v>
      </c>
      <c r="I518" s="50" t="s">
        <v>3269</v>
      </c>
      <c r="J518" s="50" t="s">
        <v>41</v>
      </c>
      <c r="K518" s="50" t="s">
        <v>42</v>
      </c>
      <c r="L518" s="50" t="s">
        <v>43</v>
      </c>
      <c r="M518" s="50" t="s">
        <v>73</v>
      </c>
      <c r="N518" s="50" t="s">
        <v>108</v>
      </c>
      <c r="O518" s="50" t="s">
        <v>45</v>
      </c>
      <c r="P518" s="50" t="s">
        <v>46</v>
      </c>
      <c r="Q518" s="50" t="s">
        <v>47</v>
      </c>
      <c r="R518" s="50" t="s">
        <v>3270</v>
      </c>
      <c r="S518" s="50" t="s">
        <v>3270</v>
      </c>
      <c r="T518" s="50" t="s">
        <v>3271</v>
      </c>
      <c r="U518" s="50" t="s">
        <v>3272</v>
      </c>
      <c r="V518" s="50" t="s">
        <v>52</v>
      </c>
      <c r="W518" s="50" t="s">
        <v>53</v>
      </c>
      <c r="X518" s="50" t="s">
        <v>53</v>
      </c>
      <c r="Y518" s="50" t="s">
        <v>54</v>
      </c>
      <c r="Z518" s="50" t="s">
        <v>46</v>
      </c>
      <c r="AA518" s="50" t="s">
        <v>55</v>
      </c>
      <c r="AB518" s="50" t="s">
        <v>53</v>
      </c>
      <c r="AC518" s="50" t="s">
        <v>45</v>
      </c>
      <c r="AD518" s="50"/>
      <c r="AE518" s="50"/>
      <c r="AF518" s="2"/>
      <c r="AG518" s="2"/>
      <c r="AH518" s="70" t="s">
        <v>3239</v>
      </c>
      <c r="AK518" s="69">
        <v>7</v>
      </c>
    </row>
    <row r="519" ht="17" customHeight="1" spans="1:37">
      <c r="A519" s="49">
        <v>171</v>
      </c>
      <c r="B519" s="49">
        <v>275</v>
      </c>
      <c r="C519" s="49">
        <v>518</v>
      </c>
      <c r="D519" s="49"/>
      <c r="E519" s="50" t="s">
        <v>3273</v>
      </c>
      <c r="F519" s="50" t="s">
        <v>37</v>
      </c>
      <c r="G519" s="50" t="s">
        <v>105</v>
      </c>
      <c r="H519" s="50" t="s">
        <v>3274</v>
      </c>
      <c r="I519" s="50" t="s">
        <v>437</v>
      </c>
      <c r="J519" s="50" t="s">
        <v>41</v>
      </c>
      <c r="K519" s="50" t="s">
        <v>72</v>
      </c>
      <c r="L519" s="50" t="s">
        <v>43</v>
      </c>
      <c r="M519" s="50" t="s">
        <v>82</v>
      </c>
      <c r="N519" s="50" t="s">
        <v>568</v>
      </c>
      <c r="O519" s="50" t="s">
        <v>45</v>
      </c>
      <c r="P519" s="50" t="s">
        <v>46</v>
      </c>
      <c r="Q519" s="50" t="s">
        <v>47</v>
      </c>
      <c r="R519" s="50" t="s">
        <v>100</v>
      </c>
      <c r="S519" s="50" t="s">
        <v>3275</v>
      </c>
      <c r="T519" s="50" t="s">
        <v>3276</v>
      </c>
      <c r="U519" s="50" t="s">
        <v>3277</v>
      </c>
      <c r="V519" s="50" t="s">
        <v>52</v>
      </c>
      <c r="W519" s="50" t="s">
        <v>53</v>
      </c>
      <c r="X519" s="50" t="s">
        <v>53</v>
      </c>
      <c r="Y519" s="50" t="s">
        <v>54</v>
      </c>
      <c r="Z519" s="50" t="s">
        <v>46</v>
      </c>
      <c r="AA519" s="50" t="s">
        <v>55</v>
      </c>
      <c r="AB519" s="50" t="s">
        <v>53</v>
      </c>
      <c r="AC519" s="50" t="s">
        <v>45</v>
      </c>
      <c r="AD519" s="50"/>
      <c r="AE519" s="50"/>
      <c r="AF519" s="2" t="s">
        <v>3278</v>
      </c>
      <c r="AG519" s="2"/>
      <c r="AH519" s="70" t="s">
        <v>3239</v>
      </c>
      <c r="AK519" s="69">
        <v>8</v>
      </c>
    </row>
    <row r="520" ht="17" customHeight="1" spans="1:37">
      <c r="A520" s="49">
        <v>630</v>
      </c>
      <c r="B520" s="49">
        <v>390</v>
      </c>
      <c r="C520" s="49">
        <v>519</v>
      </c>
      <c r="D520" s="49"/>
      <c r="E520" s="50" t="s">
        <v>3279</v>
      </c>
      <c r="F520" s="50" t="s">
        <v>37</v>
      </c>
      <c r="G520" s="50" t="s">
        <v>337</v>
      </c>
      <c r="H520" s="50" t="s">
        <v>3280</v>
      </c>
      <c r="I520" s="50" t="s">
        <v>61</v>
      </c>
      <c r="J520" s="50" t="s">
        <v>62</v>
      </c>
      <c r="K520" s="50" t="s">
        <v>42</v>
      </c>
      <c r="L520" s="50" t="s">
        <v>43</v>
      </c>
      <c r="M520" s="50" t="s">
        <v>63</v>
      </c>
      <c r="N520" s="52">
        <v>44012</v>
      </c>
      <c r="O520" s="50" t="s">
        <v>395</v>
      </c>
      <c r="P520" s="50" t="s">
        <v>46</v>
      </c>
      <c r="Q520" s="50" t="s">
        <v>47</v>
      </c>
      <c r="R520" s="50" t="s">
        <v>3281</v>
      </c>
      <c r="S520" s="50" t="s">
        <v>3282</v>
      </c>
      <c r="T520" s="50" t="s">
        <v>3283</v>
      </c>
      <c r="U520" s="50" t="s">
        <v>3284</v>
      </c>
      <c r="V520" s="50" t="s">
        <v>52</v>
      </c>
      <c r="W520" s="50" t="s">
        <v>53</v>
      </c>
      <c r="X520" s="50" t="s">
        <v>45</v>
      </c>
      <c r="Y520" s="50" t="s">
        <v>54</v>
      </c>
      <c r="Z520" s="50" t="s">
        <v>46</v>
      </c>
      <c r="AA520" s="50" t="s">
        <v>55</v>
      </c>
      <c r="AB520" s="50" t="s">
        <v>53</v>
      </c>
      <c r="AC520" s="50" t="s">
        <v>45</v>
      </c>
      <c r="AD520" s="50"/>
      <c r="AE520" s="50"/>
      <c r="AF520" s="2"/>
      <c r="AG520" s="2"/>
      <c r="AH520" s="70" t="s">
        <v>3239</v>
      </c>
      <c r="AK520" s="69">
        <v>9</v>
      </c>
    </row>
    <row r="521" s="4" customFormat="1" ht="17" customHeight="1" spans="1:37">
      <c r="A521" s="49">
        <v>101</v>
      </c>
      <c r="B521" s="49">
        <v>255</v>
      </c>
      <c r="C521" s="49">
        <v>520</v>
      </c>
      <c r="D521" s="49"/>
      <c r="E521" s="50" t="s">
        <v>3285</v>
      </c>
      <c r="F521" s="50" t="s">
        <v>37</v>
      </c>
      <c r="G521" s="50" t="s">
        <v>69</v>
      </c>
      <c r="H521" s="50" t="s">
        <v>3286</v>
      </c>
      <c r="I521" s="50" t="s">
        <v>3287</v>
      </c>
      <c r="J521" s="50" t="s">
        <v>41</v>
      </c>
      <c r="K521" s="50" t="s">
        <v>42</v>
      </c>
      <c r="L521" s="50" t="s">
        <v>43</v>
      </c>
      <c r="M521" s="50" t="s">
        <v>73</v>
      </c>
      <c r="N521" s="52">
        <v>43282</v>
      </c>
      <c r="O521" s="50" t="s">
        <v>45</v>
      </c>
      <c r="P521" s="50" t="s">
        <v>46</v>
      </c>
      <c r="Q521" s="50" t="s">
        <v>47</v>
      </c>
      <c r="R521" s="50" t="s">
        <v>690</v>
      </c>
      <c r="S521" s="50" t="s">
        <v>304</v>
      </c>
      <c r="T521" s="50" t="s">
        <v>3288</v>
      </c>
      <c r="U521" s="50" t="s">
        <v>3289</v>
      </c>
      <c r="V521" s="50" t="s">
        <v>52</v>
      </c>
      <c r="W521" s="50" t="s">
        <v>53</v>
      </c>
      <c r="X521" s="50" t="s">
        <v>45</v>
      </c>
      <c r="Y521" s="50" t="s">
        <v>54</v>
      </c>
      <c r="Z521" s="50" t="s">
        <v>46</v>
      </c>
      <c r="AA521" s="50" t="s">
        <v>55</v>
      </c>
      <c r="AB521" s="50" t="s">
        <v>53</v>
      </c>
      <c r="AC521" s="50" t="s">
        <v>45</v>
      </c>
      <c r="AD521" s="50"/>
      <c r="AE521" s="50"/>
      <c r="AF521" s="2"/>
      <c r="AG521" s="2"/>
      <c r="AH521" s="70" t="s">
        <v>3239</v>
      </c>
      <c r="AK521" s="69">
        <v>10</v>
      </c>
    </row>
    <row r="522" ht="17" customHeight="1" spans="1:37">
      <c r="A522" s="49">
        <v>218</v>
      </c>
      <c r="B522" s="49">
        <v>284</v>
      </c>
      <c r="C522" s="49">
        <v>521</v>
      </c>
      <c r="D522" s="49"/>
      <c r="E522" s="50" t="s">
        <v>3290</v>
      </c>
      <c r="F522" s="50" t="s">
        <v>37</v>
      </c>
      <c r="G522" s="50" t="s">
        <v>69</v>
      </c>
      <c r="H522" s="50" t="s">
        <v>3291</v>
      </c>
      <c r="I522" s="50" t="s">
        <v>3292</v>
      </c>
      <c r="J522" s="50" t="s">
        <v>62</v>
      </c>
      <c r="K522" s="50" t="s">
        <v>72</v>
      </c>
      <c r="L522" s="50" t="s">
        <v>43</v>
      </c>
      <c r="M522" s="50" t="s">
        <v>45</v>
      </c>
      <c r="N522" s="52">
        <v>42014</v>
      </c>
      <c r="O522" s="50" t="s">
        <v>45</v>
      </c>
      <c r="P522" s="50" t="s">
        <v>46</v>
      </c>
      <c r="Q522" s="50" t="s">
        <v>47</v>
      </c>
      <c r="R522" s="50" t="s">
        <v>64</v>
      </c>
      <c r="S522" s="50" t="s">
        <v>3293</v>
      </c>
      <c r="T522" s="50" t="s">
        <v>57</v>
      </c>
      <c r="U522" s="50" t="s">
        <v>3294</v>
      </c>
      <c r="V522" s="50" t="s">
        <v>52</v>
      </c>
      <c r="W522" s="50" t="s">
        <v>53</v>
      </c>
      <c r="X522" s="50" t="s">
        <v>45</v>
      </c>
      <c r="Y522" s="50" t="s">
        <v>54</v>
      </c>
      <c r="Z522" s="50" t="s">
        <v>46</v>
      </c>
      <c r="AA522" s="50" t="s">
        <v>55</v>
      </c>
      <c r="AB522" s="50" t="s">
        <v>53</v>
      </c>
      <c r="AC522" s="50" t="s">
        <v>45</v>
      </c>
      <c r="AD522" s="50"/>
      <c r="AE522" s="50"/>
      <c r="AF522" s="2"/>
      <c r="AG522" s="2"/>
      <c r="AH522" s="70" t="s">
        <v>3239</v>
      </c>
      <c r="AK522" s="69">
        <v>11</v>
      </c>
    </row>
    <row r="523" s="4" customFormat="1" ht="17" customHeight="1" spans="1:37">
      <c r="A523" s="54">
        <v>461</v>
      </c>
      <c r="B523" s="54">
        <v>345</v>
      </c>
      <c r="C523" s="54">
        <v>522</v>
      </c>
      <c r="D523" s="54"/>
      <c r="E523" s="53" t="s">
        <v>3295</v>
      </c>
      <c r="F523" s="53" t="s">
        <v>37</v>
      </c>
      <c r="G523" s="53" t="s">
        <v>69</v>
      </c>
      <c r="H523" s="55" t="s">
        <v>3296</v>
      </c>
      <c r="I523" s="55" t="s">
        <v>3297</v>
      </c>
      <c r="J523" s="53" t="s">
        <v>41</v>
      </c>
      <c r="K523" s="53" t="s">
        <v>42</v>
      </c>
      <c r="L523" s="53" t="s">
        <v>43</v>
      </c>
      <c r="M523" s="53" t="s">
        <v>73</v>
      </c>
      <c r="N523" s="55" t="s">
        <v>227</v>
      </c>
      <c r="O523" s="53" t="s">
        <v>45</v>
      </c>
      <c r="P523" s="53" t="s">
        <v>46</v>
      </c>
      <c r="Q523" s="53" t="s">
        <v>47</v>
      </c>
      <c r="R523" s="53" t="s">
        <v>48</v>
      </c>
      <c r="S523" s="53" t="s">
        <v>3298</v>
      </c>
      <c r="T523" s="55" t="s">
        <v>3299</v>
      </c>
      <c r="U523" s="55" t="s">
        <v>3300</v>
      </c>
      <c r="V523" s="53" t="s">
        <v>52</v>
      </c>
      <c r="W523" s="53" t="s">
        <v>53</v>
      </c>
      <c r="X523" s="53" t="s">
        <v>45</v>
      </c>
      <c r="Y523" s="53" t="s">
        <v>3172</v>
      </c>
      <c r="Z523" s="53" t="s">
        <v>46</v>
      </c>
      <c r="AA523" s="53" t="s">
        <v>3173</v>
      </c>
      <c r="AB523" s="53" t="s">
        <v>53</v>
      </c>
      <c r="AC523" s="53" t="s">
        <v>45</v>
      </c>
      <c r="AD523" s="53"/>
      <c r="AE523" s="53"/>
      <c r="AF523" s="24"/>
      <c r="AG523" s="24"/>
      <c r="AH523" s="70" t="s">
        <v>3239</v>
      </c>
      <c r="AK523" s="69">
        <v>12</v>
      </c>
    </row>
    <row r="524" ht="17" customHeight="1" spans="1:37">
      <c r="A524" s="49">
        <v>306</v>
      </c>
      <c r="B524" s="49">
        <v>183</v>
      </c>
      <c r="C524" s="49">
        <v>523</v>
      </c>
      <c r="D524" s="49"/>
      <c r="E524" s="51" t="s">
        <v>3301</v>
      </c>
      <c r="F524" s="51" t="s">
        <v>37</v>
      </c>
      <c r="G524" s="51" t="s">
        <v>105</v>
      </c>
      <c r="H524" s="50" t="s">
        <v>3302</v>
      </c>
      <c r="I524" s="50" t="s">
        <v>3303</v>
      </c>
      <c r="J524" s="51" t="s">
        <v>62</v>
      </c>
      <c r="K524" s="51" t="s">
        <v>42</v>
      </c>
      <c r="L524" s="51" t="s">
        <v>43</v>
      </c>
      <c r="M524" s="51" t="s">
        <v>73</v>
      </c>
      <c r="N524" s="50" t="s">
        <v>227</v>
      </c>
      <c r="O524" s="51" t="s">
        <v>45</v>
      </c>
      <c r="P524" s="51" t="s">
        <v>46</v>
      </c>
      <c r="Q524" s="51" t="s">
        <v>47</v>
      </c>
      <c r="R524" s="51" t="s">
        <v>431</v>
      </c>
      <c r="S524" s="51" t="s">
        <v>3304</v>
      </c>
      <c r="T524" s="50" t="s">
        <v>3305</v>
      </c>
      <c r="U524" s="50" t="s">
        <v>3306</v>
      </c>
      <c r="V524" s="51" t="s">
        <v>52</v>
      </c>
      <c r="W524" s="51" t="s">
        <v>53</v>
      </c>
      <c r="X524" s="51" t="s">
        <v>45</v>
      </c>
      <c r="Y524" s="51" t="s">
        <v>738</v>
      </c>
      <c r="Z524" s="51" t="s">
        <v>46</v>
      </c>
      <c r="AA524" s="51" t="s">
        <v>739</v>
      </c>
      <c r="AB524" s="51" t="s">
        <v>53</v>
      </c>
      <c r="AC524" s="51" t="s">
        <v>45</v>
      </c>
      <c r="AD524" s="51" t="s">
        <v>56</v>
      </c>
      <c r="AE524" s="50" t="s">
        <v>57</v>
      </c>
      <c r="AF524" s="11"/>
      <c r="AG524" s="11"/>
      <c r="AH524" s="70" t="s">
        <v>3239</v>
      </c>
      <c r="AK524" s="69">
        <v>13</v>
      </c>
    </row>
    <row r="525" s="4" customFormat="1" ht="17" customHeight="1" spans="1:37">
      <c r="A525" s="49">
        <v>495</v>
      </c>
      <c r="B525" s="49">
        <v>197</v>
      </c>
      <c r="C525" s="49">
        <v>524</v>
      </c>
      <c r="D525" s="49"/>
      <c r="E525" s="51" t="s">
        <v>3307</v>
      </c>
      <c r="F525" s="51" t="s">
        <v>37</v>
      </c>
      <c r="G525" s="51" t="s">
        <v>105</v>
      </c>
      <c r="H525" s="50" t="s">
        <v>3308</v>
      </c>
      <c r="I525" s="50" t="s">
        <v>3309</v>
      </c>
      <c r="J525" s="51" t="s">
        <v>62</v>
      </c>
      <c r="K525" s="51" t="s">
        <v>42</v>
      </c>
      <c r="L525" s="51" t="s">
        <v>81</v>
      </c>
      <c r="M525" s="51" t="s">
        <v>562</v>
      </c>
      <c r="N525" s="52">
        <v>44013</v>
      </c>
      <c r="O525" s="51" t="s">
        <v>45</v>
      </c>
      <c r="P525" s="51" t="s">
        <v>46</v>
      </c>
      <c r="Q525" s="51" t="s">
        <v>47</v>
      </c>
      <c r="R525" s="51" t="s">
        <v>64</v>
      </c>
      <c r="S525" s="51" t="s">
        <v>2376</v>
      </c>
      <c r="T525" s="50" t="s">
        <v>3310</v>
      </c>
      <c r="U525" s="50" t="s">
        <v>3311</v>
      </c>
      <c r="V525" s="51" t="s">
        <v>52</v>
      </c>
      <c r="W525" s="51" t="s">
        <v>53</v>
      </c>
      <c r="X525" s="51" t="s">
        <v>53</v>
      </c>
      <c r="Y525" s="51" t="s">
        <v>738</v>
      </c>
      <c r="Z525" s="51" t="s">
        <v>46</v>
      </c>
      <c r="AA525" s="51" t="s">
        <v>739</v>
      </c>
      <c r="AB525" s="51" t="s">
        <v>53</v>
      </c>
      <c r="AC525" s="51" t="s">
        <v>45</v>
      </c>
      <c r="AD525" s="51" t="s">
        <v>56</v>
      </c>
      <c r="AE525" s="50" t="s">
        <v>57</v>
      </c>
      <c r="AF525" s="11"/>
      <c r="AG525" s="11"/>
      <c r="AH525" s="70" t="s">
        <v>3239</v>
      </c>
      <c r="AK525" s="69">
        <v>14</v>
      </c>
    </row>
    <row r="526" ht="17" customHeight="1" spans="1:37">
      <c r="A526" s="49">
        <v>265</v>
      </c>
      <c r="B526" s="49">
        <v>179</v>
      </c>
      <c r="C526" s="49">
        <v>525</v>
      </c>
      <c r="D526" s="49"/>
      <c r="E526" s="51" t="s">
        <v>3312</v>
      </c>
      <c r="F526" s="51" t="s">
        <v>205</v>
      </c>
      <c r="G526" s="51" t="s">
        <v>38</v>
      </c>
      <c r="H526" s="50" t="s">
        <v>3313</v>
      </c>
      <c r="I526" s="50" t="s">
        <v>3314</v>
      </c>
      <c r="J526" s="51" t="s">
        <v>41</v>
      </c>
      <c r="K526" s="51" t="s">
        <v>72</v>
      </c>
      <c r="L526" s="51" t="s">
        <v>81</v>
      </c>
      <c r="M526" s="51" t="s">
        <v>1186</v>
      </c>
      <c r="N526" s="50" t="s">
        <v>83</v>
      </c>
      <c r="O526" s="51" t="s">
        <v>45</v>
      </c>
      <c r="P526" s="51" t="s">
        <v>46</v>
      </c>
      <c r="Q526" s="51" t="s">
        <v>84</v>
      </c>
      <c r="R526" s="51" t="s">
        <v>100</v>
      </c>
      <c r="S526" s="51" t="s">
        <v>3315</v>
      </c>
      <c r="T526" s="50" t="s">
        <v>3316</v>
      </c>
      <c r="U526" s="50" t="s">
        <v>3317</v>
      </c>
      <c r="V526" s="51" t="s">
        <v>52</v>
      </c>
      <c r="W526" s="51" t="s">
        <v>53</v>
      </c>
      <c r="X526" s="51" t="s">
        <v>45</v>
      </c>
      <c r="Y526" s="51" t="s">
        <v>738</v>
      </c>
      <c r="Z526" s="51" t="s">
        <v>46</v>
      </c>
      <c r="AA526" s="51" t="s">
        <v>739</v>
      </c>
      <c r="AB526" s="51" t="s">
        <v>53</v>
      </c>
      <c r="AC526" s="51" t="s">
        <v>45</v>
      </c>
      <c r="AD526" s="51" t="s">
        <v>56</v>
      </c>
      <c r="AE526" s="50" t="s">
        <v>57</v>
      </c>
      <c r="AF526" s="11"/>
      <c r="AG526" s="11"/>
      <c r="AH526" s="70" t="s">
        <v>3239</v>
      </c>
      <c r="AK526" s="69">
        <v>15</v>
      </c>
    </row>
    <row r="527" s="4" customFormat="1" ht="17" customHeight="1" spans="1:37">
      <c r="A527" s="49">
        <v>598</v>
      </c>
      <c r="B527" s="49">
        <v>126</v>
      </c>
      <c r="C527" s="49">
        <v>526</v>
      </c>
      <c r="D527" s="49"/>
      <c r="E527" s="51" t="s">
        <v>3318</v>
      </c>
      <c r="F527" s="51" t="s">
        <v>37</v>
      </c>
      <c r="G527" s="51" t="s">
        <v>69</v>
      </c>
      <c r="H527" s="50" t="s">
        <v>3319</v>
      </c>
      <c r="I527" s="50" t="s">
        <v>3320</v>
      </c>
      <c r="J527" s="51" t="s">
        <v>41</v>
      </c>
      <c r="K527" s="51" t="s">
        <v>72</v>
      </c>
      <c r="L527" s="51" t="s">
        <v>81</v>
      </c>
      <c r="M527" s="51" t="s">
        <v>220</v>
      </c>
      <c r="N527" s="50" t="s">
        <v>425</v>
      </c>
      <c r="O527" s="51" t="s">
        <v>45</v>
      </c>
      <c r="P527" s="51" t="s">
        <v>46</v>
      </c>
      <c r="Q527" s="51" t="s">
        <v>47</v>
      </c>
      <c r="R527" s="51" t="s">
        <v>3321</v>
      </c>
      <c r="S527" s="51" t="s">
        <v>3321</v>
      </c>
      <c r="T527" s="50" t="s">
        <v>3322</v>
      </c>
      <c r="U527" s="50" t="s">
        <v>3323</v>
      </c>
      <c r="V527" s="51" t="s">
        <v>52</v>
      </c>
      <c r="W527" s="51" t="s">
        <v>53</v>
      </c>
      <c r="X527" s="51" t="s">
        <v>53</v>
      </c>
      <c r="Y527" s="51" t="s">
        <v>738</v>
      </c>
      <c r="Z527" s="51" t="s">
        <v>56</v>
      </c>
      <c r="AA527" s="51" t="s">
        <v>739</v>
      </c>
      <c r="AB527" s="51" t="s">
        <v>53</v>
      </c>
      <c r="AC527" s="51" t="s">
        <v>45</v>
      </c>
      <c r="AD527" s="51" t="s">
        <v>56</v>
      </c>
      <c r="AE527" s="50" t="s">
        <v>57</v>
      </c>
      <c r="AF527" s="11"/>
      <c r="AG527" s="11"/>
      <c r="AH527" s="70" t="s">
        <v>3239</v>
      </c>
      <c r="AK527" s="69">
        <v>16</v>
      </c>
    </row>
    <row r="528" s="4" customFormat="1" ht="17" customHeight="1" spans="1:37">
      <c r="A528" s="49">
        <v>176</v>
      </c>
      <c r="B528" s="49">
        <v>216</v>
      </c>
      <c r="C528" s="49">
        <v>527</v>
      </c>
      <c r="D528" s="49"/>
      <c r="E528" s="51" t="s">
        <v>3324</v>
      </c>
      <c r="F528" s="51" t="s">
        <v>37</v>
      </c>
      <c r="G528" s="51" t="s">
        <v>69</v>
      </c>
      <c r="H528" s="50" t="s">
        <v>3325</v>
      </c>
      <c r="I528" s="50" t="s">
        <v>3326</v>
      </c>
      <c r="J528" s="51" t="s">
        <v>41</v>
      </c>
      <c r="K528" s="51" t="s">
        <v>1453</v>
      </c>
      <c r="L528" s="51" t="s">
        <v>81</v>
      </c>
      <c r="M528" s="51" t="s">
        <v>3327</v>
      </c>
      <c r="N528" s="50" t="s">
        <v>542</v>
      </c>
      <c r="O528" s="51" t="s">
        <v>45</v>
      </c>
      <c r="P528" s="51" t="s">
        <v>46</v>
      </c>
      <c r="Q528" s="51" t="s">
        <v>84</v>
      </c>
      <c r="R528" s="51" t="s">
        <v>100</v>
      </c>
      <c r="S528" s="51" t="s">
        <v>3328</v>
      </c>
      <c r="T528" s="50" t="s">
        <v>3329</v>
      </c>
      <c r="U528" s="50" t="s">
        <v>3330</v>
      </c>
      <c r="V528" s="51" t="s">
        <v>958</v>
      </c>
      <c r="W528" s="51" t="s">
        <v>53</v>
      </c>
      <c r="X528" s="51" t="s">
        <v>53</v>
      </c>
      <c r="Y528" s="51" t="s">
        <v>738</v>
      </c>
      <c r="Z528" s="51" t="s">
        <v>46</v>
      </c>
      <c r="AA528" s="51" t="s">
        <v>739</v>
      </c>
      <c r="AB528" s="51" t="s">
        <v>53</v>
      </c>
      <c r="AC528" s="51" t="s">
        <v>45</v>
      </c>
      <c r="AD528" s="51" t="s">
        <v>56</v>
      </c>
      <c r="AE528" s="50" t="s">
        <v>57</v>
      </c>
      <c r="AF528" s="11"/>
      <c r="AG528" s="11"/>
      <c r="AH528" s="70" t="s">
        <v>3239</v>
      </c>
      <c r="AK528" s="69">
        <v>17</v>
      </c>
    </row>
    <row r="529" ht="17" customHeight="1" spans="1:37">
      <c r="A529" s="49">
        <v>510</v>
      </c>
      <c r="B529" s="49">
        <v>218</v>
      </c>
      <c r="C529" s="49">
        <v>528</v>
      </c>
      <c r="D529" s="49"/>
      <c r="E529" s="51" t="s">
        <v>3331</v>
      </c>
      <c r="F529" s="51" t="s">
        <v>37</v>
      </c>
      <c r="G529" s="51" t="s">
        <v>38</v>
      </c>
      <c r="H529" s="50" t="s">
        <v>3332</v>
      </c>
      <c r="I529" s="50" t="s">
        <v>3333</v>
      </c>
      <c r="J529" s="51" t="s">
        <v>41</v>
      </c>
      <c r="K529" s="51" t="s">
        <v>72</v>
      </c>
      <c r="L529" s="51" t="s">
        <v>43</v>
      </c>
      <c r="M529" s="51" t="s">
        <v>73</v>
      </c>
      <c r="N529" s="50" t="s">
        <v>91</v>
      </c>
      <c r="O529" s="51" t="s">
        <v>45</v>
      </c>
      <c r="P529" s="51" t="s">
        <v>46</v>
      </c>
      <c r="Q529" s="51" t="s">
        <v>47</v>
      </c>
      <c r="R529" s="51" t="s">
        <v>64</v>
      </c>
      <c r="S529" s="51" t="s">
        <v>3334</v>
      </c>
      <c r="T529" s="50" t="s">
        <v>3335</v>
      </c>
      <c r="U529" s="50" t="s">
        <v>3336</v>
      </c>
      <c r="V529" s="51" t="s">
        <v>52</v>
      </c>
      <c r="W529" s="51" t="s">
        <v>53</v>
      </c>
      <c r="X529" s="51" t="s">
        <v>45</v>
      </c>
      <c r="Y529" s="51" t="s">
        <v>738</v>
      </c>
      <c r="Z529" s="51" t="s">
        <v>46</v>
      </c>
      <c r="AA529" s="51" t="s">
        <v>739</v>
      </c>
      <c r="AB529" s="51" t="s">
        <v>53</v>
      </c>
      <c r="AC529" s="51" t="s">
        <v>45</v>
      </c>
      <c r="AD529" s="51" t="s">
        <v>56</v>
      </c>
      <c r="AE529" s="50" t="s">
        <v>57</v>
      </c>
      <c r="AF529" s="11"/>
      <c r="AG529" s="11"/>
      <c r="AH529" s="70" t="s">
        <v>3239</v>
      </c>
      <c r="AK529" s="69">
        <v>18</v>
      </c>
    </row>
    <row r="530" s="4" customFormat="1" ht="17" customHeight="1" spans="1:37">
      <c r="A530" s="49">
        <v>173</v>
      </c>
      <c r="B530" s="49">
        <v>215</v>
      </c>
      <c r="C530" s="49">
        <v>529</v>
      </c>
      <c r="D530" s="49"/>
      <c r="E530" s="51" t="s">
        <v>3337</v>
      </c>
      <c r="F530" s="51" t="s">
        <v>37</v>
      </c>
      <c r="G530" s="51" t="s">
        <v>69</v>
      </c>
      <c r="H530" s="50" t="s">
        <v>3338</v>
      </c>
      <c r="I530" s="50" t="s">
        <v>1917</v>
      </c>
      <c r="J530" s="51" t="s">
        <v>41</v>
      </c>
      <c r="K530" s="51" t="s">
        <v>42</v>
      </c>
      <c r="L530" s="51" t="s">
        <v>43</v>
      </c>
      <c r="M530" s="51" t="s">
        <v>98</v>
      </c>
      <c r="N530" s="50" t="s">
        <v>91</v>
      </c>
      <c r="O530" s="51" t="s">
        <v>45</v>
      </c>
      <c r="P530" s="51" t="s">
        <v>46</v>
      </c>
      <c r="Q530" s="51" t="s">
        <v>47</v>
      </c>
      <c r="R530" s="51" t="s">
        <v>303</v>
      </c>
      <c r="S530" s="51" t="s">
        <v>3339</v>
      </c>
      <c r="T530" s="50" t="s">
        <v>57</v>
      </c>
      <c r="U530" s="50" t="s">
        <v>3340</v>
      </c>
      <c r="V530" s="51" t="s">
        <v>52</v>
      </c>
      <c r="W530" s="51" t="s">
        <v>53</v>
      </c>
      <c r="X530" s="51" t="s">
        <v>53</v>
      </c>
      <c r="Y530" s="51" t="s">
        <v>738</v>
      </c>
      <c r="Z530" s="51" t="s">
        <v>46</v>
      </c>
      <c r="AA530" s="51" t="s">
        <v>739</v>
      </c>
      <c r="AB530" s="51" t="s">
        <v>53</v>
      </c>
      <c r="AC530" s="51" t="s">
        <v>45</v>
      </c>
      <c r="AD530" s="51" t="s">
        <v>56</v>
      </c>
      <c r="AE530" s="50" t="s">
        <v>57</v>
      </c>
      <c r="AF530" s="11"/>
      <c r="AG530" s="11"/>
      <c r="AH530" s="70" t="s">
        <v>3239</v>
      </c>
      <c r="AK530" s="69">
        <v>19</v>
      </c>
    </row>
    <row r="531" s="4" customFormat="1" ht="17" customHeight="1" spans="1:37">
      <c r="A531" s="49">
        <v>341</v>
      </c>
      <c r="B531" s="49">
        <v>53</v>
      </c>
      <c r="C531" s="49">
        <v>530</v>
      </c>
      <c r="D531" s="49"/>
      <c r="E531" s="51" t="s">
        <v>3341</v>
      </c>
      <c r="F531" s="51" t="s">
        <v>37</v>
      </c>
      <c r="G531" s="51" t="s">
        <v>38</v>
      </c>
      <c r="H531" s="50" t="s">
        <v>3342</v>
      </c>
      <c r="I531" s="50" t="s">
        <v>1935</v>
      </c>
      <c r="J531" s="51" t="s">
        <v>41</v>
      </c>
      <c r="K531" s="51" t="s">
        <v>72</v>
      </c>
      <c r="L531" s="51" t="s">
        <v>81</v>
      </c>
      <c r="M531" s="51" t="s">
        <v>477</v>
      </c>
      <c r="N531" s="50" t="s">
        <v>91</v>
      </c>
      <c r="O531" s="51" t="s">
        <v>45</v>
      </c>
      <c r="P531" s="51" t="s">
        <v>56</v>
      </c>
      <c r="Q531" s="51" t="s">
        <v>47</v>
      </c>
      <c r="R531" s="51" t="s">
        <v>64</v>
      </c>
      <c r="S531" s="51" t="s">
        <v>3343</v>
      </c>
      <c r="T531" s="50" t="s">
        <v>3344</v>
      </c>
      <c r="U531" s="50" t="s">
        <v>3345</v>
      </c>
      <c r="V531" s="51" t="s">
        <v>52</v>
      </c>
      <c r="W531" s="51" t="s">
        <v>53</v>
      </c>
      <c r="X531" s="51" t="s">
        <v>45</v>
      </c>
      <c r="Y531" s="51" t="s">
        <v>738</v>
      </c>
      <c r="Z531" s="51" t="s">
        <v>46</v>
      </c>
      <c r="AA531" s="51" t="s">
        <v>739</v>
      </c>
      <c r="AB531" s="51" t="s">
        <v>53</v>
      </c>
      <c r="AC531" s="51" t="s">
        <v>45</v>
      </c>
      <c r="AD531" s="51" t="s">
        <v>56</v>
      </c>
      <c r="AE531" s="50" t="s">
        <v>57</v>
      </c>
      <c r="AF531" s="11"/>
      <c r="AG531" s="11"/>
      <c r="AH531" s="70" t="s">
        <v>3239</v>
      </c>
      <c r="AK531" s="69">
        <v>20</v>
      </c>
    </row>
    <row r="532" s="4" customFormat="1" ht="17" customHeight="1" spans="1:37">
      <c r="A532" s="49">
        <v>85</v>
      </c>
      <c r="B532" s="49">
        <v>5</v>
      </c>
      <c r="C532" s="49">
        <v>531</v>
      </c>
      <c r="D532" s="49"/>
      <c r="E532" s="51" t="s">
        <v>3346</v>
      </c>
      <c r="F532" s="51" t="s">
        <v>37</v>
      </c>
      <c r="G532" s="51" t="s">
        <v>105</v>
      </c>
      <c r="H532" s="50" t="s">
        <v>3347</v>
      </c>
      <c r="I532" s="50" t="s">
        <v>3348</v>
      </c>
      <c r="J532" s="51" t="s">
        <v>41</v>
      </c>
      <c r="K532" s="51" t="s">
        <v>42</v>
      </c>
      <c r="L532" s="51" t="s">
        <v>43</v>
      </c>
      <c r="M532" s="51" t="s">
        <v>73</v>
      </c>
      <c r="N532" s="50" t="s">
        <v>227</v>
      </c>
      <c r="O532" s="51" t="s">
        <v>45</v>
      </c>
      <c r="P532" s="51" t="s">
        <v>46</v>
      </c>
      <c r="Q532" s="51" t="s">
        <v>47</v>
      </c>
      <c r="R532" s="51" t="s">
        <v>100</v>
      </c>
      <c r="S532" s="51" t="s">
        <v>3349</v>
      </c>
      <c r="T532" s="50" t="s">
        <v>3350</v>
      </c>
      <c r="U532" s="50" t="s">
        <v>3351</v>
      </c>
      <c r="V532" s="51" t="s">
        <v>52</v>
      </c>
      <c r="W532" s="51" t="s">
        <v>53</v>
      </c>
      <c r="X532" s="51" t="s">
        <v>45</v>
      </c>
      <c r="Y532" s="51" t="s">
        <v>738</v>
      </c>
      <c r="Z532" s="51" t="s">
        <v>46</v>
      </c>
      <c r="AA532" s="51" t="s">
        <v>739</v>
      </c>
      <c r="AB532" s="51" t="s">
        <v>53</v>
      </c>
      <c r="AC532" s="51" t="s">
        <v>45</v>
      </c>
      <c r="AD532" s="51" t="s">
        <v>56</v>
      </c>
      <c r="AE532" s="50" t="s">
        <v>57</v>
      </c>
      <c r="AF532" s="11"/>
      <c r="AG532" s="11"/>
      <c r="AH532" s="70" t="s">
        <v>3239</v>
      </c>
      <c r="AK532" s="69">
        <v>21</v>
      </c>
    </row>
    <row r="533" s="4" customFormat="1" ht="17" customHeight="1" spans="1:37">
      <c r="A533" s="49">
        <v>441</v>
      </c>
      <c r="B533" s="49">
        <v>84</v>
      </c>
      <c r="C533" s="49">
        <v>532</v>
      </c>
      <c r="D533" s="49"/>
      <c r="E533" s="51" t="s">
        <v>3352</v>
      </c>
      <c r="F533" s="51" t="s">
        <v>37</v>
      </c>
      <c r="G533" s="51" t="s">
        <v>38</v>
      </c>
      <c r="H533" s="50" t="s">
        <v>3353</v>
      </c>
      <c r="I533" s="50" t="s">
        <v>3354</v>
      </c>
      <c r="J533" s="51" t="s">
        <v>41</v>
      </c>
      <c r="K533" s="51" t="s">
        <v>42</v>
      </c>
      <c r="L533" s="51" t="s">
        <v>43</v>
      </c>
      <c r="M533" s="51" t="s">
        <v>73</v>
      </c>
      <c r="N533" s="52">
        <v>45108</v>
      </c>
      <c r="O533" s="51" t="s">
        <v>45</v>
      </c>
      <c r="P533" s="51" t="s">
        <v>46</v>
      </c>
      <c r="Q533" s="51" t="s">
        <v>84</v>
      </c>
      <c r="R533" s="51" t="s">
        <v>3355</v>
      </c>
      <c r="S533" s="51" t="s">
        <v>3356</v>
      </c>
      <c r="T533" s="50" t="s">
        <v>3357</v>
      </c>
      <c r="U533" s="50" t="s">
        <v>3358</v>
      </c>
      <c r="V533" s="51" t="s">
        <v>52</v>
      </c>
      <c r="W533" s="51" t="s">
        <v>53</v>
      </c>
      <c r="X533" s="51" t="s">
        <v>45</v>
      </c>
      <c r="Y533" s="51" t="s">
        <v>738</v>
      </c>
      <c r="Z533" s="51" t="s">
        <v>46</v>
      </c>
      <c r="AA533" s="51" t="s">
        <v>739</v>
      </c>
      <c r="AB533" s="51" t="s">
        <v>53</v>
      </c>
      <c r="AC533" s="51" t="s">
        <v>45</v>
      </c>
      <c r="AD533" s="51" t="s">
        <v>56</v>
      </c>
      <c r="AE533" s="50" t="s">
        <v>57</v>
      </c>
      <c r="AF533" s="11"/>
      <c r="AG533" s="11"/>
      <c r="AH533" s="70" t="s">
        <v>3239</v>
      </c>
      <c r="AK533" s="69">
        <v>22</v>
      </c>
    </row>
    <row r="534" s="4" customFormat="1" ht="17" customHeight="1" spans="1:37">
      <c r="A534" s="49">
        <v>707</v>
      </c>
      <c r="B534" s="49">
        <v>155</v>
      </c>
      <c r="C534" s="49">
        <v>533</v>
      </c>
      <c r="D534" s="49"/>
      <c r="E534" s="51" t="s">
        <v>3359</v>
      </c>
      <c r="F534" s="51" t="s">
        <v>37</v>
      </c>
      <c r="G534" s="51" t="s">
        <v>69</v>
      </c>
      <c r="H534" s="50" t="s">
        <v>3360</v>
      </c>
      <c r="I534" s="50" t="s">
        <v>3361</v>
      </c>
      <c r="J534" s="51" t="s">
        <v>41</v>
      </c>
      <c r="K534" s="51" t="s">
        <v>72</v>
      </c>
      <c r="L534" s="51" t="s">
        <v>43</v>
      </c>
      <c r="M534" s="51" t="s">
        <v>73</v>
      </c>
      <c r="N534" s="50" t="s">
        <v>91</v>
      </c>
      <c r="O534" s="51" t="s">
        <v>45</v>
      </c>
      <c r="P534" s="51" t="s">
        <v>46</v>
      </c>
      <c r="Q534" s="51" t="s">
        <v>47</v>
      </c>
      <c r="R534" s="51" t="s">
        <v>151</v>
      </c>
      <c r="S534" s="51" t="s">
        <v>3362</v>
      </c>
      <c r="T534" s="50" t="s">
        <v>3363</v>
      </c>
      <c r="U534" s="50" t="s">
        <v>3364</v>
      </c>
      <c r="V534" s="51" t="s">
        <v>52</v>
      </c>
      <c r="W534" s="51" t="s">
        <v>53</v>
      </c>
      <c r="X534" s="51" t="s">
        <v>45</v>
      </c>
      <c r="Y534" s="51" t="s">
        <v>738</v>
      </c>
      <c r="Z534" s="51" t="s">
        <v>56</v>
      </c>
      <c r="AA534" s="51" t="s">
        <v>739</v>
      </c>
      <c r="AB534" s="51" t="s">
        <v>53</v>
      </c>
      <c r="AC534" s="51" t="s">
        <v>45</v>
      </c>
      <c r="AD534" s="51" t="s">
        <v>56</v>
      </c>
      <c r="AE534" s="50" t="s">
        <v>57</v>
      </c>
      <c r="AF534" s="11"/>
      <c r="AG534" s="11"/>
      <c r="AH534" s="70" t="s">
        <v>3239</v>
      </c>
      <c r="AK534" s="69">
        <v>23</v>
      </c>
    </row>
    <row r="535" s="4" customFormat="1" ht="17" customHeight="1" spans="1:37">
      <c r="A535" s="49">
        <v>550</v>
      </c>
      <c r="B535" s="49">
        <v>115</v>
      </c>
      <c r="C535" s="49">
        <v>534</v>
      </c>
      <c r="D535" s="49"/>
      <c r="E535" s="51" t="s">
        <v>3365</v>
      </c>
      <c r="F535" s="51" t="s">
        <v>37</v>
      </c>
      <c r="G535" s="51" t="s">
        <v>38</v>
      </c>
      <c r="H535" s="50" t="s">
        <v>3366</v>
      </c>
      <c r="I535" s="50" t="s">
        <v>3367</v>
      </c>
      <c r="J535" s="51" t="s">
        <v>41</v>
      </c>
      <c r="K535" s="51" t="s">
        <v>72</v>
      </c>
      <c r="L535" s="51" t="s">
        <v>81</v>
      </c>
      <c r="M535" s="51" t="s">
        <v>115</v>
      </c>
      <c r="N535" s="52">
        <v>44743</v>
      </c>
      <c r="O535" s="51" t="s">
        <v>45</v>
      </c>
      <c r="P535" s="51" t="s">
        <v>46</v>
      </c>
      <c r="Q535" s="51" t="s">
        <v>47</v>
      </c>
      <c r="R535" s="51" t="s">
        <v>48</v>
      </c>
      <c r="S535" s="51" t="s">
        <v>3122</v>
      </c>
      <c r="T535" s="50" t="s">
        <v>3368</v>
      </c>
      <c r="U535" s="50" t="s">
        <v>3369</v>
      </c>
      <c r="V535" s="51" t="s">
        <v>52</v>
      </c>
      <c r="W535" s="51" t="s">
        <v>53</v>
      </c>
      <c r="X535" s="51" t="s">
        <v>45</v>
      </c>
      <c r="Y535" s="51" t="s">
        <v>738</v>
      </c>
      <c r="Z535" s="51" t="s">
        <v>46</v>
      </c>
      <c r="AA535" s="51" t="s">
        <v>739</v>
      </c>
      <c r="AB535" s="51" t="s">
        <v>53</v>
      </c>
      <c r="AC535" s="51" t="s">
        <v>45</v>
      </c>
      <c r="AD535" s="51" t="s">
        <v>56</v>
      </c>
      <c r="AE535" s="50" t="s">
        <v>57</v>
      </c>
      <c r="AF535" s="11"/>
      <c r="AG535" s="11"/>
      <c r="AH535" s="70" t="s">
        <v>3239</v>
      </c>
      <c r="AK535" s="69">
        <v>24</v>
      </c>
    </row>
    <row r="536" ht="17" customHeight="1" spans="1:37">
      <c r="A536" s="49">
        <v>639</v>
      </c>
      <c r="B536" s="49">
        <v>137</v>
      </c>
      <c r="C536" s="49">
        <v>535</v>
      </c>
      <c r="D536" s="49"/>
      <c r="E536" s="51" t="s">
        <v>3370</v>
      </c>
      <c r="F536" s="51" t="s">
        <v>37</v>
      </c>
      <c r="G536" s="51" t="s">
        <v>105</v>
      </c>
      <c r="H536" s="50" t="s">
        <v>3371</v>
      </c>
      <c r="I536" s="50" t="s">
        <v>3372</v>
      </c>
      <c r="J536" s="51" t="s">
        <v>41</v>
      </c>
      <c r="K536" s="51" t="s">
        <v>42</v>
      </c>
      <c r="L536" s="51" t="s">
        <v>43</v>
      </c>
      <c r="M536" s="51" t="s">
        <v>73</v>
      </c>
      <c r="N536" s="50" t="s">
        <v>227</v>
      </c>
      <c r="O536" s="51" t="s">
        <v>45</v>
      </c>
      <c r="P536" s="51" t="s">
        <v>46</v>
      </c>
      <c r="Q536" s="51" t="s">
        <v>47</v>
      </c>
      <c r="R536" s="51" t="s">
        <v>100</v>
      </c>
      <c r="S536" s="51" t="s">
        <v>3373</v>
      </c>
      <c r="T536" s="50" t="s">
        <v>3374</v>
      </c>
      <c r="U536" s="50" t="s">
        <v>3375</v>
      </c>
      <c r="V536" s="51" t="s">
        <v>52</v>
      </c>
      <c r="W536" s="51" t="s">
        <v>53</v>
      </c>
      <c r="X536" s="51" t="s">
        <v>45</v>
      </c>
      <c r="Y536" s="51" t="s">
        <v>738</v>
      </c>
      <c r="Z536" s="51" t="s">
        <v>46</v>
      </c>
      <c r="AA536" s="51" t="s">
        <v>739</v>
      </c>
      <c r="AB536" s="51" t="s">
        <v>53</v>
      </c>
      <c r="AC536" s="51" t="s">
        <v>45</v>
      </c>
      <c r="AD536" s="51" t="s">
        <v>56</v>
      </c>
      <c r="AE536" s="50" t="s">
        <v>57</v>
      </c>
      <c r="AF536" s="11"/>
      <c r="AG536" s="11"/>
      <c r="AH536" s="70" t="s">
        <v>3239</v>
      </c>
      <c r="AK536" s="69">
        <v>25</v>
      </c>
    </row>
    <row r="537" s="4" customFormat="1" ht="17" customHeight="1" spans="1:37">
      <c r="A537" s="49">
        <v>748</v>
      </c>
      <c r="B537" s="49">
        <v>160</v>
      </c>
      <c r="C537" s="49">
        <v>536</v>
      </c>
      <c r="D537" s="49"/>
      <c r="E537" s="51" t="s">
        <v>3376</v>
      </c>
      <c r="F537" s="51" t="s">
        <v>37</v>
      </c>
      <c r="G537" s="51" t="s">
        <v>69</v>
      </c>
      <c r="H537" s="50" t="s">
        <v>3377</v>
      </c>
      <c r="I537" s="50" t="s">
        <v>3378</v>
      </c>
      <c r="J537" s="51" t="s">
        <v>62</v>
      </c>
      <c r="K537" s="51" t="s">
        <v>72</v>
      </c>
      <c r="L537" s="51" t="s">
        <v>81</v>
      </c>
      <c r="M537" s="51" t="s">
        <v>220</v>
      </c>
      <c r="N537" s="50" t="s">
        <v>1063</v>
      </c>
      <c r="O537" s="51" t="s">
        <v>45</v>
      </c>
      <c r="P537" s="51" t="s">
        <v>46</v>
      </c>
      <c r="Q537" s="51" t="s">
        <v>47</v>
      </c>
      <c r="R537" s="51" t="s">
        <v>64</v>
      </c>
      <c r="S537" s="51" t="s">
        <v>3379</v>
      </c>
      <c r="T537" s="50" t="s">
        <v>57</v>
      </c>
      <c r="U537" s="50" t="s">
        <v>3380</v>
      </c>
      <c r="V537" s="51" t="s">
        <v>52</v>
      </c>
      <c r="W537" s="51" t="s">
        <v>53</v>
      </c>
      <c r="X537" s="51" t="s">
        <v>45</v>
      </c>
      <c r="Y537" s="51" t="s">
        <v>738</v>
      </c>
      <c r="Z537" s="51" t="s">
        <v>46</v>
      </c>
      <c r="AA537" s="51" t="s">
        <v>739</v>
      </c>
      <c r="AB537" s="51" t="s">
        <v>53</v>
      </c>
      <c r="AC537" s="51" t="s">
        <v>45</v>
      </c>
      <c r="AD537" s="51" t="s">
        <v>56</v>
      </c>
      <c r="AE537" s="50" t="s">
        <v>57</v>
      </c>
      <c r="AF537" s="11"/>
      <c r="AG537" s="11"/>
      <c r="AH537" s="70" t="s">
        <v>3239</v>
      </c>
      <c r="AK537" s="69">
        <v>26</v>
      </c>
    </row>
    <row r="538" s="4" customFormat="1" ht="17" customHeight="1" spans="1:37">
      <c r="A538" s="49">
        <v>264</v>
      </c>
      <c r="B538" s="49">
        <v>29</v>
      </c>
      <c r="C538" s="49">
        <v>537</v>
      </c>
      <c r="D538" s="49"/>
      <c r="E538" s="51" t="s">
        <v>3381</v>
      </c>
      <c r="F538" s="51" t="s">
        <v>37</v>
      </c>
      <c r="G538" s="51" t="s">
        <v>69</v>
      </c>
      <c r="H538" s="50" t="s">
        <v>3382</v>
      </c>
      <c r="I538" s="50" t="s">
        <v>3383</v>
      </c>
      <c r="J538" s="51" t="s">
        <v>41</v>
      </c>
      <c r="K538" s="51" t="s">
        <v>42</v>
      </c>
      <c r="L538" s="51" t="s">
        <v>43</v>
      </c>
      <c r="M538" s="51" t="s">
        <v>73</v>
      </c>
      <c r="N538" s="50" t="s">
        <v>91</v>
      </c>
      <c r="O538" s="51" t="s">
        <v>45</v>
      </c>
      <c r="P538" s="51" t="s">
        <v>46</v>
      </c>
      <c r="Q538" s="51" t="s">
        <v>47</v>
      </c>
      <c r="R538" s="51" t="s">
        <v>3384</v>
      </c>
      <c r="S538" s="51" t="s">
        <v>3385</v>
      </c>
      <c r="T538" s="50" t="s">
        <v>3386</v>
      </c>
      <c r="U538" s="50" t="s">
        <v>3387</v>
      </c>
      <c r="V538" s="51" t="s">
        <v>52</v>
      </c>
      <c r="W538" s="51" t="s">
        <v>53</v>
      </c>
      <c r="X538" s="51" t="s">
        <v>45</v>
      </c>
      <c r="Y538" s="51" t="s">
        <v>738</v>
      </c>
      <c r="Z538" s="51" t="s">
        <v>46</v>
      </c>
      <c r="AA538" s="51" t="s">
        <v>739</v>
      </c>
      <c r="AB538" s="51" t="s">
        <v>53</v>
      </c>
      <c r="AC538" s="51" t="s">
        <v>45</v>
      </c>
      <c r="AD538" s="51" t="s">
        <v>56</v>
      </c>
      <c r="AE538" s="50" t="s">
        <v>57</v>
      </c>
      <c r="AF538" s="11"/>
      <c r="AG538" s="11"/>
      <c r="AH538" s="70" t="s">
        <v>3239</v>
      </c>
      <c r="AK538" s="69">
        <v>27</v>
      </c>
    </row>
    <row r="539" s="4" customFormat="1" ht="17" customHeight="1" spans="1:37">
      <c r="A539" s="41">
        <v>746</v>
      </c>
      <c r="B539" s="41">
        <v>663</v>
      </c>
      <c r="C539" s="41">
        <v>538</v>
      </c>
      <c r="D539" s="41"/>
      <c r="E539" s="42" t="s">
        <v>3388</v>
      </c>
      <c r="F539" s="42" t="s">
        <v>37</v>
      </c>
      <c r="G539" s="42" t="s">
        <v>38</v>
      </c>
      <c r="H539" s="42" t="s">
        <v>3389</v>
      </c>
      <c r="I539" s="42" t="s">
        <v>3390</v>
      </c>
      <c r="J539" s="42" t="s">
        <v>41</v>
      </c>
      <c r="K539" s="42" t="s">
        <v>42</v>
      </c>
      <c r="L539" s="42" t="s">
        <v>43</v>
      </c>
      <c r="M539" s="42" t="s">
        <v>73</v>
      </c>
      <c r="N539" s="42" t="s">
        <v>227</v>
      </c>
      <c r="O539" s="42" t="s">
        <v>45</v>
      </c>
      <c r="P539" s="42" t="s">
        <v>46</v>
      </c>
      <c r="Q539" s="42" t="s">
        <v>47</v>
      </c>
      <c r="R539" s="42" t="s">
        <v>48</v>
      </c>
      <c r="S539" s="42" t="s">
        <v>3391</v>
      </c>
      <c r="T539" s="42" t="s">
        <v>3392</v>
      </c>
      <c r="U539" s="42" t="s">
        <v>3393</v>
      </c>
      <c r="V539" s="42" t="s">
        <v>307</v>
      </c>
      <c r="W539" s="42" t="s">
        <v>53</v>
      </c>
      <c r="X539" s="42" t="s">
        <v>45</v>
      </c>
      <c r="Y539" s="42" t="s">
        <v>54</v>
      </c>
      <c r="Z539" s="42" t="s">
        <v>46</v>
      </c>
      <c r="AA539" s="42" t="s">
        <v>55</v>
      </c>
      <c r="AB539" s="42" t="s">
        <v>53</v>
      </c>
      <c r="AC539" s="42" t="s">
        <v>45</v>
      </c>
      <c r="AD539" s="42" t="s">
        <v>56</v>
      </c>
      <c r="AE539" s="42" t="s">
        <v>57</v>
      </c>
      <c r="AH539" s="70" t="s">
        <v>3239</v>
      </c>
      <c r="AK539" s="69">
        <v>28</v>
      </c>
    </row>
    <row r="540" ht="17" customHeight="1" spans="1:37">
      <c r="A540" s="41">
        <v>455</v>
      </c>
      <c r="B540" s="49">
        <v>546</v>
      </c>
      <c r="C540" s="49">
        <v>539</v>
      </c>
      <c r="D540" s="49"/>
      <c r="E540" s="42" t="s">
        <v>3394</v>
      </c>
      <c r="F540" s="42" t="s">
        <v>37</v>
      </c>
      <c r="G540" s="42" t="s">
        <v>105</v>
      </c>
      <c r="H540" s="42" t="s">
        <v>3395</v>
      </c>
      <c r="I540" s="42" t="s">
        <v>3396</v>
      </c>
      <c r="J540" s="42" t="s">
        <v>41</v>
      </c>
      <c r="K540" s="29" t="s">
        <v>42</v>
      </c>
      <c r="L540" s="42" t="s">
        <v>81</v>
      </c>
      <c r="M540" s="42" t="s">
        <v>3397</v>
      </c>
      <c r="N540" s="42" t="s">
        <v>83</v>
      </c>
      <c r="O540" s="42" t="s">
        <v>45</v>
      </c>
      <c r="P540" s="42" t="s">
        <v>46</v>
      </c>
      <c r="Q540" s="42" t="s">
        <v>84</v>
      </c>
      <c r="R540" s="42" t="s">
        <v>64</v>
      </c>
      <c r="S540" s="42" t="s">
        <v>3398</v>
      </c>
      <c r="T540" s="42" t="s">
        <v>3399</v>
      </c>
      <c r="U540" s="42" t="s">
        <v>3400</v>
      </c>
      <c r="V540" s="42" t="s">
        <v>307</v>
      </c>
      <c r="W540" s="42" t="s">
        <v>53</v>
      </c>
      <c r="X540" s="42" t="s">
        <v>45</v>
      </c>
      <c r="Y540" s="42" t="s">
        <v>54</v>
      </c>
      <c r="Z540" s="42" t="s">
        <v>46</v>
      </c>
      <c r="AA540" s="42" t="s">
        <v>55</v>
      </c>
      <c r="AB540" s="42" t="s">
        <v>53</v>
      </c>
      <c r="AC540" s="42" t="s">
        <v>45</v>
      </c>
      <c r="AD540" s="42" t="s">
        <v>56</v>
      </c>
      <c r="AE540" s="42" t="s">
        <v>57</v>
      </c>
      <c r="AF540" s="4"/>
      <c r="AG540" s="4"/>
      <c r="AH540" s="70" t="s">
        <v>3239</v>
      </c>
      <c r="AK540" s="69">
        <v>29</v>
      </c>
    </row>
    <row r="541" s="4" customFormat="1" ht="17" customHeight="1" spans="1:37">
      <c r="A541" s="49">
        <v>5</v>
      </c>
      <c r="B541" s="49">
        <v>1</v>
      </c>
      <c r="C541" s="49">
        <v>540</v>
      </c>
      <c r="D541" s="49"/>
      <c r="E541" s="51" t="s">
        <v>3401</v>
      </c>
      <c r="F541" s="51" t="s">
        <v>37</v>
      </c>
      <c r="G541" s="51" t="s">
        <v>69</v>
      </c>
      <c r="H541" s="50" t="s">
        <v>3402</v>
      </c>
      <c r="I541" s="50" t="s">
        <v>3403</v>
      </c>
      <c r="J541" s="51" t="s">
        <v>62</v>
      </c>
      <c r="K541" s="51" t="s">
        <v>72</v>
      </c>
      <c r="L541" s="51" t="s">
        <v>43</v>
      </c>
      <c r="M541" s="51" t="s">
        <v>220</v>
      </c>
      <c r="N541" s="50" t="s">
        <v>388</v>
      </c>
      <c r="O541" s="51" t="s">
        <v>45</v>
      </c>
      <c r="P541" s="51" t="s">
        <v>46</v>
      </c>
      <c r="Q541" s="51" t="s">
        <v>47</v>
      </c>
      <c r="R541" s="51" t="s">
        <v>100</v>
      </c>
      <c r="S541" s="51" t="s">
        <v>3404</v>
      </c>
      <c r="T541" s="50" t="s">
        <v>3405</v>
      </c>
      <c r="U541" s="50" t="s">
        <v>3406</v>
      </c>
      <c r="V541" s="51" t="s">
        <v>52</v>
      </c>
      <c r="W541" s="51" t="s">
        <v>53</v>
      </c>
      <c r="X541" s="51" t="s">
        <v>45</v>
      </c>
      <c r="Y541" s="51" t="s">
        <v>738</v>
      </c>
      <c r="Z541" s="51" t="s">
        <v>46</v>
      </c>
      <c r="AA541" s="51" t="s">
        <v>739</v>
      </c>
      <c r="AB541" s="51" t="s">
        <v>53</v>
      </c>
      <c r="AC541" s="51" t="s">
        <v>45</v>
      </c>
      <c r="AD541" s="51" t="s">
        <v>46</v>
      </c>
      <c r="AE541" s="51" t="s">
        <v>3407</v>
      </c>
      <c r="AF541" s="11"/>
      <c r="AG541" s="11" t="s">
        <v>3408</v>
      </c>
      <c r="AH541" s="70" t="s">
        <v>3239</v>
      </c>
      <c r="AK541" s="69">
        <v>30</v>
      </c>
    </row>
    <row r="542" s="4" customFormat="1" ht="17" customHeight="1" spans="1:39">
      <c r="A542" s="43">
        <v>133</v>
      </c>
      <c r="B542" s="43">
        <v>11</v>
      </c>
      <c r="C542" s="43">
        <v>541</v>
      </c>
      <c r="D542" s="43"/>
      <c r="E542" s="47" t="s">
        <v>3409</v>
      </c>
      <c r="F542" s="47" t="s">
        <v>37</v>
      </c>
      <c r="G542" s="47" t="s">
        <v>69</v>
      </c>
      <c r="H542" s="45" t="s">
        <v>3410</v>
      </c>
      <c r="I542" s="45" t="s">
        <v>3411</v>
      </c>
      <c r="J542" s="47" t="s">
        <v>41</v>
      </c>
      <c r="K542" s="47" t="s">
        <v>72</v>
      </c>
      <c r="L542" s="47" t="s">
        <v>43</v>
      </c>
      <c r="M542" s="47" t="s">
        <v>3412</v>
      </c>
      <c r="N542" s="45" t="s">
        <v>773</v>
      </c>
      <c r="O542" s="47" t="s">
        <v>45</v>
      </c>
      <c r="P542" s="47" t="s">
        <v>46</v>
      </c>
      <c r="Q542" s="47" t="s">
        <v>47</v>
      </c>
      <c r="R542" s="47" t="s">
        <v>3413</v>
      </c>
      <c r="S542" s="47" t="s">
        <v>3413</v>
      </c>
      <c r="T542" s="45" t="s">
        <v>3414</v>
      </c>
      <c r="U542" s="45" t="s">
        <v>3415</v>
      </c>
      <c r="V542" s="47" t="s">
        <v>52</v>
      </c>
      <c r="W542" s="47" t="s">
        <v>53</v>
      </c>
      <c r="X542" s="47" t="s">
        <v>45</v>
      </c>
      <c r="Y542" s="47" t="s">
        <v>3172</v>
      </c>
      <c r="Z542" s="47" t="s">
        <v>46</v>
      </c>
      <c r="AA542" s="47" t="s">
        <v>3173</v>
      </c>
      <c r="AB542" s="47" t="s">
        <v>53</v>
      </c>
      <c r="AC542" s="47" t="s">
        <v>45</v>
      </c>
      <c r="AD542" s="47" t="s">
        <v>46</v>
      </c>
      <c r="AE542" s="47" t="s">
        <v>3407</v>
      </c>
      <c r="AF542" s="6"/>
      <c r="AG542" s="6" t="s">
        <v>3408</v>
      </c>
      <c r="AH542" s="70" t="s">
        <v>3416</v>
      </c>
      <c r="AK542" s="69">
        <v>1</v>
      </c>
      <c r="AM542" s="11" t="s">
        <v>3417</v>
      </c>
    </row>
    <row r="543" s="4" customFormat="1" ht="17" customHeight="1" spans="1:37">
      <c r="A543" s="49">
        <v>214</v>
      </c>
      <c r="B543" s="49">
        <v>21</v>
      </c>
      <c r="C543" s="49">
        <v>542</v>
      </c>
      <c r="D543" s="49"/>
      <c r="E543" s="51" t="s">
        <v>3418</v>
      </c>
      <c r="F543" s="51" t="s">
        <v>37</v>
      </c>
      <c r="G543" s="51" t="s">
        <v>38</v>
      </c>
      <c r="H543" s="50" t="s">
        <v>3419</v>
      </c>
      <c r="I543" s="50" t="s">
        <v>3420</v>
      </c>
      <c r="J543" s="51" t="s">
        <v>41</v>
      </c>
      <c r="K543" s="51" t="s">
        <v>42</v>
      </c>
      <c r="L543" s="51" t="s">
        <v>43</v>
      </c>
      <c r="M543" s="51" t="s">
        <v>73</v>
      </c>
      <c r="N543" s="50" t="s">
        <v>108</v>
      </c>
      <c r="O543" s="51" t="s">
        <v>45</v>
      </c>
      <c r="P543" s="51" t="s">
        <v>46</v>
      </c>
      <c r="Q543" s="51" t="s">
        <v>47</v>
      </c>
      <c r="R543" s="51" t="s">
        <v>2719</v>
      </c>
      <c r="S543" s="51" t="s">
        <v>3421</v>
      </c>
      <c r="T543" s="50" t="s">
        <v>3422</v>
      </c>
      <c r="U543" s="50" t="s">
        <v>3423</v>
      </c>
      <c r="V543" s="51" t="s">
        <v>52</v>
      </c>
      <c r="W543" s="51" t="s">
        <v>53</v>
      </c>
      <c r="X543" s="51" t="s">
        <v>53</v>
      </c>
      <c r="Y543" s="51" t="s">
        <v>738</v>
      </c>
      <c r="Z543" s="51" t="s">
        <v>46</v>
      </c>
      <c r="AA543" s="51" t="s">
        <v>739</v>
      </c>
      <c r="AB543" s="51" t="s">
        <v>53</v>
      </c>
      <c r="AC543" s="51" t="s">
        <v>45</v>
      </c>
      <c r="AD543" s="51" t="s">
        <v>46</v>
      </c>
      <c r="AE543" s="51" t="s">
        <v>3407</v>
      </c>
      <c r="AF543" s="11"/>
      <c r="AG543" s="11" t="s">
        <v>3408</v>
      </c>
      <c r="AH543" s="70" t="s">
        <v>3416</v>
      </c>
      <c r="AK543" s="69">
        <v>2</v>
      </c>
    </row>
    <row r="544" ht="17" customHeight="1" spans="1:37">
      <c r="A544" s="49">
        <v>229</v>
      </c>
      <c r="B544" s="49">
        <v>23</v>
      </c>
      <c r="C544" s="49">
        <v>543</v>
      </c>
      <c r="D544" s="49"/>
      <c r="E544" s="51" t="s">
        <v>3424</v>
      </c>
      <c r="F544" s="51" t="s">
        <v>37</v>
      </c>
      <c r="G544" s="51" t="s">
        <v>337</v>
      </c>
      <c r="H544" s="50" t="s">
        <v>3425</v>
      </c>
      <c r="I544" s="50" t="s">
        <v>3426</v>
      </c>
      <c r="J544" s="51" t="s">
        <v>41</v>
      </c>
      <c r="K544" s="51" t="s">
        <v>72</v>
      </c>
      <c r="L544" s="51" t="s">
        <v>81</v>
      </c>
      <c r="M544" s="51" t="s">
        <v>477</v>
      </c>
      <c r="N544" s="50" t="s">
        <v>91</v>
      </c>
      <c r="O544" s="51" t="s">
        <v>45</v>
      </c>
      <c r="P544" s="51" t="s">
        <v>46</v>
      </c>
      <c r="Q544" s="51" t="s">
        <v>47</v>
      </c>
      <c r="R544" s="51" t="s">
        <v>303</v>
      </c>
      <c r="S544" s="51" t="s">
        <v>3427</v>
      </c>
      <c r="T544" s="50" t="s">
        <v>3428</v>
      </c>
      <c r="U544" s="50" t="s">
        <v>3429</v>
      </c>
      <c r="V544" s="51" t="s">
        <v>52</v>
      </c>
      <c r="W544" s="51" t="s">
        <v>53</v>
      </c>
      <c r="X544" s="51" t="s">
        <v>45</v>
      </c>
      <c r="Y544" s="51" t="s">
        <v>738</v>
      </c>
      <c r="Z544" s="51" t="s">
        <v>46</v>
      </c>
      <c r="AA544" s="51" t="s">
        <v>739</v>
      </c>
      <c r="AB544" s="51" t="s">
        <v>53</v>
      </c>
      <c r="AC544" s="51" t="s">
        <v>45</v>
      </c>
      <c r="AD544" s="51" t="s">
        <v>46</v>
      </c>
      <c r="AE544" s="51" t="s">
        <v>3407</v>
      </c>
      <c r="AF544" s="11"/>
      <c r="AG544" s="11" t="s">
        <v>3408</v>
      </c>
      <c r="AH544" s="70" t="s">
        <v>3416</v>
      </c>
      <c r="AK544" s="69">
        <v>3</v>
      </c>
    </row>
    <row r="545" s="4" customFormat="1" ht="17" customHeight="1" spans="1:37">
      <c r="A545" s="49">
        <v>268</v>
      </c>
      <c r="B545" s="49">
        <v>30</v>
      </c>
      <c r="C545" s="49">
        <v>544</v>
      </c>
      <c r="D545" s="49"/>
      <c r="E545" s="51" t="s">
        <v>3430</v>
      </c>
      <c r="F545" s="51" t="s">
        <v>37</v>
      </c>
      <c r="G545" s="51" t="s">
        <v>69</v>
      </c>
      <c r="H545" s="50" t="s">
        <v>3431</v>
      </c>
      <c r="I545" s="50" t="s">
        <v>3432</v>
      </c>
      <c r="J545" s="51" t="s">
        <v>41</v>
      </c>
      <c r="K545" s="51" t="s">
        <v>42</v>
      </c>
      <c r="L545" s="51" t="s">
        <v>81</v>
      </c>
      <c r="M545" s="51" t="s">
        <v>477</v>
      </c>
      <c r="N545" s="50" t="s">
        <v>91</v>
      </c>
      <c r="O545" s="51" t="s">
        <v>45</v>
      </c>
      <c r="P545" s="51" t="s">
        <v>46</v>
      </c>
      <c r="Q545" s="51" t="s">
        <v>47</v>
      </c>
      <c r="R545" s="51" t="s">
        <v>396</v>
      </c>
      <c r="S545" s="51" t="s">
        <v>3433</v>
      </c>
      <c r="T545" s="50" t="s">
        <v>57</v>
      </c>
      <c r="U545" s="50" t="s">
        <v>3434</v>
      </c>
      <c r="V545" s="51" t="s">
        <v>52</v>
      </c>
      <c r="W545" s="51" t="s">
        <v>53</v>
      </c>
      <c r="X545" s="51" t="s">
        <v>53</v>
      </c>
      <c r="Y545" s="51" t="s">
        <v>738</v>
      </c>
      <c r="Z545" s="51" t="s">
        <v>46</v>
      </c>
      <c r="AA545" s="51" t="s">
        <v>739</v>
      </c>
      <c r="AB545" s="51" t="s">
        <v>53</v>
      </c>
      <c r="AC545" s="51" t="s">
        <v>45</v>
      </c>
      <c r="AD545" s="51" t="s">
        <v>46</v>
      </c>
      <c r="AE545" s="51" t="s">
        <v>3407</v>
      </c>
      <c r="AF545" s="11"/>
      <c r="AG545" s="11" t="s">
        <v>3408</v>
      </c>
      <c r="AH545" s="70" t="s">
        <v>3416</v>
      </c>
      <c r="AK545" s="69">
        <v>4</v>
      </c>
    </row>
    <row r="546" s="4" customFormat="1" ht="17" customHeight="1" spans="1:37">
      <c r="A546" s="49">
        <v>284</v>
      </c>
      <c r="B546" s="49">
        <v>33</v>
      </c>
      <c r="C546" s="49">
        <v>545</v>
      </c>
      <c r="D546" s="49"/>
      <c r="E546" s="51" t="s">
        <v>3435</v>
      </c>
      <c r="F546" s="51" t="s">
        <v>37</v>
      </c>
      <c r="G546" s="51" t="s">
        <v>105</v>
      </c>
      <c r="H546" s="50" t="s">
        <v>3436</v>
      </c>
      <c r="I546" s="50" t="s">
        <v>3437</v>
      </c>
      <c r="J546" s="51" t="s">
        <v>41</v>
      </c>
      <c r="K546" s="51" t="s">
        <v>42</v>
      </c>
      <c r="L546" s="51" t="s">
        <v>81</v>
      </c>
      <c r="M546" s="51" t="s">
        <v>254</v>
      </c>
      <c r="N546" s="50" t="s">
        <v>750</v>
      </c>
      <c r="O546" s="51" t="s">
        <v>45</v>
      </c>
      <c r="P546" s="51" t="s">
        <v>46</v>
      </c>
      <c r="Q546" s="51" t="s">
        <v>47</v>
      </c>
      <c r="R546" s="51" t="s">
        <v>3438</v>
      </c>
      <c r="S546" s="51" t="s">
        <v>3438</v>
      </c>
      <c r="T546" s="50" t="s">
        <v>3439</v>
      </c>
      <c r="U546" s="50" t="s">
        <v>3440</v>
      </c>
      <c r="V546" s="51" t="s">
        <v>52</v>
      </c>
      <c r="W546" s="51" t="s">
        <v>53</v>
      </c>
      <c r="X546" s="51" t="s">
        <v>45</v>
      </c>
      <c r="Y546" s="51" t="s">
        <v>738</v>
      </c>
      <c r="Z546" s="51" t="s">
        <v>46</v>
      </c>
      <c r="AA546" s="51" t="s">
        <v>739</v>
      </c>
      <c r="AB546" s="51" t="s">
        <v>53</v>
      </c>
      <c r="AC546" s="51" t="s">
        <v>45</v>
      </c>
      <c r="AD546" s="51" t="s">
        <v>46</v>
      </c>
      <c r="AE546" s="51" t="s">
        <v>3407</v>
      </c>
      <c r="AF546" s="11"/>
      <c r="AG546" s="11" t="s">
        <v>3408</v>
      </c>
      <c r="AH546" s="70" t="s">
        <v>3416</v>
      </c>
      <c r="AK546" s="69">
        <v>5</v>
      </c>
    </row>
    <row r="547" s="4" customFormat="1" ht="17" customHeight="1" spans="1:37">
      <c r="A547" s="49">
        <v>287</v>
      </c>
      <c r="B547" s="49">
        <v>34</v>
      </c>
      <c r="C547" s="49">
        <v>546</v>
      </c>
      <c r="D547" s="49"/>
      <c r="E547" s="51" t="s">
        <v>3441</v>
      </c>
      <c r="F547" s="51" t="s">
        <v>37</v>
      </c>
      <c r="G547" s="51" t="s">
        <v>105</v>
      </c>
      <c r="H547" s="50" t="s">
        <v>3442</v>
      </c>
      <c r="I547" s="50" t="s">
        <v>3443</v>
      </c>
      <c r="J547" s="51" t="s">
        <v>41</v>
      </c>
      <c r="K547" s="51" t="s">
        <v>42</v>
      </c>
      <c r="L547" s="51" t="s">
        <v>81</v>
      </c>
      <c r="M547" s="51" t="s">
        <v>254</v>
      </c>
      <c r="N547" s="50" t="s">
        <v>1690</v>
      </c>
      <c r="O547" s="51" t="s">
        <v>45</v>
      </c>
      <c r="P547" s="51" t="s">
        <v>46</v>
      </c>
      <c r="Q547" s="51" t="s">
        <v>47</v>
      </c>
      <c r="R547" s="51" t="s">
        <v>64</v>
      </c>
      <c r="S547" s="51" t="s">
        <v>3444</v>
      </c>
      <c r="T547" s="50" t="s">
        <v>3445</v>
      </c>
      <c r="U547" s="50" t="s">
        <v>3446</v>
      </c>
      <c r="V547" s="51" t="s">
        <v>52</v>
      </c>
      <c r="W547" s="51" t="s">
        <v>53</v>
      </c>
      <c r="X547" s="51" t="s">
        <v>53</v>
      </c>
      <c r="Y547" s="51" t="s">
        <v>738</v>
      </c>
      <c r="Z547" s="51" t="s">
        <v>46</v>
      </c>
      <c r="AA547" s="51" t="s">
        <v>739</v>
      </c>
      <c r="AB547" s="51" t="s">
        <v>53</v>
      </c>
      <c r="AC547" s="51" t="s">
        <v>45</v>
      </c>
      <c r="AD547" s="51" t="s">
        <v>46</v>
      </c>
      <c r="AE547" s="51" t="s">
        <v>3407</v>
      </c>
      <c r="AF547" s="11"/>
      <c r="AG547" s="11" t="s">
        <v>3408</v>
      </c>
      <c r="AH547" s="70" t="s">
        <v>3416</v>
      </c>
      <c r="AK547" s="69">
        <v>6</v>
      </c>
    </row>
    <row r="548" s="4" customFormat="1" ht="17" customHeight="1" spans="1:37">
      <c r="A548" s="49">
        <v>289</v>
      </c>
      <c r="B548" s="49">
        <v>35</v>
      </c>
      <c r="C548" s="49">
        <v>547</v>
      </c>
      <c r="D548" s="49"/>
      <c r="E548" s="51" t="s">
        <v>3447</v>
      </c>
      <c r="F548" s="51" t="s">
        <v>37</v>
      </c>
      <c r="G548" s="51" t="s">
        <v>38</v>
      </c>
      <c r="H548" s="50" t="s">
        <v>3448</v>
      </c>
      <c r="I548" s="50" t="s">
        <v>3449</v>
      </c>
      <c r="J548" s="51" t="s">
        <v>41</v>
      </c>
      <c r="K548" s="51" t="s">
        <v>72</v>
      </c>
      <c r="L548" s="51" t="s">
        <v>43</v>
      </c>
      <c r="M548" s="51" t="s">
        <v>73</v>
      </c>
      <c r="N548" s="50" t="s">
        <v>227</v>
      </c>
      <c r="O548" s="51" t="s">
        <v>45</v>
      </c>
      <c r="P548" s="51" t="s">
        <v>46</v>
      </c>
      <c r="Q548" s="51" t="s">
        <v>47</v>
      </c>
      <c r="R548" s="51" t="s">
        <v>48</v>
      </c>
      <c r="S548" s="51" t="s">
        <v>3450</v>
      </c>
      <c r="T548" s="50" t="s">
        <v>57</v>
      </c>
      <c r="U548" s="50" t="s">
        <v>3451</v>
      </c>
      <c r="V548" s="51" t="s">
        <v>52</v>
      </c>
      <c r="W548" s="51" t="s">
        <v>53</v>
      </c>
      <c r="X548" s="51" t="s">
        <v>45</v>
      </c>
      <c r="Y548" s="51" t="s">
        <v>738</v>
      </c>
      <c r="Z548" s="51" t="s">
        <v>46</v>
      </c>
      <c r="AA548" s="51" t="s">
        <v>739</v>
      </c>
      <c r="AB548" s="51" t="s">
        <v>53</v>
      </c>
      <c r="AC548" s="51" t="s">
        <v>45</v>
      </c>
      <c r="AD548" s="51" t="s">
        <v>46</v>
      </c>
      <c r="AE548" s="51" t="s">
        <v>3407</v>
      </c>
      <c r="AF548" s="11"/>
      <c r="AG548" s="11" t="s">
        <v>3408</v>
      </c>
      <c r="AH548" s="70" t="s">
        <v>3416</v>
      </c>
      <c r="AK548" s="69">
        <v>7</v>
      </c>
    </row>
    <row r="549" s="4" customFormat="1" ht="17" customHeight="1" spans="1:37">
      <c r="A549" s="49">
        <v>300</v>
      </c>
      <c r="B549" s="49">
        <v>39</v>
      </c>
      <c r="C549" s="49">
        <v>548</v>
      </c>
      <c r="D549" s="49"/>
      <c r="E549" s="51" t="s">
        <v>3452</v>
      </c>
      <c r="F549" s="51" t="s">
        <v>37</v>
      </c>
      <c r="G549" s="51" t="s">
        <v>69</v>
      </c>
      <c r="H549" s="50" t="s">
        <v>3453</v>
      </c>
      <c r="I549" s="50" t="s">
        <v>3454</v>
      </c>
      <c r="J549" s="51" t="s">
        <v>41</v>
      </c>
      <c r="K549" s="51" t="s">
        <v>72</v>
      </c>
      <c r="L549" s="51" t="s">
        <v>43</v>
      </c>
      <c r="M549" s="51" t="s">
        <v>98</v>
      </c>
      <c r="N549" s="50" t="s">
        <v>91</v>
      </c>
      <c r="O549" s="51" t="s">
        <v>45</v>
      </c>
      <c r="P549" s="51" t="s">
        <v>46</v>
      </c>
      <c r="Q549" s="51" t="s">
        <v>47</v>
      </c>
      <c r="R549" s="51" t="s">
        <v>3455</v>
      </c>
      <c r="S549" s="51" t="s">
        <v>2244</v>
      </c>
      <c r="T549" s="50" t="s">
        <v>3456</v>
      </c>
      <c r="U549" s="50" t="s">
        <v>3457</v>
      </c>
      <c r="V549" s="51" t="s">
        <v>52</v>
      </c>
      <c r="W549" s="51" t="s">
        <v>53</v>
      </c>
      <c r="X549" s="51" t="s">
        <v>53</v>
      </c>
      <c r="Y549" s="51" t="s">
        <v>738</v>
      </c>
      <c r="Z549" s="51" t="s">
        <v>46</v>
      </c>
      <c r="AA549" s="51" t="s">
        <v>739</v>
      </c>
      <c r="AB549" s="51" t="s">
        <v>53</v>
      </c>
      <c r="AC549" s="51" t="s">
        <v>45</v>
      </c>
      <c r="AD549" s="51" t="s">
        <v>46</v>
      </c>
      <c r="AE549" s="51" t="s">
        <v>3407</v>
      </c>
      <c r="AF549" s="11"/>
      <c r="AG549" s="11" t="s">
        <v>3408</v>
      </c>
      <c r="AH549" s="70" t="s">
        <v>3416</v>
      </c>
      <c r="AK549" s="69">
        <v>8</v>
      </c>
    </row>
    <row r="550" s="4" customFormat="1" ht="17" customHeight="1" spans="1:37">
      <c r="A550" s="49">
        <v>310</v>
      </c>
      <c r="B550" s="49">
        <v>43</v>
      </c>
      <c r="C550" s="49">
        <v>549</v>
      </c>
      <c r="D550" s="49"/>
      <c r="E550" s="51" t="s">
        <v>3458</v>
      </c>
      <c r="F550" s="51" t="s">
        <v>37</v>
      </c>
      <c r="G550" s="51" t="s">
        <v>69</v>
      </c>
      <c r="H550" s="50" t="s">
        <v>3459</v>
      </c>
      <c r="I550" s="50" t="s">
        <v>3460</v>
      </c>
      <c r="J550" s="51" t="s">
        <v>62</v>
      </c>
      <c r="K550" s="51" t="s">
        <v>42</v>
      </c>
      <c r="L550" s="51" t="s">
        <v>43</v>
      </c>
      <c r="M550" s="51" t="s">
        <v>73</v>
      </c>
      <c r="N550" s="50" t="s">
        <v>108</v>
      </c>
      <c r="O550" s="51" t="s">
        <v>897</v>
      </c>
      <c r="P550" s="51" t="s">
        <v>46</v>
      </c>
      <c r="Q550" s="51" t="s">
        <v>47</v>
      </c>
      <c r="R550" s="51" t="s">
        <v>3461</v>
      </c>
      <c r="S550" s="51" t="s">
        <v>3461</v>
      </c>
      <c r="T550" s="50" t="s">
        <v>3462</v>
      </c>
      <c r="U550" s="50" t="s">
        <v>3463</v>
      </c>
      <c r="V550" s="51" t="s">
        <v>52</v>
      </c>
      <c r="W550" s="51" t="s">
        <v>53</v>
      </c>
      <c r="X550" s="51" t="s">
        <v>45</v>
      </c>
      <c r="Y550" s="51" t="s">
        <v>738</v>
      </c>
      <c r="Z550" s="51" t="s">
        <v>56</v>
      </c>
      <c r="AA550" s="51" t="s">
        <v>739</v>
      </c>
      <c r="AB550" s="51" t="s">
        <v>53</v>
      </c>
      <c r="AC550" s="51" t="s">
        <v>45</v>
      </c>
      <c r="AD550" s="51" t="s">
        <v>46</v>
      </c>
      <c r="AE550" s="51" t="s">
        <v>3407</v>
      </c>
      <c r="AF550" s="11"/>
      <c r="AG550" s="11" t="s">
        <v>3408</v>
      </c>
      <c r="AH550" s="70" t="s">
        <v>3416</v>
      </c>
      <c r="AK550" s="69">
        <v>9</v>
      </c>
    </row>
    <row r="551" s="4" customFormat="1" ht="17" customHeight="1" spans="1:37">
      <c r="A551" s="49">
        <v>343</v>
      </c>
      <c r="B551" s="49">
        <v>54</v>
      </c>
      <c r="C551" s="49">
        <v>550</v>
      </c>
      <c r="D551" s="49"/>
      <c r="E551" s="51" t="s">
        <v>3464</v>
      </c>
      <c r="F551" s="51" t="s">
        <v>37</v>
      </c>
      <c r="G551" s="51" t="s">
        <v>105</v>
      </c>
      <c r="H551" s="50" t="s">
        <v>3465</v>
      </c>
      <c r="I551" s="50" t="s">
        <v>3466</v>
      </c>
      <c r="J551" s="51" t="s">
        <v>41</v>
      </c>
      <c r="K551" s="51" t="s">
        <v>42</v>
      </c>
      <c r="L551" s="51" t="s">
        <v>43</v>
      </c>
      <c r="M551" s="51" t="s">
        <v>73</v>
      </c>
      <c r="N551" s="50" t="s">
        <v>568</v>
      </c>
      <c r="O551" s="51" t="s">
        <v>45</v>
      </c>
      <c r="P551" s="51" t="s">
        <v>46</v>
      </c>
      <c r="Q551" s="51" t="s">
        <v>47</v>
      </c>
      <c r="R551" s="51" t="s">
        <v>64</v>
      </c>
      <c r="S551" s="51" t="s">
        <v>3467</v>
      </c>
      <c r="T551" s="50" t="s">
        <v>3468</v>
      </c>
      <c r="U551" s="50" t="s">
        <v>3469</v>
      </c>
      <c r="V551" s="51" t="s">
        <v>52</v>
      </c>
      <c r="W551" s="51" t="s">
        <v>53</v>
      </c>
      <c r="X551" s="51" t="s">
        <v>45</v>
      </c>
      <c r="Y551" s="51" t="s">
        <v>738</v>
      </c>
      <c r="Z551" s="51" t="s">
        <v>46</v>
      </c>
      <c r="AA551" s="51" t="s">
        <v>739</v>
      </c>
      <c r="AB551" s="51" t="s">
        <v>53</v>
      </c>
      <c r="AC551" s="51" t="s">
        <v>45</v>
      </c>
      <c r="AD551" s="51" t="s">
        <v>46</v>
      </c>
      <c r="AE551" s="51" t="s">
        <v>3407</v>
      </c>
      <c r="AF551" s="11"/>
      <c r="AG551" s="11" t="s">
        <v>3408</v>
      </c>
      <c r="AH551" s="70" t="s">
        <v>3416</v>
      </c>
      <c r="AK551" s="69">
        <v>10</v>
      </c>
    </row>
    <row r="552" s="4" customFormat="1" ht="17" customHeight="1" spans="1:37">
      <c r="A552" s="49">
        <v>349</v>
      </c>
      <c r="B552" s="49">
        <v>57</v>
      </c>
      <c r="C552" s="49">
        <v>551</v>
      </c>
      <c r="D552" s="49"/>
      <c r="E552" s="51" t="s">
        <v>3470</v>
      </c>
      <c r="F552" s="51" t="s">
        <v>37</v>
      </c>
      <c r="G552" s="51" t="s">
        <v>105</v>
      </c>
      <c r="H552" s="50" t="s">
        <v>3471</v>
      </c>
      <c r="I552" s="50" t="s">
        <v>233</v>
      </c>
      <c r="J552" s="51" t="s">
        <v>41</v>
      </c>
      <c r="K552" s="51" t="s">
        <v>42</v>
      </c>
      <c r="L552" s="51" t="s">
        <v>43</v>
      </c>
      <c r="M552" s="51" t="s">
        <v>73</v>
      </c>
      <c r="N552" s="50" t="s">
        <v>99</v>
      </c>
      <c r="O552" s="51" t="s">
        <v>45</v>
      </c>
      <c r="P552" s="51" t="s">
        <v>46</v>
      </c>
      <c r="Q552" s="51" t="s">
        <v>47</v>
      </c>
      <c r="R552" s="51" t="s">
        <v>64</v>
      </c>
      <c r="S552" s="51" t="s">
        <v>3472</v>
      </c>
      <c r="T552" s="50" t="s">
        <v>3473</v>
      </c>
      <c r="U552" s="50" t="s">
        <v>3474</v>
      </c>
      <c r="V552" s="51" t="s">
        <v>52</v>
      </c>
      <c r="W552" s="51" t="s">
        <v>53</v>
      </c>
      <c r="X552" s="51" t="s">
        <v>45</v>
      </c>
      <c r="Y552" s="51" t="s">
        <v>738</v>
      </c>
      <c r="Z552" s="51" t="s">
        <v>46</v>
      </c>
      <c r="AA552" s="51" t="s">
        <v>739</v>
      </c>
      <c r="AB552" s="51" t="s">
        <v>53</v>
      </c>
      <c r="AC552" s="51" t="s">
        <v>45</v>
      </c>
      <c r="AD552" s="51" t="s">
        <v>46</v>
      </c>
      <c r="AE552" s="51" t="s">
        <v>3407</v>
      </c>
      <c r="AF552" s="11"/>
      <c r="AG552" s="11" t="s">
        <v>3408</v>
      </c>
      <c r="AH552" s="70" t="s">
        <v>3416</v>
      </c>
      <c r="AK552" s="69">
        <v>11</v>
      </c>
    </row>
    <row r="553" s="4" customFormat="1" ht="17" customHeight="1" spans="1:37">
      <c r="A553" s="49">
        <v>355</v>
      </c>
      <c r="B553" s="49">
        <v>59</v>
      </c>
      <c r="C553" s="49">
        <v>552</v>
      </c>
      <c r="D553" s="49"/>
      <c r="E553" s="51" t="s">
        <v>3475</v>
      </c>
      <c r="F553" s="51" t="s">
        <v>37</v>
      </c>
      <c r="G553" s="51" t="s">
        <v>105</v>
      </c>
      <c r="H553" s="50" t="s">
        <v>3476</v>
      </c>
      <c r="I553" s="50" t="s">
        <v>3477</v>
      </c>
      <c r="J553" s="51" t="s">
        <v>62</v>
      </c>
      <c r="K553" s="51" t="s">
        <v>72</v>
      </c>
      <c r="L553" s="51" t="s">
        <v>43</v>
      </c>
      <c r="M553" s="51" t="s">
        <v>73</v>
      </c>
      <c r="N553" s="50" t="s">
        <v>267</v>
      </c>
      <c r="O553" s="51" t="s">
        <v>897</v>
      </c>
      <c r="P553" s="51" t="s">
        <v>46</v>
      </c>
      <c r="Q553" s="51" t="s">
        <v>47</v>
      </c>
      <c r="R553" s="51" t="s">
        <v>3478</v>
      </c>
      <c r="S553" s="51" t="s">
        <v>3478</v>
      </c>
      <c r="T553" s="50" t="s">
        <v>3479</v>
      </c>
      <c r="U553" s="50" t="s">
        <v>3480</v>
      </c>
      <c r="V553" s="51" t="s">
        <v>52</v>
      </c>
      <c r="W553" s="51" t="s">
        <v>53</v>
      </c>
      <c r="X553" s="51" t="s">
        <v>53</v>
      </c>
      <c r="Y553" s="51" t="s">
        <v>738</v>
      </c>
      <c r="Z553" s="51" t="s">
        <v>46</v>
      </c>
      <c r="AA553" s="51" t="s">
        <v>739</v>
      </c>
      <c r="AB553" s="51" t="s">
        <v>53</v>
      </c>
      <c r="AC553" s="51" t="s">
        <v>45</v>
      </c>
      <c r="AD553" s="51" t="s">
        <v>46</v>
      </c>
      <c r="AE553" s="51" t="s">
        <v>3407</v>
      </c>
      <c r="AF553" s="11"/>
      <c r="AG553" s="11" t="s">
        <v>3408</v>
      </c>
      <c r="AH553" s="70" t="s">
        <v>3416</v>
      </c>
      <c r="AK553" s="69">
        <v>12</v>
      </c>
    </row>
    <row r="554" s="4" customFormat="1" ht="17" customHeight="1" spans="1:37">
      <c r="A554" s="49">
        <v>358</v>
      </c>
      <c r="B554" s="49">
        <v>60</v>
      </c>
      <c r="C554" s="49">
        <v>553</v>
      </c>
      <c r="D554" s="49"/>
      <c r="E554" s="51" t="s">
        <v>3481</v>
      </c>
      <c r="F554" s="51" t="s">
        <v>37</v>
      </c>
      <c r="G554" s="51" t="s">
        <v>38</v>
      </c>
      <c r="H554" s="50" t="s">
        <v>3482</v>
      </c>
      <c r="I554" s="50" t="s">
        <v>3483</v>
      </c>
      <c r="J554" s="51" t="s">
        <v>41</v>
      </c>
      <c r="K554" s="51" t="s">
        <v>42</v>
      </c>
      <c r="L554" s="51" t="s">
        <v>43</v>
      </c>
      <c r="M554" s="51" t="s">
        <v>73</v>
      </c>
      <c r="N554" s="50" t="s">
        <v>99</v>
      </c>
      <c r="O554" s="51" t="s">
        <v>45</v>
      </c>
      <c r="P554" s="51" t="s">
        <v>46</v>
      </c>
      <c r="Q554" s="51" t="s">
        <v>47</v>
      </c>
      <c r="R554" s="51" t="s">
        <v>64</v>
      </c>
      <c r="S554" s="51" t="s">
        <v>3484</v>
      </c>
      <c r="T554" s="50" t="s">
        <v>3485</v>
      </c>
      <c r="U554" s="50" t="s">
        <v>3486</v>
      </c>
      <c r="V554" s="51" t="s">
        <v>52</v>
      </c>
      <c r="W554" s="51" t="s">
        <v>53</v>
      </c>
      <c r="X554" s="51" t="s">
        <v>45</v>
      </c>
      <c r="Y554" s="51" t="s">
        <v>738</v>
      </c>
      <c r="Z554" s="51" t="s">
        <v>46</v>
      </c>
      <c r="AA554" s="51" t="s">
        <v>739</v>
      </c>
      <c r="AB554" s="51" t="s">
        <v>53</v>
      </c>
      <c r="AC554" s="51" t="s">
        <v>45</v>
      </c>
      <c r="AD554" s="51" t="s">
        <v>46</v>
      </c>
      <c r="AE554" s="51" t="s">
        <v>3407</v>
      </c>
      <c r="AF554" s="11"/>
      <c r="AG554" s="11" t="s">
        <v>3408</v>
      </c>
      <c r="AH554" s="70" t="s">
        <v>3416</v>
      </c>
      <c r="AK554" s="69">
        <v>13</v>
      </c>
    </row>
    <row r="555" s="4" customFormat="1" ht="17" customHeight="1" spans="1:37">
      <c r="A555" s="49">
        <v>377</v>
      </c>
      <c r="B555" s="49">
        <v>64</v>
      </c>
      <c r="C555" s="49">
        <v>554</v>
      </c>
      <c r="D555" s="49"/>
      <c r="E555" s="51" t="s">
        <v>3487</v>
      </c>
      <c r="F555" s="51" t="s">
        <v>37</v>
      </c>
      <c r="G555" s="51" t="s">
        <v>38</v>
      </c>
      <c r="H555" s="50" t="s">
        <v>3488</v>
      </c>
      <c r="I555" s="50" t="s">
        <v>3489</v>
      </c>
      <c r="J555" s="51" t="s">
        <v>41</v>
      </c>
      <c r="K555" s="51" t="s">
        <v>42</v>
      </c>
      <c r="L555" s="51" t="s">
        <v>43</v>
      </c>
      <c r="M555" s="51" t="s">
        <v>73</v>
      </c>
      <c r="N555" s="50" t="s">
        <v>91</v>
      </c>
      <c r="O555" s="51" t="s">
        <v>45</v>
      </c>
      <c r="P555" s="51" t="s">
        <v>46</v>
      </c>
      <c r="Q555" s="51" t="s">
        <v>84</v>
      </c>
      <c r="R555" s="51" t="s">
        <v>396</v>
      </c>
      <c r="S555" s="51" t="s">
        <v>3490</v>
      </c>
      <c r="T555" s="50" t="s">
        <v>3491</v>
      </c>
      <c r="U555" s="50" t="s">
        <v>3492</v>
      </c>
      <c r="V555" s="51" t="s">
        <v>52</v>
      </c>
      <c r="W555" s="51" t="s">
        <v>53</v>
      </c>
      <c r="X555" s="51" t="s">
        <v>45</v>
      </c>
      <c r="Y555" s="51" t="s">
        <v>738</v>
      </c>
      <c r="Z555" s="51" t="s">
        <v>46</v>
      </c>
      <c r="AA555" s="51" t="s">
        <v>739</v>
      </c>
      <c r="AB555" s="51" t="s">
        <v>53</v>
      </c>
      <c r="AC555" s="51" t="s">
        <v>45</v>
      </c>
      <c r="AD555" s="51" t="s">
        <v>46</v>
      </c>
      <c r="AE555" s="51" t="s">
        <v>3407</v>
      </c>
      <c r="AF555" s="11"/>
      <c r="AG555" s="11" t="s">
        <v>3408</v>
      </c>
      <c r="AH555" s="70" t="s">
        <v>3416</v>
      </c>
      <c r="AK555" s="69">
        <v>14</v>
      </c>
    </row>
    <row r="556" ht="17" customHeight="1" spans="1:37">
      <c r="A556" s="49">
        <v>381</v>
      </c>
      <c r="B556" s="49">
        <v>67</v>
      </c>
      <c r="C556" s="49">
        <v>555</v>
      </c>
      <c r="D556" s="49"/>
      <c r="E556" s="51" t="s">
        <v>3493</v>
      </c>
      <c r="F556" s="51" t="s">
        <v>37</v>
      </c>
      <c r="G556" s="51" t="s">
        <v>69</v>
      </c>
      <c r="H556" s="50" t="s">
        <v>3494</v>
      </c>
      <c r="I556" s="50" t="s">
        <v>3495</v>
      </c>
      <c r="J556" s="51" t="s">
        <v>41</v>
      </c>
      <c r="K556" s="51" t="s">
        <v>42</v>
      </c>
      <c r="L556" s="51" t="s">
        <v>43</v>
      </c>
      <c r="M556" s="51" t="s">
        <v>73</v>
      </c>
      <c r="N556" s="50" t="s">
        <v>267</v>
      </c>
      <c r="O556" s="51" t="s">
        <v>45</v>
      </c>
      <c r="P556" s="51" t="s">
        <v>46</v>
      </c>
      <c r="Q556" s="51" t="s">
        <v>47</v>
      </c>
      <c r="R556" s="51" t="s">
        <v>48</v>
      </c>
      <c r="S556" s="51" t="s">
        <v>3496</v>
      </c>
      <c r="T556" s="50" t="s">
        <v>3497</v>
      </c>
      <c r="U556" s="50" t="s">
        <v>3498</v>
      </c>
      <c r="V556" s="51" t="s">
        <v>52</v>
      </c>
      <c r="W556" s="51" t="s">
        <v>53</v>
      </c>
      <c r="X556" s="51" t="s">
        <v>53</v>
      </c>
      <c r="Y556" s="51" t="s">
        <v>738</v>
      </c>
      <c r="Z556" s="51" t="s">
        <v>46</v>
      </c>
      <c r="AA556" s="51" t="s">
        <v>739</v>
      </c>
      <c r="AB556" s="51" t="s">
        <v>53</v>
      </c>
      <c r="AC556" s="51" t="s">
        <v>45</v>
      </c>
      <c r="AD556" s="51" t="s">
        <v>46</v>
      </c>
      <c r="AE556" s="51" t="s">
        <v>3407</v>
      </c>
      <c r="AF556" s="11"/>
      <c r="AG556" s="11" t="s">
        <v>3408</v>
      </c>
      <c r="AH556" s="70" t="s">
        <v>3416</v>
      </c>
      <c r="AK556" s="69">
        <v>15</v>
      </c>
    </row>
    <row r="557" s="4" customFormat="1" ht="17" customHeight="1" spans="1:37">
      <c r="A557" s="49">
        <v>385</v>
      </c>
      <c r="B557" s="49">
        <v>69</v>
      </c>
      <c r="C557" s="49">
        <v>556</v>
      </c>
      <c r="D557" s="49"/>
      <c r="E557" s="51" t="s">
        <v>3499</v>
      </c>
      <c r="F557" s="51" t="s">
        <v>37</v>
      </c>
      <c r="G557" s="51" t="s">
        <v>1114</v>
      </c>
      <c r="H557" s="50" t="s">
        <v>3500</v>
      </c>
      <c r="I557" s="50" t="s">
        <v>3501</v>
      </c>
      <c r="J557" s="51" t="s">
        <v>62</v>
      </c>
      <c r="K557" s="51" t="s">
        <v>72</v>
      </c>
      <c r="L557" s="51" t="s">
        <v>81</v>
      </c>
      <c r="M557" s="51" t="s">
        <v>3502</v>
      </c>
      <c r="N557" s="50" t="s">
        <v>568</v>
      </c>
      <c r="O557" s="51" t="s">
        <v>45</v>
      </c>
      <c r="P557" s="51" t="s">
        <v>46</v>
      </c>
      <c r="Q557" s="51" t="s">
        <v>47</v>
      </c>
      <c r="R557" s="51" t="s">
        <v>48</v>
      </c>
      <c r="S557" s="51" t="s">
        <v>2934</v>
      </c>
      <c r="T557" s="50" t="s">
        <v>3503</v>
      </c>
      <c r="U557" s="50" t="s">
        <v>3504</v>
      </c>
      <c r="V557" s="51" t="s">
        <v>52</v>
      </c>
      <c r="W557" s="51" t="s">
        <v>53</v>
      </c>
      <c r="X557" s="51" t="s">
        <v>45</v>
      </c>
      <c r="Y557" s="51" t="s">
        <v>738</v>
      </c>
      <c r="Z557" s="51" t="s">
        <v>46</v>
      </c>
      <c r="AA557" s="51" t="s">
        <v>739</v>
      </c>
      <c r="AB557" s="51" t="s">
        <v>53</v>
      </c>
      <c r="AC557" s="51" t="s">
        <v>45</v>
      </c>
      <c r="AD557" s="51" t="s">
        <v>46</v>
      </c>
      <c r="AE557" s="51" t="s">
        <v>3407</v>
      </c>
      <c r="AF557" s="11"/>
      <c r="AG557" s="11" t="s">
        <v>3408</v>
      </c>
      <c r="AH557" s="70" t="s">
        <v>3416</v>
      </c>
      <c r="AK557" s="69">
        <v>16</v>
      </c>
    </row>
    <row r="558" s="4" customFormat="1" ht="17" customHeight="1" spans="1:37">
      <c r="A558" s="49">
        <v>395</v>
      </c>
      <c r="B558" s="49">
        <v>73</v>
      </c>
      <c r="C558" s="49">
        <v>557</v>
      </c>
      <c r="D558" s="49"/>
      <c r="E558" s="51" t="s">
        <v>3505</v>
      </c>
      <c r="F558" s="51" t="s">
        <v>37</v>
      </c>
      <c r="G558" s="51" t="s">
        <v>38</v>
      </c>
      <c r="H558" s="50" t="s">
        <v>3506</v>
      </c>
      <c r="I558" s="50" t="s">
        <v>3507</v>
      </c>
      <c r="J558" s="51" t="s">
        <v>62</v>
      </c>
      <c r="K558" s="51" t="s">
        <v>72</v>
      </c>
      <c r="L558" s="51" t="s">
        <v>43</v>
      </c>
      <c r="M558" s="51" t="s">
        <v>3508</v>
      </c>
      <c r="N558" s="50" t="s">
        <v>3509</v>
      </c>
      <c r="O558" s="51" t="s">
        <v>45</v>
      </c>
      <c r="P558" s="51" t="s">
        <v>46</v>
      </c>
      <c r="Q558" s="51" t="s">
        <v>47</v>
      </c>
      <c r="R558" s="51" t="s">
        <v>856</v>
      </c>
      <c r="S558" s="51" t="s">
        <v>268</v>
      </c>
      <c r="T558" s="50" t="s">
        <v>3510</v>
      </c>
      <c r="U558" s="50" t="s">
        <v>3511</v>
      </c>
      <c r="V558" s="51" t="s">
        <v>52</v>
      </c>
      <c r="W558" s="51" t="s">
        <v>53</v>
      </c>
      <c r="X558" s="51" t="s">
        <v>45</v>
      </c>
      <c r="Y558" s="51" t="s">
        <v>738</v>
      </c>
      <c r="Z558" s="51" t="s">
        <v>46</v>
      </c>
      <c r="AA558" s="51" t="s">
        <v>739</v>
      </c>
      <c r="AB558" s="51" t="s">
        <v>53</v>
      </c>
      <c r="AC558" s="51" t="s">
        <v>45</v>
      </c>
      <c r="AD558" s="51" t="s">
        <v>46</v>
      </c>
      <c r="AE558" s="51" t="s">
        <v>3407</v>
      </c>
      <c r="AF558" s="11"/>
      <c r="AG558" s="11" t="s">
        <v>3408</v>
      </c>
      <c r="AH558" s="70" t="s">
        <v>3416</v>
      </c>
      <c r="AK558" s="69">
        <v>17</v>
      </c>
    </row>
    <row r="559" s="4" customFormat="1" ht="17" customHeight="1" spans="1:37">
      <c r="A559" s="49">
        <v>427</v>
      </c>
      <c r="B559" s="49">
        <v>82</v>
      </c>
      <c r="C559" s="49">
        <v>558</v>
      </c>
      <c r="D559" s="49"/>
      <c r="E559" s="51" t="s">
        <v>3512</v>
      </c>
      <c r="F559" s="51" t="s">
        <v>37</v>
      </c>
      <c r="G559" s="51" t="s">
        <v>105</v>
      </c>
      <c r="H559" s="50" t="s">
        <v>3513</v>
      </c>
      <c r="I559" s="50" t="s">
        <v>2623</v>
      </c>
      <c r="J559" s="51" t="s">
        <v>41</v>
      </c>
      <c r="K559" s="51" t="s">
        <v>42</v>
      </c>
      <c r="L559" s="51" t="s">
        <v>43</v>
      </c>
      <c r="M559" s="51" t="s">
        <v>73</v>
      </c>
      <c r="N559" s="50" t="s">
        <v>91</v>
      </c>
      <c r="O559" s="51" t="s">
        <v>45</v>
      </c>
      <c r="P559" s="51" t="s">
        <v>46</v>
      </c>
      <c r="Q559" s="51" t="s">
        <v>47</v>
      </c>
      <c r="R559" s="51" t="s">
        <v>100</v>
      </c>
      <c r="S559" s="51" t="s">
        <v>1423</v>
      </c>
      <c r="T559" s="50" t="s">
        <v>57</v>
      </c>
      <c r="U559" s="50" t="s">
        <v>3514</v>
      </c>
      <c r="V559" s="51" t="s">
        <v>52</v>
      </c>
      <c r="W559" s="51" t="s">
        <v>53</v>
      </c>
      <c r="X559" s="51" t="s">
        <v>53</v>
      </c>
      <c r="Y559" s="51" t="s">
        <v>738</v>
      </c>
      <c r="Z559" s="51" t="s">
        <v>46</v>
      </c>
      <c r="AA559" s="51" t="s">
        <v>739</v>
      </c>
      <c r="AB559" s="51" t="s">
        <v>53</v>
      </c>
      <c r="AC559" s="51" t="s">
        <v>45</v>
      </c>
      <c r="AD559" s="51" t="s">
        <v>46</v>
      </c>
      <c r="AE559" s="51" t="s">
        <v>3407</v>
      </c>
      <c r="AF559" s="11"/>
      <c r="AG559" s="11" t="s">
        <v>3408</v>
      </c>
      <c r="AH559" s="70" t="s">
        <v>3416</v>
      </c>
      <c r="AK559" s="69">
        <v>18</v>
      </c>
    </row>
    <row r="560" s="4" customFormat="1" ht="17" customHeight="1" spans="1:37">
      <c r="A560" s="49">
        <v>433</v>
      </c>
      <c r="B560" s="49">
        <v>83</v>
      </c>
      <c r="C560" s="49">
        <v>559</v>
      </c>
      <c r="D560" s="49"/>
      <c r="E560" s="51" t="s">
        <v>3515</v>
      </c>
      <c r="F560" s="51" t="s">
        <v>37</v>
      </c>
      <c r="G560" s="51" t="s">
        <v>105</v>
      </c>
      <c r="H560" s="50" t="s">
        <v>3516</v>
      </c>
      <c r="I560" s="50" t="s">
        <v>491</v>
      </c>
      <c r="J560" s="51" t="s">
        <v>62</v>
      </c>
      <c r="K560" s="51" t="s">
        <v>72</v>
      </c>
      <c r="L560" s="51" t="s">
        <v>43</v>
      </c>
      <c r="M560" s="51" t="s">
        <v>3517</v>
      </c>
      <c r="N560" s="50" t="s">
        <v>3518</v>
      </c>
      <c r="O560" s="51" t="s">
        <v>45</v>
      </c>
      <c r="P560" s="51" t="s">
        <v>56</v>
      </c>
      <c r="Q560" s="51" t="s">
        <v>47</v>
      </c>
      <c r="R560" s="51" t="s">
        <v>3519</v>
      </c>
      <c r="S560" s="51" t="s">
        <v>3519</v>
      </c>
      <c r="T560" s="50" t="s">
        <v>3520</v>
      </c>
      <c r="U560" s="50" t="s">
        <v>3521</v>
      </c>
      <c r="V560" s="51" t="s">
        <v>52</v>
      </c>
      <c r="W560" s="51" t="s">
        <v>53</v>
      </c>
      <c r="X560" s="51" t="s">
        <v>45</v>
      </c>
      <c r="Y560" s="51" t="s">
        <v>738</v>
      </c>
      <c r="Z560" s="51" t="s">
        <v>46</v>
      </c>
      <c r="AA560" s="51" t="s">
        <v>739</v>
      </c>
      <c r="AB560" s="51" t="s">
        <v>53</v>
      </c>
      <c r="AC560" s="51" t="s">
        <v>45</v>
      </c>
      <c r="AD560" s="51" t="s">
        <v>46</v>
      </c>
      <c r="AE560" s="51" t="s">
        <v>3407</v>
      </c>
      <c r="AF560" s="11"/>
      <c r="AG560" s="11" t="s">
        <v>3408</v>
      </c>
      <c r="AH560" s="70" t="s">
        <v>3416</v>
      </c>
      <c r="AK560" s="69">
        <v>19</v>
      </c>
    </row>
    <row r="561" s="4" customFormat="1" ht="17" customHeight="1" spans="1:37">
      <c r="A561" s="49">
        <v>445</v>
      </c>
      <c r="B561" s="49">
        <v>86</v>
      </c>
      <c r="C561" s="49">
        <v>560</v>
      </c>
      <c r="D561" s="49"/>
      <c r="E561" s="51" t="s">
        <v>3522</v>
      </c>
      <c r="F561" s="51" t="s">
        <v>37</v>
      </c>
      <c r="G561" s="51" t="s">
        <v>38</v>
      </c>
      <c r="H561" s="50" t="s">
        <v>3523</v>
      </c>
      <c r="I561" s="50" t="s">
        <v>3524</v>
      </c>
      <c r="J561" s="51" t="s">
        <v>41</v>
      </c>
      <c r="K561" s="51" t="s">
        <v>177</v>
      </c>
      <c r="L561" s="51" t="s">
        <v>43</v>
      </c>
      <c r="M561" s="51" t="s">
        <v>98</v>
      </c>
      <c r="N561" s="50" t="s">
        <v>99</v>
      </c>
      <c r="O561" s="51" t="s">
        <v>45</v>
      </c>
      <c r="P561" s="51" t="s">
        <v>46</v>
      </c>
      <c r="Q561" s="51" t="s">
        <v>47</v>
      </c>
      <c r="R561" s="51" t="s">
        <v>100</v>
      </c>
      <c r="S561" s="51" t="s">
        <v>3525</v>
      </c>
      <c r="T561" s="50" t="s">
        <v>57</v>
      </c>
      <c r="U561" s="50" t="s">
        <v>3526</v>
      </c>
      <c r="V561" s="51" t="s">
        <v>52</v>
      </c>
      <c r="W561" s="51" t="s">
        <v>53</v>
      </c>
      <c r="X561" s="51" t="s">
        <v>53</v>
      </c>
      <c r="Y561" s="51" t="s">
        <v>738</v>
      </c>
      <c r="Z561" s="51" t="s">
        <v>46</v>
      </c>
      <c r="AA561" s="51" t="s">
        <v>739</v>
      </c>
      <c r="AB561" s="51" t="s">
        <v>53</v>
      </c>
      <c r="AC561" s="51" t="s">
        <v>45</v>
      </c>
      <c r="AD561" s="51" t="s">
        <v>46</v>
      </c>
      <c r="AE561" s="51" t="s">
        <v>3407</v>
      </c>
      <c r="AF561" s="11"/>
      <c r="AG561" s="11" t="s">
        <v>3408</v>
      </c>
      <c r="AH561" s="70" t="s">
        <v>3416</v>
      </c>
      <c r="AK561" s="69">
        <v>20</v>
      </c>
    </row>
    <row r="562" s="4" customFormat="1" ht="17" customHeight="1" spans="1:37">
      <c r="A562" s="49">
        <v>467</v>
      </c>
      <c r="B562" s="49">
        <v>93</v>
      </c>
      <c r="C562" s="49">
        <v>561</v>
      </c>
      <c r="D562" s="49"/>
      <c r="E562" s="51" t="s">
        <v>3527</v>
      </c>
      <c r="F562" s="51" t="s">
        <v>37</v>
      </c>
      <c r="G562" s="51" t="s">
        <v>69</v>
      </c>
      <c r="H562" s="50" t="s">
        <v>3528</v>
      </c>
      <c r="I562" s="50" t="s">
        <v>3529</v>
      </c>
      <c r="J562" s="51" t="s">
        <v>41</v>
      </c>
      <c r="K562" s="51" t="s">
        <v>42</v>
      </c>
      <c r="L562" s="51" t="s">
        <v>43</v>
      </c>
      <c r="M562" s="51" t="s">
        <v>163</v>
      </c>
      <c r="N562" s="50" t="s">
        <v>91</v>
      </c>
      <c r="O562" s="51" t="s">
        <v>45</v>
      </c>
      <c r="P562" s="51" t="s">
        <v>46</v>
      </c>
      <c r="Q562" s="51" t="s">
        <v>47</v>
      </c>
      <c r="R562" s="51" t="s">
        <v>64</v>
      </c>
      <c r="S562" s="51" t="s">
        <v>3530</v>
      </c>
      <c r="T562" s="50" t="s">
        <v>3531</v>
      </c>
      <c r="U562" s="50" t="s">
        <v>3532</v>
      </c>
      <c r="V562" s="51" t="s">
        <v>52</v>
      </c>
      <c r="W562" s="51" t="s">
        <v>53</v>
      </c>
      <c r="X562" s="51" t="s">
        <v>45</v>
      </c>
      <c r="Y562" s="51" t="s">
        <v>738</v>
      </c>
      <c r="Z562" s="51" t="s">
        <v>46</v>
      </c>
      <c r="AA562" s="51" t="s">
        <v>739</v>
      </c>
      <c r="AB562" s="51" t="s">
        <v>53</v>
      </c>
      <c r="AC562" s="51" t="s">
        <v>45</v>
      </c>
      <c r="AD562" s="51" t="s">
        <v>46</v>
      </c>
      <c r="AE562" s="51" t="s">
        <v>3407</v>
      </c>
      <c r="AF562" s="11"/>
      <c r="AG562" s="11" t="s">
        <v>3408</v>
      </c>
      <c r="AH562" s="70" t="s">
        <v>3416</v>
      </c>
      <c r="AK562" s="69">
        <v>21</v>
      </c>
    </row>
    <row r="563" ht="17" customHeight="1" spans="1:37">
      <c r="A563" s="49">
        <v>497</v>
      </c>
      <c r="B563" s="49">
        <v>105</v>
      </c>
      <c r="C563" s="49">
        <v>562</v>
      </c>
      <c r="D563" s="49"/>
      <c r="E563" s="51" t="s">
        <v>3533</v>
      </c>
      <c r="F563" s="51" t="s">
        <v>37</v>
      </c>
      <c r="G563" s="51" t="s">
        <v>105</v>
      </c>
      <c r="H563" s="50" t="s">
        <v>3534</v>
      </c>
      <c r="I563" s="50" t="s">
        <v>3535</v>
      </c>
      <c r="J563" s="51" t="s">
        <v>41</v>
      </c>
      <c r="K563" s="51" t="s">
        <v>72</v>
      </c>
      <c r="L563" s="51" t="s">
        <v>43</v>
      </c>
      <c r="M563" s="51" t="s">
        <v>3536</v>
      </c>
      <c r="N563" s="50" t="s">
        <v>108</v>
      </c>
      <c r="O563" s="51" t="s">
        <v>45</v>
      </c>
      <c r="P563" s="51" t="s">
        <v>46</v>
      </c>
      <c r="Q563" s="51" t="s">
        <v>47</v>
      </c>
      <c r="R563" s="51" t="s">
        <v>151</v>
      </c>
      <c r="S563" s="51" t="s">
        <v>3537</v>
      </c>
      <c r="T563" s="50" t="s">
        <v>3538</v>
      </c>
      <c r="U563" s="50" t="s">
        <v>3539</v>
      </c>
      <c r="V563" s="51" t="s">
        <v>52</v>
      </c>
      <c r="W563" s="51" t="s">
        <v>53</v>
      </c>
      <c r="X563" s="51" t="s">
        <v>45</v>
      </c>
      <c r="Y563" s="51" t="s">
        <v>738</v>
      </c>
      <c r="Z563" s="51" t="s">
        <v>46</v>
      </c>
      <c r="AA563" s="51" t="s">
        <v>739</v>
      </c>
      <c r="AB563" s="51" t="s">
        <v>53</v>
      </c>
      <c r="AC563" s="51" t="s">
        <v>45</v>
      </c>
      <c r="AD563" s="51" t="s">
        <v>46</v>
      </c>
      <c r="AE563" s="51" t="s">
        <v>3407</v>
      </c>
      <c r="AF563" s="11"/>
      <c r="AG563" s="11" t="s">
        <v>3408</v>
      </c>
      <c r="AH563" s="70" t="s">
        <v>3416</v>
      </c>
      <c r="AK563" s="69">
        <v>22</v>
      </c>
    </row>
    <row r="564" s="4" customFormat="1" ht="17" customHeight="1" spans="1:37">
      <c r="A564" s="49">
        <v>547</v>
      </c>
      <c r="B564" s="49">
        <v>114</v>
      </c>
      <c r="C564" s="49">
        <v>563</v>
      </c>
      <c r="D564" s="49"/>
      <c r="E564" s="51" t="s">
        <v>3540</v>
      </c>
      <c r="F564" s="51" t="s">
        <v>37</v>
      </c>
      <c r="G564" s="51" t="s">
        <v>105</v>
      </c>
      <c r="H564" s="50" t="s">
        <v>3541</v>
      </c>
      <c r="I564" s="50" t="s">
        <v>2852</v>
      </c>
      <c r="J564" s="51" t="s">
        <v>41</v>
      </c>
      <c r="K564" s="51" t="s">
        <v>42</v>
      </c>
      <c r="L564" s="51" t="s">
        <v>43</v>
      </c>
      <c r="M564" s="51" t="s">
        <v>98</v>
      </c>
      <c r="N564" s="50" t="s">
        <v>227</v>
      </c>
      <c r="O564" s="51" t="s">
        <v>45</v>
      </c>
      <c r="P564" s="51" t="s">
        <v>46</v>
      </c>
      <c r="Q564" s="51" t="s">
        <v>47</v>
      </c>
      <c r="R564" s="51" t="s">
        <v>64</v>
      </c>
      <c r="S564" s="51" t="s">
        <v>3542</v>
      </c>
      <c r="T564" s="50" t="s">
        <v>3543</v>
      </c>
      <c r="U564" s="50" t="s">
        <v>3544</v>
      </c>
      <c r="V564" s="51" t="s">
        <v>52</v>
      </c>
      <c r="W564" s="51" t="s">
        <v>53</v>
      </c>
      <c r="X564" s="51" t="s">
        <v>53</v>
      </c>
      <c r="Y564" s="51" t="s">
        <v>738</v>
      </c>
      <c r="Z564" s="51" t="s">
        <v>56</v>
      </c>
      <c r="AA564" s="51" t="s">
        <v>739</v>
      </c>
      <c r="AB564" s="51" t="s">
        <v>53</v>
      </c>
      <c r="AC564" s="51" t="s">
        <v>45</v>
      </c>
      <c r="AD564" s="51" t="s">
        <v>46</v>
      </c>
      <c r="AE564" s="51" t="s">
        <v>3407</v>
      </c>
      <c r="AF564" s="11"/>
      <c r="AG564" s="11" t="s">
        <v>3408</v>
      </c>
      <c r="AH564" s="70" t="s">
        <v>3416</v>
      </c>
      <c r="AK564" s="69">
        <v>23</v>
      </c>
    </row>
    <row r="565" s="4" customFormat="1" ht="17" customHeight="1" spans="1:37">
      <c r="A565" s="49">
        <v>600</v>
      </c>
      <c r="B565" s="49">
        <v>127</v>
      </c>
      <c r="C565" s="49">
        <v>564</v>
      </c>
      <c r="D565" s="49"/>
      <c r="E565" s="51" t="s">
        <v>3545</v>
      </c>
      <c r="F565" s="51" t="s">
        <v>37</v>
      </c>
      <c r="G565" s="51" t="s">
        <v>69</v>
      </c>
      <c r="H565" s="50" t="s">
        <v>3546</v>
      </c>
      <c r="I565" s="50" t="s">
        <v>3547</v>
      </c>
      <c r="J565" s="51" t="s">
        <v>62</v>
      </c>
      <c r="K565" s="51" t="s">
        <v>72</v>
      </c>
      <c r="L565" s="51" t="s">
        <v>963</v>
      </c>
      <c r="M565" s="51" t="s">
        <v>254</v>
      </c>
      <c r="N565" s="50" t="s">
        <v>3548</v>
      </c>
      <c r="O565" s="51" t="s">
        <v>45</v>
      </c>
      <c r="P565" s="51" t="s">
        <v>46</v>
      </c>
      <c r="Q565" s="51" t="s">
        <v>47</v>
      </c>
      <c r="R565" s="51" t="s">
        <v>3549</v>
      </c>
      <c r="S565" s="51" t="s">
        <v>3550</v>
      </c>
      <c r="T565" s="50" t="s">
        <v>3551</v>
      </c>
      <c r="U565" s="50" t="s">
        <v>3552</v>
      </c>
      <c r="V565" s="51" t="s">
        <v>52</v>
      </c>
      <c r="W565" s="51" t="s">
        <v>53</v>
      </c>
      <c r="X565" s="51" t="s">
        <v>45</v>
      </c>
      <c r="Y565" s="51" t="s">
        <v>738</v>
      </c>
      <c r="Z565" s="51" t="s">
        <v>46</v>
      </c>
      <c r="AA565" s="51" t="s">
        <v>739</v>
      </c>
      <c r="AB565" s="51" t="s">
        <v>53</v>
      </c>
      <c r="AC565" s="51" t="s">
        <v>45</v>
      </c>
      <c r="AD565" s="51" t="s">
        <v>46</v>
      </c>
      <c r="AE565" s="51" t="s">
        <v>3407</v>
      </c>
      <c r="AF565" s="11"/>
      <c r="AG565" s="11" t="s">
        <v>3408</v>
      </c>
      <c r="AH565" s="70" t="s">
        <v>3416</v>
      </c>
      <c r="AK565" s="69">
        <v>24</v>
      </c>
    </row>
    <row r="566" s="4" customFormat="1" ht="17" customHeight="1" spans="1:37">
      <c r="A566" s="49">
        <v>637</v>
      </c>
      <c r="B566" s="49">
        <v>136</v>
      </c>
      <c r="C566" s="49">
        <v>565</v>
      </c>
      <c r="D566" s="49"/>
      <c r="E566" s="51" t="s">
        <v>3553</v>
      </c>
      <c r="F566" s="51" t="s">
        <v>37</v>
      </c>
      <c r="G566" s="51" t="s">
        <v>105</v>
      </c>
      <c r="H566" s="50" t="s">
        <v>3554</v>
      </c>
      <c r="I566" s="50" t="s">
        <v>3555</v>
      </c>
      <c r="J566" s="51" t="s">
        <v>62</v>
      </c>
      <c r="K566" s="51" t="s">
        <v>42</v>
      </c>
      <c r="L566" s="51" t="s">
        <v>43</v>
      </c>
      <c r="M566" s="51" t="s">
        <v>73</v>
      </c>
      <c r="N566" s="50" t="s">
        <v>267</v>
      </c>
      <c r="O566" s="51" t="s">
        <v>45</v>
      </c>
      <c r="P566" s="51" t="s">
        <v>46</v>
      </c>
      <c r="Q566" s="51" t="s">
        <v>47</v>
      </c>
      <c r="R566" s="51" t="s">
        <v>3556</v>
      </c>
      <c r="S566" s="51" t="s">
        <v>3556</v>
      </c>
      <c r="T566" s="50" t="s">
        <v>3557</v>
      </c>
      <c r="U566" s="50" t="s">
        <v>3558</v>
      </c>
      <c r="V566" s="51" t="s">
        <v>52</v>
      </c>
      <c r="W566" s="51" t="s">
        <v>53</v>
      </c>
      <c r="X566" s="51" t="s">
        <v>45</v>
      </c>
      <c r="Y566" s="51" t="s">
        <v>738</v>
      </c>
      <c r="Z566" s="51" t="s">
        <v>46</v>
      </c>
      <c r="AA566" s="51" t="s">
        <v>739</v>
      </c>
      <c r="AB566" s="51" t="s">
        <v>53</v>
      </c>
      <c r="AC566" s="51" t="s">
        <v>45</v>
      </c>
      <c r="AD566" s="51" t="s">
        <v>46</v>
      </c>
      <c r="AE566" s="51" t="s">
        <v>3407</v>
      </c>
      <c r="AF566" s="11"/>
      <c r="AG566" s="11" t="s">
        <v>3408</v>
      </c>
      <c r="AH566" s="70" t="s">
        <v>3416</v>
      </c>
      <c r="AK566" s="69">
        <v>25</v>
      </c>
    </row>
    <row r="567" s="4" customFormat="1" ht="17" customHeight="1" spans="1:37">
      <c r="A567" s="49">
        <v>656</v>
      </c>
      <c r="B567" s="49">
        <v>140</v>
      </c>
      <c r="C567" s="49">
        <v>566</v>
      </c>
      <c r="D567" s="49"/>
      <c r="E567" s="51" t="s">
        <v>3559</v>
      </c>
      <c r="F567" s="51" t="s">
        <v>37</v>
      </c>
      <c r="G567" s="51" t="s">
        <v>69</v>
      </c>
      <c r="H567" s="50" t="s">
        <v>3560</v>
      </c>
      <c r="I567" s="50" t="s">
        <v>3561</v>
      </c>
      <c r="J567" s="51" t="s">
        <v>41</v>
      </c>
      <c r="K567" s="51" t="s">
        <v>177</v>
      </c>
      <c r="L567" s="51" t="s">
        <v>43</v>
      </c>
      <c r="M567" s="51" t="s">
        <v>330</v>
      </c>
      <c r="N567" s="50" t="s">
        <v>331</v>
      </c>
      <c r="O567" s="51" t="s">
        <v>45</v>
      </c>
      <c r="P567" s="51" t="s">
        <v>56</v>
      </c>
      <c r="Q567" s="51" t="s">
        <v>47</v>
      </c>
      <c r="R567" s="51" t="s">
        <v>100</v>
      </c>
      <c r="S567" s="51" t="s">
        <v>3467</v>
      </c>
      <c r="T567" s="50" t="s">
        <v>3562</v>
      </c>
      <c r="U567" s="50" t="s">
        <v>3563</v>
      </c>
      <c r="V567" s="51" t="s">
        <v>52</v>
      </c>
      <c r="W567" s="51" t="s">
        <v>53</v>
      </c>
      <c r="X567" s="51" t="s">
        <v>45</v>
      </c>
      <c r="Y567" s="51" t="s">
        <v>738</v>
      </c>
      <c r="Z567" s="51" t="s">
        <v>46</v>
      </c>
      <c r="AA567" s="51" t="s">
        <v>739</v>
      </c>
      <c r="AB567" s="51" t="s">
        <v>53</v>
      </c>
      <c r="AC567" s="51" t="s">
        <v>45</v>
      </c>
      <c r="AD567" s="51" t="s">
        <v>46</v>
      </c>
      <c r="AE567" s="51" t="s">
        <v>3407</v>
      </c>
      <c r="AF567" s="11"/>
      <c r="AG567" s="11" t="s">
        <v>3408</v>
      </c>
      <c r="AH567" s="70" t="s">
        <v>3416</v>
      </c>
      <c r="AK567" s="69">
        <v>26</v>
      </c>
    </row>
    <row r="568" s="4" customFormat="1" ht="17" customHeight="1" spans="1:37">
      <c r="A568" s="49">
        <v>660</v>
      </c>
      <c r="B568" s="49">
        <v>142</v>
      </c>
      <c r="C568" s="49">
        <v>567</v>
      </c>
      <c r="D568" s="49"/>
      <c r="E568" s="51" t="s">
        <v>3564</v>
      </c>
      <c r="F568" s="51" t="s">
        <v>37</v>
      </c>
      <c r="G568" s="51" t="s">
        <v>69</v>
      </c>
      <c r="H568" s="50" t="s">
        <v>3565</v>
      </c>
      <c r="I568" s="50" t="s">
        <v>266</v>
      </c>
      <c r="J568" s="51" t="s">
        <v>41</v>
      </c>
      <c r="K568" s="51" t="s">
        <v>42</v>
      </c>
      <c r="L568" s="51" t="s">
        <v>43</v>
      </c>
      <c r="M568" s="51" t="s">
        <v>73</v>
      </c>
      <c r="N568" s="50" t="s">
        <v>227</v>
      </c>
      <c r="O568" s="51" t="s">
        <v>45</v>
      </c>
      <c r="P568" s="51" t="s">
        <v>46</v>
      </c>
      <c r="Q568" s="51" t="s">
        <v>47</v>
      </c>
      <c r="R568" s="51" t="s">
        <v>100</v>
      </c>
      <c r="S568" s="51" t="s">
        <v>3566</v>
      </c>
      <c r="T568" s="50" t="s">
        <v>3567</v>
      </c>
      <c r="U568" s="50" t="s">
        <v>3568</v>
      </c>
      <c r="V568" s="51" t="s">
        <v>52</v>
      </c>
      <c r="W568" s="51" t="s">
        <v>53</v>
      </c>
      <c r="X568" s="51" t="s">
        <v>53</v>
      </c>
      <c r="Y568" s="51" t="s">
        <v>738</v>
      </c>
      <c r="Z568" s="51" t="s">
        <v>46</v>
      </c>
      <c r="AA568" s="51" t="s">
        <v>739</v>
      </c>
      <c r="AB568" s="51" t="s">
        <v>53</v>
      </c>
      <c r="AC568" s="51" t="s">
        <v>45</v>
      </c>
      <c r="AD568" s="51" t="s">
        <v>46</v>
      </c>
      <c r="AE568" s="51" t="s">
        <v>3407</v>
      </c>
      <c r="AF568" s="11"/>
      <c r="AG568" s="11" t="s">
        <v>3408</v>
      </c>
      <c r="AH568" s="70" t="s">
        <v>3416</v>
      </c>
      <c r="AK568" s="69">
        <v>27</v>
      </c>
    </row>
    <row r="569" s="4" customFormat="1" ht="17" customHeight="1" spans="1:37">
      <c r="A569" s="49">
        <v>684</v>
      </c>
      <c r="B569" s="49">
        <v>147</v>
      </c>
      <c r="C569" s="49">
        <v>568</v>
      </c>
      <c r="D569" s="49"/>
      <c r="E569" s="51" t="s">
        <v>3569</v>
      </c>
      <c r="F569" s="51" t="s">
        <v>37</v>
      </c>
      <c r="G569" s="51" t="s">
        <v>105</v>
      </c>
      <c r="H569" s="50" t="s">
        <v>3570</v>
      </c>
      <c r="I569" s="50" t="s">
        <v>1842</v>
      </c>
      <c r="J569" s="51" t="s">
        <v>41</v>
      </c>
      <c r="K569" s="51" t="s">
        <v>42</v>
      </c>
      <c r="L569" s="51" t="s">
        <v>81</v>
      </c>
      <c r="M569" s="51" t="s">
        <v>330</v>
      </c>
      <c r="N569" s="50" t="s">
        <v>534</v>
      </c>
      <c r="O569" s="51" t="s">
        <v>45</v>
      </c>
      <c r="P569" s="51" t="s">
        <v>46</v>
      </c>
      <c r="Q569" s="51" t="s">
        <v>47</v>
      </c>
      <c r="R569" s="51" t="s">
        <v>268</v>
      </c>
      <c r="S569" s="51" t="s">
        <v>3571</v>
      </c>
      <c r="T569" s="50" t="s">
        <v>3572</v>
      </c>
      <c r="U569" s="50" t="s">
        <v>3573</v>
      </c>
      <c r="V569" s="51" t="s">
        <v>52</v>
      </c>
      <c r="W569" s="51" t="s">
        <v>53</v>
      </c>
      <c r="X569" s="51" t="s">
        <v>45</v>
      </c>
      <c r="Y569" s="51" t="s">
        <v>738</v>
      </c>
      <c r="Z569" s="51" t="s">
        <v>46</v>
      </c>
      <c r="AA569" s="51" t="s">
        <v>739</v>
      </c>
      <c r="AB569" s="51" t="s">
        <v>53</v>
      </c>
      <c r="AC569" s="51" t="s">
        <v>45</v>
      </c>
      <c r="AD569" s="51" t="s">
        <v>46</v>
      </c>
      <c r="AE569" s="51" t="s">
        <v>3407</v>
      </c>
      <c r="AF569" s="11"/>
      <c r="AG569" s="11" t="s">
        <v>3408</v>
      </c>
      <c r="AH569" s="70" t="s">
        <v>3416</v>
      </c>
      <c r="AK569" s="69">
        <v>28</v>
      </c>
    </row>
    <row r="570" ht="17" customHeight="1" spans="1:37">
      <c r="A570" s="49">
        <v>694</v>
      </c>
      <c r="B570" s="49">
        <v>151</v>
      </c>
      <c r="C570" s="49">
        <v>569</v>
      </c>
      <c r="D570" s="49"/>
      <c r="E570" s="51" t="s">
        <v>3574</v>
      </c>
      <c r="F570" s="51" t="s">
        <v>37</v>
      </c>
      <c r="G570" s="51" t="s">
        <v>105</v>
      </c>
      <c r="H570" s="50" t="s">
        <v>3575</v>
      </c>
      <c r="I570" s="50" t="s">
        <v>3576</v>
      </c>
      <c r="J570" s="51" t="s">
        <v>62</v>
      </c>
      <c r="K570" s="51" t="s">
        <v>72</v>
      </c>
      <c r="L570" s="51" t="s">
        <v>43</v>
      </c>
      <c r="M570" s="51" t="s">
        <v>73</v>
      </c>
      <c r="N570" s="50" t="s">
        <v>568</v>
      </c>
      <c r="O570" s="51" t="s">
        <v>45</v>
      </c>
      <c r="P570" s="51" t="s">
        <v>46</v>
      </c>
      <c r="Q570" s="51" t="s">
        <v>47</v>
      </c>
      <c r="R570" s="51" t="s">
        <v>332</v>
      </c>
      <c r="S570" s="51" t="s">
        <v>208</v>
      </c>
      <c r="T570" s="50" t="s">
        <v>3577</v>
      </c>
      <c r="U570" s="50" t="s">
        <v>3578</v>
      </c>
      <c r="V570" s="51" t="s">
        <v>52</v>
      </c>
      <c r="W570" s="51" t="s">
        <v>53</v>
      </c>
      <c r="X570" s="51" t="s">
        <v>45</v>
      </c>
      <c r="Y570" s="51" t="s">
        <v>738</v>
      </c>
      <c r="Z570" s="51" t="s">
        <v>46</v>
      </c>
      <c r="AA570" s="51" t="s">
        <v>739</v>
      </c>
      <c r="AB570" s="51" t="s">
        <v>53</v>
      </c>
      <c r="AC570" s="51" t="s">
        <v>45</v>
      </c>
      <c r="AD570" s="51" t="s">
        <v>46</v>
      </c>
      <c r="AE570" s="51" t="s">
        <v>3407</v>
      </c>
      <c r="AF570" s="11"/>
      <c r="AG570" s="11" t="s">
        <v>3408</v>
      </c>
      <c r="AH570" s="70" t="s">
        <v>3416</v>
      </c>
      <c r="AK570" s="69">
        <v>29</v>
      </c>
    </row>
    <row r="571" s="4" customFormat="1" ht="17" customHeight="1" spans="1:37">
      <c r="A571" s="49">
        <v>757</v>
      </c>
      <c r="B571" s="49">
        <v>161</v>
      </c>
      <c r="C571" s="49">
        <v>570</v>
      </c>
      <c r="D571" s="49"/>
      <c r="E571" s="51" t="s">
        <v>3579</v>
      </c>
      <c r="F571" s="51" t="s">
        <v>37</v>
      </c>
      <c r="G571" s="51" t="s">
        <v>105</v>
      </c>
      <c r="H571" s="50" t="s">
        <v>3580</v>
      </c>
      <c r="I571" s="50" t="s">
        <v>2867</v>
      </c>
      <c r="J571" s="51" t="s">
        <v>41</v>
      </c>
      <c r="K571" s="51" t="s">
        <v>42</v>
      </c>
      <c r="L571" s="51" t="s">
        <v>43</v>
      </c>
      <c r="M571" s="51" t="s">
        <v>73</v>
      </c>
      <c r="N571" s="50" t="s">
        <v>91</v>
      </c>
      <c r="O571" s="51" t="s">
        <v>45</v>
      </c>
      <c r="P571" s="51" t="s">
        <v>46</v>
      </c>
      <c r="Q571" s="51" t="s">
        <v>47</v>
      </c>
      <c r="R571" s="51" t="s">
        <v>64</v>
      </c>
      <c r="S571" s="51" t="s">
        <v>3581</v>
      </c>
      <c r="T571" s="50" t="s">
        <v>3582</v>
      </c>
      <c r="U571" s="50" t="s">
        <v>3583</v>
      </c>
      <c r="V571" s="51" t="s">
        <v>52</v>
      </c>
      <c r="W571" s="51" t="s">
        <v>53</v>
      </c>
      <c r="X571" s="51" t="s">
        <v>53</v>
      </c>
      <c r="Y571" s="51" t="s">
        <v>738</v>
      </c>
      <c r="Z571" s="51" t="s">
        <v>46</v>
      </c>
      <c r="AA571" s="51" t="s">
        <v>739</v>
      </c>
      <c r="AB571" s="51" t="s">
        <v>53</v>
      </c>
      <c r="AC571" s="51" t="s">
        <v>45</v>
      </c>
      <c r="AD571" s="51" t="s">
        <v>46</v>
      </c>
      <c r="AE571" s="51" t="s">
        <v>3407</v>
      </c>
      <c r="AF571" s="11"/>
      <c r="AG571" s="11" t="s">
        <v>3408</v>
      </c>
      <c r="AH571" s="70" t="s">
        <v>3416</v>
      </c>
      <c r="AK571" s="69">
        <v>30</v>
      </c>
    </row>
    <row r="572" ht="17" customHeight="1" spans="1:37">
      <c r="A572" s="49">
        <v>772</v>
      </c>
      <c r="B572" s="49">
        <v>164</v>
      </c>
      <c r="C572" s="49">
        <v>571</v>
      </c>
      <c r="D572" s="49"/>
      <c r="E572" s="51" t="s">
        <v>3584</v>
      </c>
      <c r="F572" s="51" t="s">
        <v>37</v>
      </c>
      <c r="G572" s="51" t="s">
        <v>69</v>
      </c>
      <c r="H572" s="50" t="s">
        <v>3585</v>
      </c>
      <c r="I572" s="50" t="s">
        <v>3586</v>
      </c>
      <c r="J572" s="51" t="s">
        <v>62</v>
      </c>
      <c r="K572" s="51" t="s">
        <v>42</v>
      </c>
      <c r="L572" s="51" t="s">
        <v>43</v>
      </c>
      <c r="M572" s="51" t="s">
        <v>73</v>
      </c>
      <c r="N572" s="50" t="s">
        <v>267</v>
      </c>
      <c r="O572" s="51" t="s">
        <v>45</v>
      </c>
      <c r="P572" s="51" t="s">
        <v>46</v>
      </c>
      <c r="Q572" s="51" t="s">
        <v>47</v>
      </c>
      <c r="R572" s="51" t="s">
        <v>100</v>
      </c>
      <c r="S572" s="51" t="s">
        <v>3587</v>
      </c>
      <c r="T572" s="50" t="s">
        <v>3588</v>
      </c>
      <c r="U572" s="50" t="s">
        <v>3589</v>
      </c>
      <c r="V572" s="51" t="s">
        <v>52</v>
      </c>
      <c r="W572" s="51" t="s">
        <v>53</v>
      </c>
      <c r="X572" s="51" t="s">
        <v>45</v>
      </c>
      <c r="Y572" s="51" t="s">
        <v>738</v>
      </c>
      <c r="Z572" s="51" t="s">
        <v>46</v>
      </c>
      <c r="AA572" s="51" t="s">
        <v>739</v>
      </c>
      <c r="AB572" s="51" t="s">
        <v>53</v>
      </c>
      <c r="AC572" s="51" t="s">
        <v>45</v>
      </c>
      <c r="AD572" s="51" t="s">
        <v>46</v>
      </c>
      <c r="AE572" s="51" t="s">
        <v>3407</v>
      </c>
      <c r="AF572" s="11"/>
      <c r="AG572" s="11" t="s">
        <v>3408</v>
      </c>
      <c r="AH572" s="70" t="s">
        <v>3590</v>
      </c>
      <c r="AK572" s="69">
        <v>1</v>
      </c>
    </row>
    <row r="573" s="4" customFormat="1" ht="17" customHeight="1" spans="1:37">
      <c r="A573" s="49">
        <v>273</v>
      </c>
      <c r="B573" s="49">
        <v>181</v>
      </c>
      <c r="C573" s="49">
        <v>572</v>
      </c>
      <c r="D573" s="49"/>
      <c r="E573" s="51" t="s">
        <v>3591</v>
      </c>
      <c r="F573" s="51" t="s">
        <v>37</v>
      </c>
      <c r="G573" s="51" t="s">
        <v>69</v>
      </c>
      <c r="H573" s="50" t="s">
        <v>3592</v>
      </c>
      <c r="I573" s="50" t="s">
        <v>3593</v>
      </c>
      <c r="J573" s="51" t="s">
        <v>62</v>
      </c>
      <c r="K573" s="51" t="s">
        <v>72</v>
      </c>
      <c r="L573" s="51" t="s">
        <v>43</v>
      </c>
      <c r="M573" s="51" t="s">
        <v>330</v>
      </c>
      <c r="N573" s="50" t="s">
        <v>124</v>
      </c>
      <c r="O573" s="51" t="s">
        <v>45</v>
      </c>
      <c r="P573" s="51" t="s">
        <v>56</v>
      </c>
      <c r="Q573" s="51" t="s">
        <v>47</v>
      </c>
      <c r="R573" s="51" t="s">
        <v>268</v>
      </c>
      <c r="S573" s="51" t="s">
        <v>3594</v>
      </c>
      <c r="T573" s="50" t="s">
        <v>3595</v>
      </c>
      <c r="U573" s="50" t="s">
        <v>3596</v>
      </c>
      <c r="V573" s="51" t="s">
        <v>52</v>
      </c>
      <c r="W573" s="51" t="s">
        <v>53</v>
      </c>
      <c r="X573" s="51" t="s">
        <v>45</v>
      </c>
      <c r="Y573" s="51" t="s">
        <v>738</v>
      </c>
      <c r="Z573" s="51" t="s">
        <v>46</v>
      </c>
      <c r="AA573" s="51" t="s">
        <v>739</v>
      </c>
      <c r="AB573" s="51" t="s">
        <v>53</v>
      </c>
      <c r="AC573" s="51" t="s">
        <v>45</v>
      </c>
      <c r="AD573" s="51" t="s">
        <v>46</v>
      </c>
      <c r="AE573" s="51" t="s">
        <v>3407</v>
      </c>
      <c r="AF573" s="11"/>
      <c r="AG573" s="11" t="s">
        <v>3408</v>
      </c>
      <c r="AH573" s="70" t="s">
        <v>3590</v>
      </c>
      <c r="AK573" s="69">
        <v>2</v>
      </c>
    </row>
    <row r="574" s="4" customFormat="1" ht="17" customHeight="1" spans="1:37">
      <c r="A574" s="49">
        <v>132</v>
      </c>
      <c r="B574" s="49">
        <v>213</v>
      </c>
      <c r="C574" s="49">
        <v>573</v>
      </c>
      <c r="D574" s="49"/>
      <c r="E574" s="51" t="s">
        <v>3597</v>
      </c>
      <c r="F574" s="51" t="s">
        <v>37</v>
      </c>
      <c r="G574" s="51" t="s">
        <v>105</v>
      </c>
      <c r="H574" s="50" t="s">
        <v>3598</v>
      </c>
      <c r="I574" s="50" t="s">
        <v>3599</v>
      </c>
      <c r="J574" s="51" t="s">
        <v>62</v>
      </c>
      <c r="K574" s="51" t="s">
        <v>72</v>
      </c>
      <c r="L574" s="51" t="s">
        <v>81</v>
      </c>
      <c r="M574" s="51" t="s">
        <v>254</v>
      </c>
      <c r="N574" s="50" t="s">
        <v>2731</v>
      </c>
      <c r="O574" s="51" t="s">
        <v>45</v>
      </c>
      <c r="P574" s="51" t="s">
        <v>46</v>
      </c>
      <c r="Q574" s="51" t="s">
        <v>47</v>
      </c>
      <c r="R574" s="51" t="s">
        <v>3600</v>
      </c>
      <c r="S574" s="51" t="s">
        <v>3600</v>
      </c>
      <c r="T574" s="50" t="s">
        <v>57</v>
      </c>
      <c r="U574" s="50" t="s">
        <v>3601</v>
      </c>
      <c r="V574" s="51" t="s">
        <v>52</v>
      </c>
      <c r="W574" s="51" t="s">
        <v>53</v>
      </c>
      <c r="X574" s="51" t="s">
        <v>754</v>
      </c>
      <c r="Y574" s="51" t="s">
        <v>738</v>
      </c>
      <c r="Z574" s="51" t="s">
        <v>46</v>
      </c>
      <c r="AA574" s="51" t="s">
        <v>739</v>
      </c>
      <c r="AB574" s="51" t="s">
        <v>53</v>
      </c>
      <c r="AC574" s="51" t="s">
        <v>45</v>
      </c>
      <c r="AD574" s="51" t="s">
        <v>46</v>
      </c>
      <c r="AE574" s="51" t="s">
        <v>3407</v>
      </c>
      <c r="AF574" s="11"/>
      <c r="AG574" s="11" t="s">
        <v>3408</v>
      </c>
      <c r="AH574" s="70" t="s">
        <v>3590</v>
      </c>
      <c r="AK574" s="69">
        <v>3</v>
      </c>
    </row>
    <row r="575" s="4" customFormat="1" ht="17" customHeight="1" spans="1:37">
      <c r="A575" s="49">
        <v>458</v>
      </c>
      <c r="B575" s="49">
        <v>228</v>
      </c>
      <c r="C575" s="49">
        <v>574</v>
      </c>
      <c r="D575" s="49"/>
      <c r="E575" s="51" t="s">
        <v>3602</v>
      </c>
      <c r="F575" s="51" t="s">
        <v>37</v>
      </c>
      <c r="G575" s="51" t="s">
        <v>69</v>
      </c>
      <c r="H575" s="50" t="s">
        <v>3603</v>
      </c>
      <c r="I575" s="50" t="s">
        <v>3604</v>
      </c>
      <c r="J575" s="51" t="s">
        <v>41</v>
      </c>
      <c r="K575" s="51" t="s">
        <v>42</v>
      </c>
      <c r="L575" s="51" t="s">
        <v>43</v>
      </c>
      <c r="M575" s="51" t="s">
        <v>3605</v>
      </c>
      <c r="N575" s="50" t="s">
        <v>3168</v>
      </c>
      <c r="O575" s="51" t="s">
        <v>45</v>
      </c>
      <c r="P575" s="51" t="s">
        <v>46</v>
      </c>
      <c r="Q575" s="51" t="s">
        <v>47</v>
      </c>
      <c r="R575" s="51" t="s">
        <v>2719</v>
      </c>
      <c r="S575" s="51" t="s">
        <v>3606</v>
      </c>
      <c r="T575" s="50" t="s">
        <v>3607</v>
      </c>
      <c r="U575" s="50" t="s">
        <v>3608</v>
      </c>
      <c r="V575" s="51" t="s">
        <v>52</v>
      </c>
      <c r="W575" s="51" t="s">
        <v>53</v>
      </c>
      <c r="X575" s="51" t="s">
        <v>53</v>
      </c>
      <c r="Y575" s="51" t="s">
        <v>738</v>
      </c>
      <c r="Z575" s="51" t="s">
        <v>46</v>
      </c>
      <c r="AA575" s="51" t="s">
        <v>739</v>
      </c>
      <c r="AB575" s="51" t="s">
        <v>53</v>
      </c>
      <c r="AC575" s="51" t="s">
        <v>45</v>
      </c>
      <c r="AD575" s="51" t="s">
        <v>46</v>
      </c>
      <c r="AE575" s="51" t="s">
        <v>3407</v>
      </c>
      <c r="AF575" s="11"/>
      <c r="AG575" s="11" t="s">
        <v>3408</v>
      </c>
      <c r="AH575" s="70" t="s">
        <v>3590</v>
      </c>
      <c r="AK575" s="69">
        <v>4</v>
      </c>
    </row>
    <row r="576" ht="17" customHeight="1" spans="1:37">
      <c r="A576" s="49">
        <v>290</v>
      </c>
      <c r="B576" s="49">
        <v>233</v>
      </c>
      <c r="C576" s="49">
        <v>575</v>
      </c>
      <c r="D576" s="49"/>
      <c r="E576" s="51" t="s">
        <v>3609</v>
      </c>
      <c r="F576" s="51" t="s">
        <v>37</v>
      </c>
      <c r="G576" s="51" t="s">
        <v>105</v>
      </c>
      <c r="H576" s="50" t="s">
        <v>3610</v>
      </c>
      <c r="I576" s="50" t="s">
        <v>3611</v>
      </c>
      <c r="J576" s="51" t="s">
        <v>41</v>
      </c>
      <c r="K576" s="51" t="s">
        <v>72</v>
      </c>
      <c r="L576" s="51" t="s">
        <v>43</v>
      </c>
      <c r="M576" s="51" t="s">
        <v>73</v>
      </c>
      <c r="N576" s="50" t="s">
        <v>91</v>
      </c>
      <c r="O576" s="51" t="s">
        <v>45</v>
      </c>
      <c r="P576" s="51" t="s">
        <v>46</v>
      </c>
      <c r="Q576" s="51" t="s">
        <v>47</v>
      </c>
      <c r="R576" s="51" t="s">
        <v>100</v>
      </c>
      <c r="S576" s="51" t="s">
        <v>3612</v>
      </c>
      <c r="T576" s="50" t="s">
        <v>3613</v>
      </c>
      <c r="U576" s="50" t="s">
        <v>3614</v>
      </c>
      <c r="V576" s="51" t="s">
        <v>52</v>
      </c>
      <c r="W576" s="51" t="s">
        <v>53</v>
      </c>
      <c r="X576" s="51" t="s">
        <v>53</v>
      </c>
      <c r="Y576" s="51" t="s">
        <v>738</v>
      </c>
      <c r="Z576" s="51" t="s">
        <v>46</v>
      </c>
      <c r="AA576" s="51" t="s">
        <v>739</v>
      </c>
      <c r="AB576" s="51" t="s">
        <v>53</v>
      </c>
      <c r="AC576" s="51" t="s">
        <v>45</v>
      </c>
      <c r="AD576" s="51" t="s">
        <v>46</v>
      </c>
      <c r="AE576" s="51" t="s">
        <v>3615</v>
      </c>
      <c r="AF576" s="11"/>
      <c r="AG576" s="11" t="s">
        <v>3408</v>
      </c>
      <c r="AH576" s="70" t="s">
        <v>3590</v>
      </c>
      <c r="AK576" s="69">
        <v>5</v>
      </c>
    </row>
    <row r="577" s="4" customFormat="1" ht="17" customHeight="1" spans="1:37">
      <c r="A577" s="49">
        <v>275</v>
      </c>
      <c r="B577" s="49">
        <v>234</v>
      </c>
      <c r="C577" s="49">
        <v>576</v>
      </c>
      <c r="D577" s="49"/>
      <c r="E577" s="51" t="s">
        <v>3616</v>
      </c>
      <c r="F577" s="51" t="s">
        <v>37</v>
      </c>
      <c r="G577" s="51" t="s">
        <v>105</v>
      </c>
      <c r="H577" s="50" t="s">
        <v>3617</v>
      </c>
      <c r="I577" s="50" t="s">
        <v>3618</v>
      </c>
      <c r="J577" s="51" t="s">
        <v>41</v>
      </c>
      <c r="K577" s="51" t="s">
        <v>42</v>
      </c>
      <c r="L577" s="51" t="s">
        <v>43</v>
      </c>
      <c r="M577" s="51" t="s">
        <v>3619</v>
      </c>
      <c r="N577" s="50" t="s">
        <v>124</v>
      </c>
      <c r="O577" s="51" t="s">
        <v>45</v>
      </c>
      <c r="P577" s="51" t="s">
        <v>46</v>
      </c>
      <c r="Q577" s="51" t="s">
        <v>47</v>
      </c>
      <c r="R577" s="51" t="s">
        <v>3620</v>
      </c>
      <c r="S577" s="51" t="s">
        <v>3620</v>
      </c>
      <c r="T577" s="50" t="s">
        <v>57</v>
      </c>
      <c r="U577" s="50" t="s">
        <v>3621</v>
      </c>
      <c r="V577" s="51" t="s">
        <v>52</v>
      </c>
      <c r="W577" s="51" t="s">
        <v>53</v>
      </c>
      <c r="X577" s="51" t="s">
        <v>53</v>
      </c>
      <c r="Y577" s="51" t="s">
        <v>738</v>
      </c>
      <c r="Z577" s="51" t="s">
        <v>46</v>
      </c>
      <c r="AA577" s="51" t="s">
        <v>739</v>
      </c>
      <c r="AB577" s="51" t="s">
        <v>53</v>
      </c>
      <c r="AC577" s="51" t="s">
        <v>45</v>
      </c>
      <c r="AD577" s="51" t="s">
        <v>46</v>
      </c>
      <c r="AE577" s="51" t="s">
        <v>3407</v>
      </c>
      <c r="AF577" s="11"/>
      <c r="AG577" s="11" t="s">
        <v>3408</v>
      </c>
      <c r="AH577" s="70" t="s">
        <v>3590</v>
      </c>
      <c r="AK577" s="69">
        <v>6</v>
      </c>
    </row>
    <row r="578" s="4" customFormat="1" ht="17" customHeight="1" spans="1:37">
      <c r="A578" s="49">
        <v>328</v>
      </c>
      <c r="B578" s="49">
        <v>235</v>
      </c>
      <c r="C578" s="49">
        <v>577</v>
      </c>
      <c r="D578" s="49"/>
      <c r="E578" s="51" t="s">
        <v>3622</v>
      </c>
      <c r="F578" s="51" t="s">
        <v>37</v>
      </c>
      <c r="G578" s="51" t="s">
        <v>69</v>
      </c>
      <c r="H578" s="50" t="s">
        <v>3623</v>
      </c>
      <c r="I578" s="50" t="s">
        <v>2873</v>
      </c>
      <c r="J578" s="51" t="s">
        <v>62</v>
      </c>
      <c r="K578" s="51" t="s">
        <v>42</v>
      </c>
      <c r="L578" s="51" t="s">
        <v>81</v>
      </c>
      <c r="M578" s="51" t="s">
        <v>82</v>
      </c>
      <c r="N578" s="50" t="s">
        <v>227</v>
      </c>
      <c r="O578" s="51" t="s">
        <v>45</v>
      </c>
      <c r="P578" s="51" t="s">
        <v>46</v>
      </c>
      <c r="Q578" s="51" t="s">
        <v>47</v>
      </c>
      <c r="R578" s="51" t="s">
        <v>332</v>
      </c>
      <c r="S578" s="51" t="s">
        <v>3624</v>
      </c>
      <c r="T578" s="50" t="s">
        <v>3625</v>
      </c>
      <c r="U578" s="50" t="s">
        <v>3626</v>
      </c>
      <c r="V578" s="51" t="s">
        <v>52</v>
      </c>
      <c r="W578" s="51" t="s">
        <v>53</v>
      </c>
      <c r="X578" s="51" t="s">
        <v>53</v>
      </c>
      <c r="Y578" s="51" t="s">
        <v>738</v>
      </c>
      <c r="Z578" s="51" t="s">
        <v>46</v>
      </c>
      <c r="AA578" s="51" t="s">
        <v>739</v>
      </c>
      <c r="AB578" s="51" t="s">
        <v>53</v>
      </c>
      <c r="AC578" s="51" t="s">
        <v>45</v>
      </c>
      <c r="AD578" s="51" t="s">
        <v>46</v>
      </c>
      <c r="AE578" s="51" t="s">
        <v>3407</v>
      </c>
      <c r="AF578" s="11"/>
      <c r="AG578" s="11" t="s">
        <v>3408</v>
      </c>
      <c r="AH578" s="70" t="s">
        <v>3590</v>
      </c>
      <c r="AK578" s="69">
        <v>7</v>
      </c>
    </row>
    <row r="579" ht="17" customHeight="1" spans="1:37">
      <c r="A579" s="49">
        <v>208</v>
      </c>
      <c r="B579" s="49">
        <v>237</v>
      </c>
      <c r="C579" s="49">
        <v>578</v>
      </c>
      <c r="D579" s="49"/>
      <c r="E579" s="50" t="s">
        <v>3627</v>
      </c>
      <c r="F579" s="50" t="s">
        <v>37</v>
      </c>
      <c r="G579" s="50" t="s">
        <v>69</v>
      </c>
      <c r="H579" s="50" t="s">
        <v>3628</v>
      </c>
      <c r="I579" s="50" t="s">
        <v>3629</v>
      </c>
      <c r="J579" s="50" t="s">
        <v>41</v>
      </c>
      <c r="K579" s="50" t="s">
        <v>42</v>
      </c>
      <c r="L579" s="50" t="s">
        <v>81</v>
      </c>
      <c r="M579" s="50" t="s">
        <v>82</v>
      </c>
      <c r="N579" s="50" t="s">
        <v>227</v>
      </c>
      <c r="O579" s="50" t="s">
        <v>45</v>
      </c>
      <c r="P579" s="50" t="s">
        <v>46</v>
      </c>
      <c r="Q579" s="50" t="s">
        <v>47</v>
      </c>
      <c r="R579" s="50" t="s">
        <v>2060</v>
      </c>
      <c r="S579" s="50" t="s">
        <v>3630</v>
      </c>
      <c r="T579" s="50" t="s">
        <v>3631</v>
      </c>
      <c r="U579" s="50" t="s">
        <v>3632</v>
      </c>
      <c r="V579" s="50" t="s">
        <v>52</v>
      </c>
      <c r="W579" s="50" t="s">
        <v>53</v>
      </c>
      <c r="X579" s="50" t="s">
        <v>53</v>
      </c>
      <c r="Y579" s="50" t="s">
        <v>54</v>
      </c>
      <c r="Z579" s="50" t="s">
        <v>46</v>
      </c>
      <c r="AA579" s="50" t="s">
        <v>55</v>
      </c>
      <c r="AB579" s="50" t="s">
        <v>53</v>
      </c>
      <c r="AC579" s="50" t="s">
        <v>45</v>
      </c>
      <c r="AD579" s="50" t="s">
        <v>46</v>
      </c>
      <c r="AE579" s="50" t="s">
        <v>3407</v>
      </c>
      <c r="AF579" s="2"/>
      <c r="AG579" s="11" t="s">
        <v>3408</v>
      </c>
      <c r="AH579" s="70" t="s">
        <v>3590</v>
      </c>
      <c r="AK579" s="69">
        <v>8</v>
      </c>
    </row>
    <row r="580" s="4" customFormat="1" ht="17" customHeight="1" spans="1:37">
      <c r="A580" s="49">
        <v>422</v>
      </c>
      <c r="B580" s="49">
        <v>239</v>
      </c>
      <c r="C580" s="49">
        <v>579</v>
      </c>
      <c r="D580" s="49"/>
      <c r="E580" s="50" t="s">
        <v>3633</v>
      </c>
      <c r="F580" s="50" t="s">
        <v>37</v>
      </c>
      <c r="G580" s="50" t="s">
        <v>69</v>
      </c>
      <c r="H580" s="50" t="s">
        <v>3634</v>
      </c>
      <c r="I580" s="50" t="s">
        <v>2647</v>
      </c>
      <c r="J580" s="50" t="s">
        <v>41</v>
      </c>
      <c r="K580" s="50" t="s">
        <v>42</v>
      </c>
      <c r="L580" s="50" t="s">
        <v>81</v>
      </c>
      <c r="M580" s="50" t="s">
        <v>82</v>
      </c>
      <c r="N580" s="50" t="s">
        <v>227</v>
      </c>
      <c r="O580" s="50" t="s">
        <v>45</v>
      </c>
      <c r="P580" s="50" t="s">
        <v>46</v>
      </c>
      <c r="Q580" s="50" t="s">
        <v>47</v>
      </c>
      <c r="R580" s="50" t="s">
        <v>64</v>
      </c>
      <c r="S580" s="50" t="s">
        <v>3635</v>
      </c>
      <c r="T580" s="50" t="s">
        <v>3636</v>
      </c>
      <c r="U580" s="50" t="s">
        <v>3637</v>
      </c>
      <c r="V580" s="50" t="s">
        <v>52</v>
      </c>
      <c r="W580" s="50" t="s">
        <v>53</v>
      </c>
      <c r="X580" s="50" t="s">
        <v>53</v>
      </c>
      <c r="Y580" s="50" t="s">
        <v>54</v>
      </c>
      <c r="Z580" s="50" t="s">
        <v>46</v>
      </c>
      <c r="AA580" s="50" t="s">
        <v>55</v>
      </c>
      <c r="AB580" s="50" t="s">
        <v>53</v>
      </c>
      <c r="AC580" s="50" t="s">
        <v>45</v>
      </c>
      <c r="AD580" s="50" t="s">
        <v>46</v>
      </c>
      <c r="AE580" s="50" t="s">
        <v>3407</v>
      </c>
      <c r="AF580" s="2"/>
      <c r="AG580" s="11" t="s">
        <v>3408</v>
      </c>
      <c r="AH580" s="70" t="s">
        <v>3590</v>
      </c>
      <c r="AK580" s="69">
        <v>9</v>
      </c>
    </row>
    <row r="581" s="4" customFormat="1" ht="17" customHeight="1" spans="1:37">
      <c r="A581" s="49">
        <v>108</v>
      </c>
      <c r="B581" s="49">
        <v>256</v>
      </c>
      <c r="C581" s="49">
        <v>580</v>
      </c>
      <c r="D581" s="49"/>
      <c r="E581" s="50" t="s">
        <v>3638</v>
      </c>
      <c r="F581" s="50" t="s">
        <v>37</v>
      </c>
      <c r="G581" s="50" t="s">
        <v>69</v>
      </c>
      <c r="H581" s="50" t="s">
        <v>3639</v>
      </c>
      <c r="I581" s="50" t="s">
        <v>3640</v>
      </c>
      <c r="J581" s="50" t="s">
        <v>41</v>
      </c>
      <c r="K581" s="50" t="s">
        <v>42</v>
      </c>
      <c r="L581" s="50" t="s">
        <v>43</v>
      </c>
      <c r="M581" s="50" t="s">
        <v>73</v>
      </c>
      <c r="N581" s="50" t="s">
        <v>99</v>
      </c>
      <c r="O581" s="50" t="s">
        <v>45</v>
      </c>
      <c r="P581" s="50" t="s">
        <v>46</v>
      </c>
      <c r="Q581" s="50" t="s">
        <v>47</v>
      </c>
      <c r="R581" s="50" t="s">
        <v>100</v>
      </c>
      <c r="S581" s="50" t="s">
        <v>3641</v>
      </c>
      <c r="T581" s="50" t="s">
        <v>3642</v>
      </c>
      <c r="U581" s="50" t="s">
        <v>3643</v>
      </c>
      <c r="V581" s="50" t="s">
        <v>52</v>
      </c>
      <c r="W581" s="50" t="s">
        <v>53</v>
      </c>
      <c r="X581" s="50" t="s">
        <v>53</v>
      </c>
      <c r="Y581" s="50" t="s">
        <v>54</v>
      </c>
      <c r="Z581" s="50" t="s">
        <v>46</v>
      </c>
      <c r="AA581" s="50" t="s">
        <v>55</v>
      </c>
      <c r="AB581" s="50" t="s">
        <v>53</v>
      </c>
      <c r="AC581" s="50" t="s">
        <v>45</v>
      </c>
      <c r="AD581" s="50" t="s">
        <v>46</v>
      </c>
      <c r="AE581" s="53" t="s">
        <v>3407</v>
      </c>
      <c r="AF581" s="2"/>
      <c r="AG581" s="11" t="s">
        <v>3408</v>
      </c>
      <c r="AH581" s="70" t="s">
        <v>3590</v>
      </c>
      <c r="AK581" s="69">
        <v>10</v>
      </c>
    </row>
    <row r="582" s="4" customFormat="1" ht="17" customHeight="1" spans="1:37">
      <c r="A582" s="49">
        <v>276</v>
      </c>
      <c r="B582" s="49">
        <v>296</v>
      </c>
      <c r="C582" s="49">
        <v>581</v>
      </c>
      <c r="D582" s="49"/>
      <c r="E582" s="50" t="s">
        <v>3644</v>
      </c>
      <c r="F582" s="50" t="s">
        <v>37</v>
      </c>
      <c r="G582" s="50" t="s">
        <v>69</v>
      </c>
      <c r="H582" s="50" t="s">
        <v>3645</v>
      </c>
      <c r="I582" s="50" t="s">
        <v>2772</v>
      </c>
      <c r="J582" s="50" t="s">
        <v>41</v>
      </c>
      <c r="K582" s="50" t="s">
        <v>72</v>
      </c>
      <c r="L582" s="50" t="s">
        <v>43</v>
      </c>
      <c r="M582" s="50" t="s">
        <v>330</v>
      </c>
      <c r="N582" s="50" t="s">
        <v>124</v>
      </c>
      <c r="O582" s="50" t="s">
        <v>45</v>
      </c>
      <c r="P582" s="50" t="s">
        <v>46</v>
      </c>
      <c r="Q582" s="50" t="s">
        <v>47</v>
      </c>
      <c r="R582" s="50" t="s">
        <v>151</v>
      </c>
      <c r="S582" s="50" t="s">
        <v>3646</v>
      </c>
      <c r="T582" s="50" t="s">
        <v>3647</v>
      </c>
      <c r="U582" s="50" t="s">
        <v>3648</v>
      </c>
      <c r="V582" s="50" t="s">
        <v>52</v>
      </c>
      <c r="W582" s="50" t="s">
        <v>53</v>
      </c>
      <c r="X582" s="50" t="s">
        <v>45</v>
      </c>
      <c r="Y582" s="50" t="s">
        <v>54</v>
      </c>
      <c r="Z582" s="50" t="s">
        <v>46</v>
      </c>
      <c r="AA582" s="50" t="s">
        <v>55</v>
      </c>
      <c r="AB582" s="50" t="s">
        <v>53</v>
      </c>
      <c r="AC582" s="50" t="s">
        <v>45</v>
      </c>
      <c r="AD582" s="50" t="s">
        <v>46</v>
      </c>
      <c r="AE582" s="53" t="s">
        <v>3407</v>
      </c>
      <c r="AF582" s="2"/>
      <c r="AG582" s="11" t="s">
        <v>3408</v>
      </c>
      <c r="AH582" s="70" t="s">
        <v>3590</v>
      </c>
      <c r="AK582" s="69">
        <v>11</v>
      </c>
    </row>
    <row r="583" s="4" customFormat="1" ht="17" customHeight="1" spans="1:37">
      <c r="A583" s="49">
        <v>286</v>
      </c>
      <c r="B583" s="49">
        <v>301</v>
      </c>
      <c r="C583" s="49">
        <v>582</v>
      </c>
      <c r="D583" s="49"/>
      <c r="E583" s="50" t="s">
        <v>3649</v>
      </c>
      <c r="F583" s="50" t="s">
        <v>37</v>
      </c>
      <c r="G583" s="50" t="s">
        <v>38</v>
      </c>
      <c r="H583" s="50" t="s">
        <v>3650</v>
      </c>
      <c r="I583" s="50" t="s">
        <v>3651</v>
      </c>
      <c r="J583" s="50" t="s">
        <v>41</v>
      </c>
      <c r="K583" s="50" t="s">
        <v>42</v>
      </c>
      <c r="L583" s="50" t="s">
        <v>81</v>
      </c>
      <c r="M583" s="50" t="s">
        <v>82</v>
      </c>
      <c r="N583" s="52">
        <v>44743</v>
      </c>
      <c r="O583" s="50" t="s">
        <v>45</v>
      </c>
      <c r="P583" s="50" t="s">
        <v>46</v>
      </c>
      <c r="Q583" s="51" t="s">
        <v>47</v>
      </c>
      <c r="R583" s="50" t="s">
        <v>48</v>
      </c>
      <c r="S583" s="50" t="s">
        <v>3652</v>
      </c>
      <c r="T583" s="50" t="s">
        <v>3653</v>
      </c>
      <c r="U583" s="50" t="s">
        <v>3654</v>
      </c>
      <c r="V583" s="50" t="s">
        <v>52</v>
      </c>
      <c r="W583" s="50" t="s">
        <v>53</v>
      </c>
      <c r="X583" s="50" t="s">
        <v>45</v>
      </c>
      <c r="Y583" s="50" t="s">
        <v>54</v>
      </c>
      <c r="Z583" s="50" t="s">
        <v>46</v>
      </c>
      <c r="AA583" s="50" t="s">
        <v>55</v>
      </c>
      <c r="AB583" s="50" t="s">
        <v>53</v>
      </c>
      <c r="AC583" s="50" t="s">
        <v>45</v>
      </c>
      <c r="AD583" s="50" t="s">
        <v>46</v>
      </c>
      <c r="AE583" s="53" t="s">
        <v>3407</v>
      </c>
      <c r="AF583" s="2"/>
      <c r="AG583" s="11" t="s">
        <v>3408</v>
      </c>
      <c r="AH583" s="70" t="s">
        <v>3590</v>
      </c>
      <c r="AK583" s="69">
        <v>12</v>
      </c>
    </row>
    <row r="584" s="4" customFormat="1" ht="17" customHeight="1" spans="1:37">
      <c r="A584" s="49">
        <v>296</v>
      </c>
      <c r="B584" s="49">
        <v>304</v>
      </c>
      <c r="C584" s="49">
        <v>583</v>
      </c>
      <c r="D584" s="49"/>
      <c r="E584" s="50" t="s">
        <v>3655</v>
      </c>
      <c r="F584" s="50" t="s">
        <v>37</v>
      </c>
      <c r="G584" s="50" t="s">
        <v>105</v>
      </c>
      <c r="H584" s="50" t="s">
        <v>3656</v>
      </c>
      <c r="I584" s="50" t="s">
        <v>3657</v>
      </c>
      <c r="J584" s="50" t="s">
        <v>62</v>
      </c>
      <c r="K584" s="50" t="s">
        <v>42</v>
      </c>
      <c r="L584" s="50" t="s">
        <v>43</v>
      </c>
      <c r="M584" s="50" t="s">
        <v>98</v>
      </c>
      <c r="N584" s="50" t="s">
        <v>74</v>
      </c>
      <c r="O584" s="50" t="s">
        <v>45</v>
      </c>
      <c r="P584" s="50" t="s">
        <v>46</v>
      </c>
      <c r="Q584" s="50" t="s">
        <v>47</v>
      </c>
      <c r="R584" s="50" t="s">
        <v>48</v>
      </c>
      <c r="S584" s="50" t="s">
        <v>3658</v>
      </c>
      <c r="T584" s="50" t="s">
        <v>3659</v>
      </c>
      <c r="U584" s="50" t="s">
        <v>3660</v>
      </c>
      <c r="V584" s="50" t="s">
        <v>52</v>
      </c>
      <c r="W584" s="50" t="s">
        <v>53</v>
      </c>
      <c r="X584" s="50" t="s">
        <v>45</v>
      </c>
      <c r="Y584" s="50" t="s">
        <v>54</v>
      </c>
      <c r="Z584" s="50" t="s">
        <v>46</v>
      </c>
      <c r="AA584" s="50" t="s">
        <v>55</v>
      </c>
      <c r="AB584" s="50" t="s">
        <v>53</v>
      </c>
      <c r="AC584" s="50" t="s">
        <v>45</v>
      </c>
      <c r="AD584" s="50" t="s">
        <v>46</v>
      </c>
      <c r="AE584" s="53" t="s">
        <v>3615</v>
      </c>
      <c r="AF584" s="2"/>
      <c r="AG584" s="11" t="s">
        <v>3408</v>
      </c>
      <c r="AH584" s="70" t="s">
        <v>3590</v>
      </c>
      <c r="AK584" s="69">
        <v>13</v>
      </c>
    </row>
    <row r="585" s="4" customFormat="1" ht="17" customHeight="1" spans="1:37">
      <c r="A585" s="49">
        <v>332</v>
      </c>
      <c r="B585" s="49">
        <v>313</v>
      </c>
      <c r="C585" s="49">
        <v>584</v>
      </c>
      <c r="D585" s="49"/>
      <c r="E585" s="50" t="s">
        <v>3661</v>
      </c>
      <c r="F585" s="50" t="s">
        <v>37</v>
      </c>
      <c r="G585" s="50" t="s">
        <v>69</v>
      </c>
      <c r="H585" s="50" t="s">
        <v>3662</v>
      </c>
      <c r="I585" s="50" t="s">
        <v>3663</v>
      </c>
      <c r="J585" s="50" t="s">
        <v>41</v>
      </c>
      <c r="K585" s="50" t="s">
        <v>42</v>
      </c>
      <c r="L585" s="50" t="s">
        <v>43</v>
      </c>
      <c r="M585" s="50" t="s">
        <v>73</v>
      </c>
      <c r="N585" s="50" t="s">
        <v>108</v>
      </c>
      <c r="O585" s="50" t="s">
        <v>45</v>
      </c>
      <c r="P585" s="50" t="s">
        <v>46</v>
      </c>
      <c r="Q585" s="50" t="s">
        <v>47</v>
      </c>
      <c r="R585" s="50" t="s">
        <v>131</v>
      </c>
      <c r="S585" s="50" t="s">
        <v>3664</v>
      </c>
      <c r="T585" s="50" t="s">
        <v>3665</v>
      </c>
      <c r="U585" s="50" t="s">
        <v>3666</v>
      </c>
      <c r="V585" s="50" t="s">
        <v>52</v>
      </c>
      <c r="W585" s="50" t="s">
        <v>53</v>
      </c>
      <c r="X585" s="50" t="s">
        <v>53</v>
      </c>
      <c r="Y585" s="50" t="s">
        <v>54</v>
      </c>
      <c r="Z585" s="50" t="s">
        <v>46</v>
      </c>
      <c r="AA585" s="50" t="s">
        <v>55</v>
      </c>
      <c r="AB585" s="50" t="s">
        <v>53</v>
      </c>
      <c r="AC585" s="50" t="s">
        <v>45</v>
      </c>
      <c r="AD585" s="50" t="s">
        <v>46</v>
      </c>
      <c r="AE585" s="53" t="s">
        <v>3407</v>
      </c>
      <c r="AF585" s="2"/>
      <c r="AG585" s="11" t="s">
        <v>3408</v>
      </c>
      <c r="AH585" s="70" t="s">
        <v>3590</v>
      </c>
      <c r="AK585" s="69">
        <v>14</v>
      </c>
    </row>
    <row r="586" s="4" customFormat="1" ht="17" customHeight="1" spans="1:37">
      <c r="A586" s="49">
        <v>334</v>
      </c>
      <c r="B586" s="49">
        <v>314</v>
      </c>
      <c r="C586" s="49">
        <v>585</v>
      </c>
      <c r="D586" s="49"/>
      <c r="E586" s="50" t="s">
        <v>3667</v>
      </c>
      <c r="F586" s="50" t="s">
        <v>37</v>
      </c>
      <c r="G586" s="50" t="s">
        <v>503</v>
      </c>
      <c r="H586" s="50" t="s">
        <v>3668</v>
      </c>
      <c r="I586" s="50" t="s">
        <v>3576</v>
      </c>
      <c r="J586" s="50" t="s">
        <v>41</v>
      </c>
      <c r="K586" s="50" t="s">
        <v>72</v>
      </c>
      <c r="L586" s="50" t="s">
        <v>43</v>
      </c>
      <c r="M586" s="50" t="s">
        <v>220</v>
      </c>
      <c r="N586" s="50" t="s">
        <v>3669</v>
      </c>
      <c r="O586" s="50" t="s">
        <v>45</v>
      </c>
      <c r="P586" s="50" t="s">
        <v>46</v>
      </c>
      <c r="Q586" s="50" t="s">
        <v>47</v>
      </c>
      <c r="R586" s="50" t="s">
        <v>64</v>
      </c>
      <c r="S586" s="50" t="s">
        <v>3670</v>
      </c>
      <c r="T586" s="50" t="s">
        <v>57</v>
      </c>
      <c r="U586" s="50" t="s">
        <v>3671</v>
      </c>
      <c r="V586" s="50" t="s">
        <v>52</v>
      </c>
      <c r="W586" s="50" t="s">
        <v>53</v>
      </c>
      <c r="X586" s="50" t="s">
        <v>53</v>
      </c>
      <c r="Y586" s="50" t="s">
        <v>54</v>
      </c>
      <c r="Z586" s="50" t="s">
        <v>46</v>
      </c>
      <c r="AA586" s="50" t="s">
        <v>55</v>
      </c>
      <c r="AB586" s="50" t="s">
        <v>53</v>
      </c>
      <c r="AC586" s="50" t="s">
        <v>45</v>
      </c>
      <c r="AD586" s="50" t="s">
        <v>46</v>
      </c>
      <c r="AE586" s="53" t="s">
        <v>3407</v>
      </c>
      <c r="AF586" s="2"/>
      <c r="AG586" s="11" t="s">
        <v>3408</v>
      </c>
      <c r="AH586" s="70" t="s">
        <v>3590</v>
      </c>
      <c r="AK586" s="69">
        <v>15</v>
      </c>
    </row>
    <row r="587" s="4" customFormat="1" ht="17" customHeight="1" spans="1:37">
      <c r="A587" s="49">
        <v>347</v>
      </c>
      <c r="B587" s="49">
        <v>317</v>
      </c>
      <c r="C587" s="49">
        <v>586</v>
      </c>
      <c r="D587" s="49"/>
      <c r="E587" s="50" t="s">
        <v>3672</v>
      </c>
      <c r="F587" s="50" t="s">
        <v>37</v>
      </c>
      <c r="G587" s="50" t="s">
        <v>105</v>
      </c>
      <c r="H587" s="50" t="s">
        <v>3673</v>
      </c>
      <c r="I587" s="50" t="s">
        <v>2604</v>
      </c>
      <c r="J587" s="50" t="s">
        <v>41</v>
      </c>
      <c r="K587" s="50" t="s">
        <v>42</v>
      </c>
      <c r="L587" s="50" t="s">
        <v>43</v>
      </c>
      <c r="M587" s="50" t="s">
        <v>73</v>
      </c>
      <c r="N587" s="52">
        <v>44375</v>
      </c>
      <c r="O587" s="50" t="s">
        <v>45</v>
      </c>
      <c r="P587" s="50" t="s">
        <v>46</v>
      </c>
      <c r="Q587" s="50" t="s">
        <v>47</v>
      </c>
      <c r="R587" s="50" t="s">
        <v>100</v>
      </c>
      <c r="S587" s="50" t="s">
        <v>3674</v>
      </c>
      <c r="T587" s="50" t="s">
        <v>3675</v>
      </c>
      <c r="U587" s="50" t="s">
        <v>3676</v>
      </c>
      <c r="V587" s="50" t="s">
        <v>52</v>
      </c>
      <c r="W587" s="50" t="s">
        <v>53</v>
      </c>
      <c r="X587" s="50" t="s">
        <v>53</v>
      </c>
      <c r="Y587" s="50" t="s">
        <v>54</v>
      </c>
      <c r="Z587" s="50" t="s">
        <v>46</v>
      </c>
      <c r="AA587" s="50" t="s">
        <v>55</v>
      </c>
      <c r="AB587" s="50" t="s">
        <v>53</v>
      </c>
      <c r="AC587" s="50" t="s">
        <v>45</v>
      </c>
      <c r="AD587" s="50" t="s">
        <v>46</v>
      </c>
      <c r="AE587" s="53" t="s">
        <v>3407</v>
      </c>
      <c r="AF587" s="2"/>
      <c r="AG587" s="11" t="s">
        <v>3408</v>
      </c>
      <c r="AH587" s="70" t="s">
        <v>3590</v>
      </c>
      <c r="AK587" s="69">
        <v>16</v>
      </c>
    </row>
    <row r="588" ht="17" customHeight="1" spans="1:37">
      <c r="A588" s="49">
        <v>351</v>
      </c>
      <c r="B588" s="49">
        <v>318</v>
      </c>
      <c r="C588" s="49">
        <v>587</v>
      </c>
      <c r="D588" s="49"/>
      <c r="E588" s="50" t="s">
        <v>3677</v>
      </c>
      <c r="F588" s="50" t="s">
        <v>37</v>
      </c>
      <c r="G588" s="50" t="s">
        <v>105</v>
      </c>
      <c r="H588" s="50" t="s">
        <v>3678</v>
      </c>
      <c r="I588" s="50" t="s">
        <v>3679</v>
      </c>
      <c r="J588" s="50" t="s">
        <v>62</v>
      </c>
      <c r="K588" s="50" t="s">
        <v>1453</v>
      </c>
      <c r="L588" s="50" t="s">
        <v>43</v>
      </c>
      <c r="M588" s="50" t="s">
        <v>3680</v>
      </c>
      <c r="N588" s="50" t="s">
        <v>3681</v>
      </c>
      <c r="O588" s="50" t="s">
        <v>45</v>
      </c>
      <c r="P588" s="50" t="s">
        <v>46</v>
      </c>
      <c r="Q588" s="50" t="s">
        <v>47</v>
      </c>
      <c r="R588" s="50" t="s">
        <v>48</v>
      </c>
      <c r="S588" s="50" t="s">
        <v>3682</v>
      </c>
      <c r="T588" s="50" t="s">
        <v>3683</v>
      </c>
      <c r="U588" s="50" t="s">
        <v>3684</v>
      </c>
      <c r="V588" s="50" t="s">
        <v>52</v>
      </c>
      <c r="W588" s="50" t="s">
        <v>53</v>
      </c>
      <c r="X588" s="50" t="s">
        <v>53</v>
      </c>
      <c r="Y588" s="50" t="s">
        <v>54</v>
      </c>
      <c r="Z588" s="50" t="s">
        <v>46</v>
      </c>
      <c r="AA588" s="50" t="s">
        <v>55</v>
      </c>
      <c r="AB588" s="50" t="s">
        <v>53</v>
      </c>
      <c r="AC588" s="50" t="s">
        <v>45</v>
      </c>
      <c r="AD588" s="50" t="s">
        <v>46</v>
      </c>
      <c r="AE588" s="53" t="s">
        <v>3407</v>
      </c>
      <c r="AF588" s="2"/>
      <c r="AG588" s="11" t="s">
        <v>3408</v>
      </c>
      <c r="AH588" s="70" t="s">
        <v>3590</v>
      </c>
      <c r="AK588" s="69">
        <v>17</v>
      </c>
    </row>
    <row r="589" s="4" customFormat="1" ht="17" customHeight="1" spans="1:37">
      <c r="A589" s="49">
        <v>352</v>
      </c>
      <c r="B589" s="49">
        <v>319</v>
      </c>
      <c r="C589" s="49">
        <v>588</v>
      </c>
      <c r="D589" s="49"/>
      <c r="E589" s="50" t="s">
        <v>3685</v>
      </c>
      <c r="F589" s="50" t="s">
        <v>37</v>
      </c>
      <c r="G589" s="50" t="s">
        <v>69</v>
      </c>
      <c r="H589" s="50" t="s">
        <v>3686</v>
      </c>
      <c r="I589" s="50" t="s">
        <v>1893</v>
      </c>
      <c r="J589" s="50" t="s">
        <v>41</v>
      </c>
      <c r="K589" s="50" t="s">
        <v>42</v>
      </c>
      <c r="L589" s="50" t="s">
        <v>43</v>
      </c>
      <c r="M589" s="50" t="s">
        <v>73</v>
      </c>
      <c r="N589" s="50" t="s">
        <v>267</v>
      </c>
      <c r="O589" s="50" t="s">
        <v>45</v>
      </c>
      <c r="P589" s="50" t="s">
        <v>46</v>
      </c>
      <c r="Q589" s="50" t="s">
        <v>47</v>
      </c>
      <c r="R589" s="50" t="s">
        <v>3687</v>
      </c>
      <c r="S589" s="50" t="s">
        <v>3687</v>
      </c>
      <c r="T589" s="50" t="s">
        <v>3688</v>
      </c>
      <c r="U589" s="50" t="s">
        <v>3689</v>
      </c>
      <c r="V589" s="50" t="s">
        <v>52</v>
      </c>
      <c r="W589" s="50" t="s">
        <v>53</v>
      </c>
      <c r="X589" s="50" t="s">
        <v>358</v>
      </c>
      <c r="Y589" s="50" t="s">
        <v>54</v>
      </c>
      <c r="Z589" s="50" t="s">
        <v>46</v>
      </c>
      <c r="AA589" s="50" t="s">
        <v>55</v>
      </c>
      <c r="AB589" s="50" t="s">
        <v>53</v>
      </c>
      <c r="AC589" s="50" t="s">
        <v>45</v>
      </c>
      <c r="AD589" s="50" t="s">
        <v>46</v>
      </c>
      <c r="AE589" s="53" t="s">
        <v>3407</v>
      </c>
      <c r="AF589" s="2"/>
      <c r="AG589" s="11" t="s">
        <v>3408</v>
      </c>
      <c r="AH589" s="70" t="s">
        <v>3590</v>
      </c>
      <c r="AK589" s="69">
        <v>18</v>
      </c>
    </row>
    <row r="590" s="4" customFormat="1" ht="17" customHeight="1" spans="1:37">
      <c r="A590" s="49">
        <v>367</v>
      </c>
      <c r="B590" s="49">
        <v>321</v>
      </c>
      <c r="C590" s="49">
        <v>589</v>
      </c>
      <c r="D590" s="49"/>
      <c r="E590" s="50" t="s">
        <v>3690</v>
      </c>
      <c r="F590" s="50" t="s">
        <v>37</v>
      </c>
      <c r="G590" s="50" t="s">
        <v>69</v>
      </c>
      <c r="H590" s="50" t="s">
        <v>3691</v>
      </c>
      <c r="I590" s="50" t="s">
        <v>3692</v>
      </c>
      <c r="J590" s="50" t="s">
        <v>41</v>
      </c>
      <c r="K590" s="50" t="s">
        <v>42</v>
      </c>
      <c r="L590" s="50" t="s">
        <v>43</v>
      </c>
      <c r="M590" s="50" t="s">
        <v>73</v>
      </c>
      <c r="N590" s="52">
        <v>44743</v>
      </c>
      <c r="O590" s="50" t="s">
        <v>45</v>
      </c>
      <c r="P590" s="50" t="s">
        <v>46</v>
      </c>
      <c r="Q590" s="50" t="s">
        <v>47</v>
      </c>
      <c r="R590" s="50" t="s">
        <v>100</v>
      </c>
      <c r="S590" s="50" t="s">
        <v>3693</v>
      </c>
      <c r="T590" s="50" t="s">
        <v>3694</v>
      </c>
      <c r="U590" s="50" t="s">
        <v>3695</v>
      </c>
      <c r="V590" s="50" t="s">
        <v>52</v>
      </c>
      <c r="W590" s="50" t="s">
        <v>53</v>
      </c>
      <c r="X590" s="50" t="s">
        <v>53</v>
      </c>
      <c r="Y590" s="50" t="s">
        <v>54</v>
      </c>
      <c r="Z590" s="50" t="s">
        <v>46</v>
      </c>
      <c r="AA590" s="50" t="s">
        <v>55</v>
      </c>
      <c r="AB590" s="50" t="s">
        <v>53</v>
      </c>
      <c r="AC590" s="50" t="s">
        <v>45</v>
      </c>
      <c r="AD590" s="50" t="s">
        <v>46</v>
      </c>
      <c r="AE590" s="53" t="s">
        <v>3407</v>
      </c>
      <c r="AF590" s="2"/>
      <c r="AG590" s="11" t="s">
        <v>3408</v>
      </c>
      <c r="AH590" s="70" t="s">
        <v>3590</v>
      </c>
      <c r="AK590" s="69">
        <v>19</v>
      </c>
    </row>
    <row r="591" s="4" customFormat="1" ht="17" customHeight="1" spans="1:37">
      <c r="A591" s="49">
        <v>372</v>
      </c>
      <c r="B591" s="49">
        <v>324</v>
      </c>
      <c r="C591" s="49">
        <v>590</v>
      </c>
      <c r="D591" s="49"/>
      <c r="E591" s="50" t="s">
        <v>3696</v>
      </c>
      <c r="F591" s="50" t="s">
        <v>37</v>
      </c>
      <c r="G591" s="50" t="s">
        <v>69</v>
      </c>
      <c r="H591" s="50" t="s">
        <v>3697</v>
      </c>
      <c r="I591" s="50" t="s">
        <v>3698</v>
      </c>
      <c r="J591" s="50" t="s">
        <v>41</v>
      </c>
      <c r="K591" s="50" t="s">
        <v>42</v>
      </c>
      <c r="L591" s="50" t="s">
        <v>43</v>
      </c>
      <c r="M591" s="50" t="s">
        <v>73</v>
      </c>
      <c r="N591" s="50" t="s">
        <v>108</v>
      </c>
      <c r="O591" s="50" t="s">
        <v>45</v>
      </c>
      <c r="P591" s="50" t="s">
        <v>46</v>
      </c>
      <c r="Q591" s="50" t="s">
        <v>47</v>
      </c>
      <c r="R591" s="50" t="s">
        <v>100</v>
      </c>
      <c r="S591" s="50" t="s">
        <v>304</v>
      </c>
      <c r="T591" s="50" t="s">
        <v>3699</v>
      </c>
      <c r="U591" s="50" t="s">
        <v>3700</v>
      </c>
      <c r="V591" s="50" t="s">
        <v>52</v>
      </c>
      <c r="W591" s="50" t="s">
        <v>53</v>
      </c>
      <c r="X591" s="50" t="s">
        <v>45</v>
      </c>
      <c r="Y591" s="50" t="s">
        <v>54</v>
      </c>
      <c r="Z591" s="50" t="s">
        <v>46</v>
      </c>
      <c r="AA591" s="50" t="s">
        <v>55</v>
      </c>
      <c r="AB591" s="50" t="s">
        <v>53</v>
      </c>
      <c r="AC591" s="50" t="s">
        <v>45</v>
      </c>
      <c r="AD591" s="50" t="s">
        <v>46</v>
      </c>
      <c r="AE591" s="53" t="s">
        <v>3407</v>
      </c>
      <c r="AF591" s="2"/>
      <c r="AG591" s="11" t="s">
        <v>3408</v>
      </c>
      <c r="AH591" s="70" t="s">
        <v>3590</v>
      </c>
      <c r="AK591" s="69">
        <v>20</v>
      </c>
    </row>
    <row r="592" s="4" customFormat="1" ht="17" customHeight="1" spans="1:37">
      <c r="A592" s="49">
        <v>401</v>
      </c>
      <c r="B592" s="49">
        <v>328</v>
      </c>
      <c r="C592" s="49">
        <v>591</v>
      </c>
      <c r="D592" s="49"/>
      <c r="E592" s="50" t="s">
        <v>3701</v>
      </c>
      <c r="F592" s="50" t="s">
        <v>37</v>
      </c>
      <c r="G592" s="50" t="s">
        <v>69</v>
      </c>
      <c r="H592" s="50" t="s">
        <v>3702</v>
      </c>
      <c r="I592" s="50" t="s">
        <v>1732</v>
      </c>
      <c r="J592" s="50" t="s">
        <v>41</v>
      </c>
      <c r="K592" s="50" t="s">
        <v>42</v>
      </c>
      <c r="L592" s="50" t="s">
        <v>43</v>
      </c>
      <c r="M592" s="50" t="s">
        <v>163</v>
      </c>
      <c r="N592" s="50" t="s">
        <v>91</v>
      </c>
      <c r="O592" s="50" t="s">
        <v>45</v>
      </c>
      <c r="P592" s="50" t="s">
        <v>46</v>
      </c>
      <c r="Q592" s="50" t="s">
        <v>47</v>
      </c>
      <c r="R592" s="50" t="s">
        <v>268</v>
      </c>
      <c r="S592" s="50" t="s">
        <v>3703</v>
      </c>
      <c r="T592" s="50" t="s">
        <v>3704</v>
      </c>
      <c r="U592" s="50" t="s">
        <v>3705</v>
      </c>
      <c r="V592" s="50" t="s">
        <v>52</v>
      </c>
      <c r="W592" s="50" t="s">
        <v>53</v>
      </c>
      <c r="X592" s="50" t="s">
        <v>53</v>
      </c>
      <c r="Y592" s="50" t="s">
        <v>54</v>
      </c>
      <c r="Z592" s="50" t="s">
        <v>46</v>
      </c>
      <c r="AA592" s="50" t="s">
        <v>55</v>
      </c>
      <c r="AB592" s="50" t="s">
        <v>53</v>
      </c>
      <c r="AC592" s="50" t="s">
        <v>45</v>
      </c>
      <c r="AD592" s="50" t="s">
        <v>46</v>
      </c>
      <c r="AE592" s="53" t="s">
        <v>3407</v>
      </c>
      <c r="AF592" s="2"/>
      <c r="AG592" s="11" t="s">
        <v>3408</v>
      </c>
      <c r="AH592" s="70" t="s">
        <v>3590</v>
      </c>
      <c r="AK592" s="69">
        <v>21</v>
      </c>
    </row>
    <row r="593" ht="17" customHeight="1" spans="1:37">
      <c r="A593" s="49">
        <v>428</v>
      </c>
      <c r="B593" s="49">
        <v>338</v>
      </c>
      <c r="C593" s="49">
        <v>592</v>
      </c>
      <c r="D593" s="49"/>
      <c r="E593" s="50" t="s">
        <v>3706</v>
      </c>
      <c r="F593" s="50" t="s">
        <v>37</v>
      </c>
      <c r="G593" s="50" t="s">
        <v>69</v>
      </c>
      <c r="H593" s="50" t="s">
        <v>3707</v>
      </c>
      <c r="I593" s="50" t="s">
        <v>1855</v>
      </c>
      <c r="J593" s="50" t="s">
        <v>41</v>
      </c>
      <c r="K593" s="50" t="s">
        <v>42</v>
      </c>
      <c r="L593" s="50" t="s">
        <v>43</v>
      </c>
      <c r="M593" s="50" t="s">
        <v>163</v>
      </c>
      <c r="N593" s="50" t="s">
        <v>91</v>
      </c>
      <c r="O593" s="50" t="s">
        <v>45</v>
      </c>
      <c r="P593" s="50" t="s">
        <v>46</v>
      </c>
      <c r="Q593" s="50" t="s">
        <v>47</v>
      </c>
      <c r="R593" s="50" t="s">
        <v>48</v>
      </c>
      <c r="S593" s="50" t="s">
        <v>3708</v>
      </c>
      <c r="T593" s="50" t="s">
        <v>3709</v>
      </c>
      <c r="U593" s="50" t="s">
        <v>3710</v>
      </c>
      <c r="V593" s="50" t="s">
        <v>52</v>
      </c>
      <c r="W593" s="50" t="s">
        <v>53</v>
      </c>
      <c r="X593" s="50" t="s">
        <v>45</v>
      </c>
      <c r="Y593" s="50" t="s">
        <v>54</v>
      </c>
      <c r="Z593" s="50" t="s">
        <v>46</v>
      </c>
      <c r="AA593" s="50" t="s">
        <v>55</v>
      </c>
      <c r="AB593" s="50" t="s">
        <v>53</v>
      </c>
      <c r="AC593" s="50" t="s">
        <v>45</v>
      </c>
      <c r="AD593" s="50" t="s">
        <v>46</v>
      </c>
      <c r="AE593" s="53" t="s">
        <v>3407</v>
      </c>
      <c r="AF593" s="2"/>
      <c r="AG593" s="11" t="s">
        <v>3408</v>
      </c>
      <c r="AH593" s="70" t="s">
        <v>3590</v>
      </c>
      <c r="AK593" s="69">
        <v>22</v>
      </c>
    </row>
    <row r="594" s="4" customFormat="1" ht="17" customHeight="1" spans="1:37">
      <c r="A594" s="49">
        <v>437</v>
      </c>
      <c r="B594" s="49">
        <v>341</v>
      </c>
      <c r="C594" s="49">
        <v>593</v>
      </c>
      <c r="D594" s="49"/>
      <c r="E594" s="50" t="s">
        <v>3711</v>
      </c>
      <c r="F594" s="50" t="s">
        <v>37</v>
      </c>
      <c r="G594" s="50" t="s">
        <v>69</v>
      </c>
      <c r="H594" s="50" t="s">
        <v>3712</v>
      </c>
      <c r="I594" s="50" t="s">
        <v>3713</v>
      </c>
      <c r="J594" s="50" t="s">
        <v>41</v>
      </c>
      <c r="K594" s="50" t="s">
        <v>72</v>
      </c>
      <c r="L594" s="50" t="s">
        <v>43</v>
      </c>
      <c r="M594" s="50" t="s">
        <v>671</v>
      </c>
      <c r="N594" s="50" t="s">
        <v>99</v>
      </c>
      <c r="O594" s="50" t="s">
        <v>45</v>
      </c>
      <c r="P594" s="50" t="s">
        <v>46</v>
      </c>
      <c r="Q594" s="50" t="s">
        <v>47</v>
      </c>
      <c r="R594" s="50" t="s">
        <v>64</v>
      </c>
      <c r="S594" s="50" t="s">
        <v>3714</v>
      </c>
      <c r="T594" s="50" t="s">
        <v>3715</v>
      </c>
      <c r="U594" s="50" t="s">
        <v>3716</v>
      </c>
      <c r="V594" s="50" t="s">
        <v>52</v>
      </c>
      <c r="W594" s="50" t="s">
        <v>53</v>
      </c>
      <c r="X594" s="50" t="s">
        <v>45</v>
      </c>
      <c r="Y594" s="50" t="s">
        <v>54</v>
      </c>
      <c r="Z594" s="50" t="s">
        <v>46</v>
      </c>
      <c r="AA594" s="50" t="s">
        <v>55</v>
      </c>
      <c r="AB594" s="50" t="s">
        <v>53</v>
      </c>
      <c r="AC594" s="50" t="s">
        <v>45</v>
      </c>
      <c r="AD594" s="50" t="s">
        <v>46</v>
      </c>
      <c r="AE594" s="53" t="s">
        <v>3407</v>
      </c>
      <c r="AF594" s="2"/>
      <c r="AG594" s="11" t="s">
        <v>3408</v>
      </c>
      <c r="AH594" s="70" t="s">
        <v>3590</v>
      </c>
      <c r="AK594" s="69">
        <v>23</v>
      </c>
    </row>
    <row r="595" s="4" customFormat="1" ht="17" customHeight="1" spans="1:37">
      <c r="A595" s="49">
        <v>449</v>
      </c>
      <c r="B595" s="49">
        <v>342</v>
      </c>
      <c r="C595" s="49">
        <v>594</v>
      </c>
      <c r="D595" s="49"/>
      <c r="E595" s="50" t="s">
        <v>3717</v>
      </c>
      <c r="F595" s="50" t="s">
        <v>37</v>
      </c>
      <c r="G595" s="50" t="s">
        <v>105</v>
      </c>
      <c r="H595" s="50" t="s">
        <v>3718</v>
      </c>
      <c r="I595" s="50" t="s">
        <v>1404</v>
      </c>
      <c r="J595" s="50" t="s">
        <v>41</v>
      </c>
      <c r="K595" s="50" t="s">
        <v>42</v>
      </c>
      <c r="L595" s="50" t="s">
        <v>43</v>
      </c>
      <c r="M595" s="50" t="s">
        <v>98</v>
      </c>
      <c r="N595" s="50" t="s">
        <v>91</v>
      </c>
      <c r="O595" s="50" t="s">
        <v>45</v>
      </c>
      <c r="P595" s="50" t="s">
        <v>46</v>
      </c>
      <c r="Q595" s="50" t="s">
        <v>47</v>
      </c>
      <c r="R595" s="50" t="s">
        <v>3719</v>
      </c>
      <c r="S595" s="50" t="s">
        <v>3719</v>
      </c>
      <c r="T595" s="50" t="s">
        <v>3720</v>
      </c>
      <c r="U595" s="50" t="s">
        <v>3721</v>
      </c>
      <c r="V595" s="50" t="s">
        <v>52</v>
      </c>
      <c r="W595" s="50" t="s">
        <v>53</v>
      </c>
      <c r="X595" s="50" t="s">
        <v>53</v>
      </c>
      <c r="Y595" s="50" t="s">
        <v>54</v>
      </c>
      <c r="Z595" s="50" t="s">
        <v>46</v>
      </c>
      <c r="AA595" s="50" t="s">
        <v>55</v>
      </c>
      <c r="AB595" s="50" t="s">
        <v>53</v>
      </c>
      <c r="AC595" s="50" t="s">
        <v>45</v>
      </c>
      <c r="AD595" s="50" t="s">
        <v>46</v>
      </c>
      <c r="AE595" s="53" t="s">
        <v>3407</v>
      </c>
      <c r="AF595" s="2"/>
      <c r="AG595" s="11" t="s">
        <v>3408</v>
      </c>
      <c r="AH595" s="70" t="s">
        <v>3590</v>
      </c>
      <c r="AK595" s="69">
        <v>24</v>
      </c>
    </row>
    <row r="596" ht="17" customHeight="1" spans="1:37">
      <c r="A596" s="49">
        <v>462</v>
      </c>
      <c r="B596" s="49">
        <v>346</v>
      </c>
      <c r="C596" s="49">
        <v>595</v>
      </c>
      <c r="D596" s="49"/>
      <c r="E596" s="50" t="s">
        <v>3722</v>
      </c>
      <c r="F596" s="50" t="s">
        <v>37</v>
      </c>
      <c r="G596" s="50" t="s">
        <v>69</v>
      </c>
      <c r="H596" s="50" t="s">
        <v>3723</v>
      </c>
      <c r="I596" s="50" t="s">
        <v>3724</v>
      </c>
      <c r="J596" s="50" t="s">
        <v>41</v>
      </c>
      <c r="K596" s="50" t="s">
        <v>42</v>
      </c>
      <c r="L596" s="50" t="s">
        <v>81</v>
      </c>
      <c r="M596" s="50" t="s">
        <v>506</v>
      </c>
      <c r="N596" s="50" t="s">
        <v>91</v>
      </c>
      <c r="O596" s="50" t="s">
        <v>45</v>
      </c>
      <c r="P596" s="50" t="s">
        <v>46</v>
      </c>
      <c r="Q596" s="50" t="s">
        <v>47</v>
      </c>
      <c r="R596" s="50" t="s">
        <v>396</v>
      </c>
      <c r="S596" s="50" t="s">
        <v>3725</v>
      </c>
      <c r="T596" s="50" t="s">
        <v>3726</v>
      </c>
      <c r="U596" s="50" t="s">
        <v>3727</v>
      </c>
      <c r="V596" s="50" t="s">
        <v>52</v>
      </c>
      <c r="W596" s="50" t="s">
        <v>53</v>
      </c>
      <c r="X596" s="50" t="s">
        <v>53</v>
      </c>
      <c r="Y596" s="50" t="s">
        <v>54</v>
      </c>
      <c r="Z596" s="50" t="s">
        <v>46</v>
      </c>
      <c r="AA596" s="50" t="s">
        <v>55</v>
      </c>
      <c r="AB596" s="50" t="s">
        <v>53</v>
      </c>
      <c r="AC596" s="50" t="s">
        <v>45</v>
      </c>
      <c r="AD596" s="50" t="s">
        <v>46</v>
      </c>
      <c r="AE596" s="53" t="s">
        <v>3407</v>
      </c>
      <c r="AF596" s="2"/>
      <c r="AG596" s="11" t="s">
        <v>3408</v>
      </c>
      <c r="AH596" s="70" t="s">
        <v>3590</v>
      </c>
      <c r="AK596" s="69">
        <v>25</v>
      </c>
    </row>
    <row r="597" ht="17" customHeight="1" spans="1:37">
      <c r="A597" s="49">
        <v>468</v>
      </c>
      <c r="B597" s="49">
        <v>347</v>
      </c>
      <c r="C597" s="49">
        <v>596</v>
      </c>
      <c r="D597" s="49"/>
      <c r="E597" s="50" t="s">
        <v>3728</v>
      </c>
      <c r="F597" s="50" t="s">
        <v>37</v>
      </c>
      <c r="G597" s="50" t="s">
        <v>105</v>
      </c>
      <c r="H597" s="50" t="s">
        <v>3729</v>
      </c>
      <c r="I597" s="50" t="s">
        <v>3730</v>
      </c>
      <c r="J597" s="50" t="s">
        <v>62</v>
      </c>
      <c r="K597" s="50" t="s">
        <v>72</v>
      </c>
      <c r="L597" s="50" t="s">
        <v>43</v>
      </c>
      <c r="M597" s="50" t="s">
        <v>73</v>
      </c>
      <c r="N597" s="50" t="s">
        <v>74</v>
      </c>
      <c r="O597" s="50" t="s">
        <v>45</v>
      </c>
      <c r="P597" s="50" t="s">
        <v>46</v>
      </c>
      <c r="Q597" s="50" t="s">
        <v>47</v>
      </c>
      <c r="R597" s="50" t="s">
        <v>3731</v>
      </c>
      <c r="S597" s="50" t="s">
        <v>3731</v>
      </c>
      <c r="T597" s="50" t="s">
        <v>3732</v>
      </c>
      <c r="U597" s="50" t="s">
        <v>3733</v>
      </c>
      <c r="V597" s="50" t="s">
        <v>52</v>
      </c>
      <c r="W597" s="50" t="s">
        <v>53</v>
      </c>
      <c r="X597" s="50" t="s">
        <v>45</v>
      </c>
      <c r="Y597" s="50" t="s">
        <v>54</v>
      </c>
      <c r="Z597" s="50" t="s">
        <v>46</v>
      </c>
      <c r="AA597" s="50" t="s">
        <v>55</v>
      </c>
      <c r="AB597" s="50" t="s">
        <v>53</v>
      </c>
      <c r="AC597" s="50" t="s">
        <v>45</v>
      </c>
      <c r="AD597" s="50" t="s">
        <v>46</v>
      </c>
      <c r="AE597" s="53" t="s">
        <v>3407</v>
      </c>
      <c r="AF597" s="2"/>
      <c r="AG597" s="11" t="s">
        <v>3408</v>
      </c>
      <c r="AH597" s="70" t="s">
        <v>3590</v>
      </c>
      <c r="AK597" s="69">
        <v>26</v>
      </c>
    </row>
    <row r="598" s="4" customFormat="1" ht="17" customHeight="1" spans="1:37">
      <c r="A598" s="49">
        <v>524</v>
      </c>
      <c r="B598" s="49">
        <v>361</v>
      </c>
      <c r="C598" s="49">
        <v>597</v>
      </c>
      <c r="D598" s="49"/>
      <c r="E598" s="50" t="s">
        <v>3734</v>
      </c>
      <c r="F598" s="50" t="s">
        <v>37</v>
      </c>
      <c r="G598" s="50" t="s">
        <v>38</v>
      </c>
      <c r="H598" s="50" t="s">
        <v>3735</v>
      </c>
      <c r="I598" s="50" t="s">
        <v>3736</v>
      </c>
      <c r="J598" s="50" t="s">
        <v>41</v>
      </c>
      <c r="K598" s="50" t="s">
        <v>42</v>
      </c>
      <c r="L598" s="50" t="s">
        <v>43</v>
      </c>
      <c r="M598" s="50" t="s">
        <v>73</v>
      </c>
      <c r="N598" s="50" t="s">
        <v>124</v>
      </c>
      <c r="O598" s="50" t="s">
        <v>45</v>
      </c>
      <c r="P598" s="50" t="s">
        <v>46</v>
      </c>
      <c r="Q598" s="50" t="s">
        <v>47</v>
      </c>
      <c r="R598" s="50" t="s">
        <v>268</v>
      </c>
      <c r="S598" s="50" t="s">
        <v>3737</v>
      </c>
      <c r="T598" s="50" t="s">
        <v>3738</v>
      </c>
      <c r="U598" s="50" t="s">
        <v>3739</v>
      </c>
      <c r="V598" s="50" t="s">
        <v>52</v>
      </c>
      <c r="W598" s="50" t="s">
        <v>53</v>
      </c>
      <c r="X598" s="50" t="s">
        <v>45</v>
      </c>
      <c r="Y598" s="50" t="s">
        <v>54</v>
      </c>
      <c r="Z598" s="50" t="s">
        <v>46</v>
      </c>
      <c r="AA598" s="50" t="s">
        <v>55</v>
      </c>
      <c r="AB598" s="50" t="s">
        <v>53</v>
      </c>
      <c r="AC598" s="50" t="s">
        <v>45</v>
      </c>
      <c r="AD598" s="50" t="s">
        <v>46</v>
      </c>
      <c r="AE598" s="53" t="s">
        <v>3407</v>
      </c>
      <c r="AF598" s="2"/>
      <c r="AG598" s="11" t="s">
        <v>3408</v>
      </c>
      <c r="AH598" s="70" t="s">
        <v>3590</v>
      </c>
      <c r="AK598" s="69">
        <v>27</v>
      </c>
    </row>
    <row r="599" s="4" customFormat="1" ht="17" customHeight="1" spans="1:37">
      <c r="A599" s="49">
        <v>525</v>
      </c>
      <c r="B599" s="49">
        <v>362</v>
      </c>
      <c r="C599" s="49">
        <v>598</v>
      </c>
      <c r="D599" s="49"/>
      <c r="E599" s="50" t="s">
        <v>3740</v>
      </c>
      <c r="F599" s="50" t="s">
        <v>37</v>
      </c>
      <c r="G599" s="50" t="s">
        <v>69</v>
      </c>
      <c r="H599" s="50" t="s">
        <v>3741</v>
      </c>
      <c r="I599" s="50" t="s">
        <v>3742</v>
      </c>
      <c r="J599" s="50" t="s">
        <v>62</v>
      </c>
      <c r="K599" s="50" t="s">
        <v>72</v>
      </c>
      <c r="L599" s="50" t="s">
        <v>43</v>
      </c>
      <c r="M599" s="50" t="s">
        <v>73</v>
      </c>
      <c r="N599" s="50" t="s">
        <v>3743</v>
      </c>
      <c r="O599" s="50" t="s">
        <v>45</v>
      </c>
      <c r="P599" s="50" t="s">
        <v>46</v>
      </c>
      <c r="Q599" s="50" t="s">
        <v>47</v>
      </c>
      <c r="R599" s="50" t="s">
        <v>3744</v>
      </c>
      <c r="S599" s="50" t="s">
        <v>3745</v>
      </c>
      <c r="T599" s="50" t="s">
        <v>3746</v>
      </c>
      <c r="U599" s="50" t="s">
        <v>3747</v>
      </c>
      <c r="V599" s="50" t="s">
        <v>52</v>
      </c>
      <c r="W599" s="50" t="s">
        <v>53</v>
      </c>
      <c r="X599" s="50" t="s">
        <v>53</v>
      </c>
      <c r="Y599" s="50" t="s">
        <v>54</v>
      </c>
      <c r="Z599" s="50" t="s">
        <v>46</v>
      </c>
      <c r="AA599" s="50" t="s">
        <v>55</v>
      </c>
      <c r="AB599" s="50" t="s">
        <v>53</v>
      </c>
      <c r="AC599" s="50" t="s">
        <v>45</v>
      </c>
      <c r="AD599" s="50" t="s">
        <v>46</v>
      </c>
      <c r="AE599" s="53" t="s">
        <v>3407</v>
      </c>
      <c r="AF599" s="2"/>
      <c r="AG599" s="11" t="s">
        <v>3408</v>
      </c>
      <c r="AH599" s="70" t="s">
        <v>3590</v>
      </c>
      <c r="AK599" s="69">
        <v>28</v>
      </c>
    </row>
    <row r="600" s="4" customFormat="1" ht="17" customHeight="1" spans="1:37">
      <c r="A600" s="49">
        <v>526</v>
      </c>
      <c r="B600" s="49">
        <v>363</v>
      </c>
      <c r="C600" s="49">
        <v>599</v>
      </c>
      <c r="D600" s="49"/>
      <c r="E600" s="50" t="s">
        <v>3748</v>
      </c>
      <c r="F600" s="50" t="s">
        <v>37</v>
      </c>
      <c r="G600" s="50" t="s">
        <v>69</v>
      </c>
      <c r="H600" s="50" t="s">
        <v>3749</v>
      </c>
      <c r="I600" s="50" t="s">
        <v>3750</v>
      </c>
      <c r="J600" s="50" t="s">
        <v>41</v>
      </c>
      <c r="K600" s="50" t="s">
        <v>72</v>
      </c>
      <c r="L600" s="50" t="s">
        <v>43</v>
      </c>
      <c r="M600" s="50" t="s">
        <v>82</v>
      </c>
      <c r="N600" s="50" t="s">
        <v>568</v>
      </c>
      <c r="O600" s="50" t="s">
        <v>45</v>
      </c>
      <c r="P600" s="50" t="s">
        <v>56</v>
      </c>
      <c r="Q600" s="50" t="s">
        <v>47</v>
      </c>
      <c r="R600" s="50" t="s">
        <v>64</v>
      </c>
      <c r="S600" s="50" t="s">
        <v>3751</v>
      </c>
      <c r="T600" s="50" t="s">
        <v>3752</v>
      </c>
      <c r="U600" s="50" t="s">
        <v>3753</v>
      </c>
      <c r="V600" s="50" t="s">
        <v>52</v>
      </c>
      <c r="W600" s="50" t="s">
        <v>53</v>
      </c>
      <c r="X600" s="50" t="s">
        <v>53</v>
      </c>
      <c r="Y600" s="50" t="s">
        <v>54</v>
      </c>
      <c r="Z600" s="50" t="s">
        <v>46</v>
      </c>
      <c r="AA600" s="50" t="s">
        <v>55</v>
      </c>
      <c r="AB600" s="50" t="s">
        <v>53</v>
      </c>
      <c r="AC600" s="50" t="s">
        <v>45</v>
      </c>
      <c r="AD600" s="50" t="s">
        <v>46</v>
      </c>
      <c r="AE600" s="53" t="s">
        <v>3407</v>
      </c>
      <c r="AF600" s="2"/>
      <c r="AG600" s="2" t="s">
        <v>3408</v>
      </c>
      <c r="AH600" s="70" t="s">
        <v>3590</v>
      </c>
      <c r="AK600" s="69">
        <v>29</v>
      </c>
    </row>
    <row r="601" s="4" customFormat="1" ht="17" customHeight="1" spans="1:37">
      <c r="A601" s="49">
        <v>534</v>
      </c>
      <c r="B601" s="49">
        <v>364</v>
      </c>
      <c r="C601" s="49">
        <v>600</v>
      </c>
      <c r="D601" s="49"/>
      <c r="E601" s="50" t="s">
        <v>3754</v>
      </c>
      <c r="F601" s="50" t="s">
        <v>37</v>
      </c>
      <c r="G601" s="50" t="s">
        <v>69</v>
      </c>
      <c r="H601" s="50" t="s">
        <v>3755</v>
      </c>
      <c r="I601" s="50" t="s">
        <v>3756</v>
      </c>
      <c r="J601" s="50" t="s">
        <v>41</v>
      </c>
      <c r="K601" s="50" t="s">
        <v>42</v>
      </c>
      <c r="L601" s="50" t="s">
        <v>43</v>
      </c>
      <c r="M601" s="50" t="s">
        <v>163</v>
      </c>
      <c r="N601" s="50" t="s">
        <v>91</v>
      </c>
      <c r="O601" s="50" t="s">
        <v>45</v>
      </c>
      <c r="P601" s="50" t="s">
        <v>46</v>
      </c>
      <c r="Q601" s="50" t="s">
        <v>47</v>
      </c>
      <c r="R601" s="50" t="s">
        <v>64</v>
      </c>
      <c r="S601" s="50" t="s">
        <v>3757</v>
      </c>
      <c r="T601" s="50" t="s">
        <v>3758</v>
      </c>
      <c r="U601" s="50" t="s">
        <v>3759</v>
      </c>
      <c r="V601" s="50" t="s">
        <v>52</v>
      </c>
      <c r="W601" s="50" t="s">
        <v>53</v>
      </c>
      <c r="X601" s="50" t="s">
        <v>53</v>
      </c>
      <c r="Y601" s="50" t="s">
        <v>54</v>
      </c>
      <c r="Z601" s="50" t="s">
        <v>46</v>
      </c>
      <c r="AA601" s="50" t="s">
        <v>55</v>
      </c>
      <c r="AB601" s="50" t="s">
        <v>53</v>
      </c>
      <c r="AC601" s="50" t="s">
        <v>45</v>
      </c>
      <c r="AD601" s="50" t="s">
        <v>46</v>
      </c>
      <c r="AE601" s="53" t="s">
        <v>3407</v>
      </c>
      <c r="AF601" s="2"/>
      <c r="AG601" s="11" t="s">
        <v>3408</v>
      </c>
      <c r="AH601" s="70" t="s">
        <v>3590</v>
      </c>
      <c r="AK601" s="69">
        <v>30</v>
      </c>
    </row>
    <row r="602" s="4" customFormat="1" ht="17" customHeight="1" spans="1:37">
      <c r="A602" s="49">
        <v>539</v>
      </c>
      <c r="B602" s="49">
        <v>366</v>
      </c>
      <c r="C602" s="49">
        <v>601</v>
      </c>
      <c r="D602" s="49"/>
      <c r="E602" s="50" t="s">
        <v>3760</v>
      </c>
      <c r="F602" s="50" t="s">
        <v>37</v>
      </c>
      <c r="G602" s="50" t="s">
        <v>105</v>
      </c>
      <c r="H602" s="50" t="s">
        <v>3761</v>
      </c>
      <c r="I602" s="50" t="s">
        <v>3762</v>
      </c>
      <c r="J602" s="50" t="s">
        <v>41</v>
      </c>
      <c r="K602" s="50" t="s">
        <v>72</v>
      </c>
      <c r="L602" s="50" t="s">
        <v>43</v>
      </c>
      <c r="M602" s="50" t="s">
        <v>330</v>
      </c>
      <c r="N602" s="50" t="s">
        <v>124</v>
      </c>
      <c r="O602" s="50" t="s">
        <v>45</v>
      </c>
      <c r="P602" s="50" t="s">
        <v>56</v>
      </c>
      <c r="Q602" s="50" t="s">
        <v>47</v>
      </c>
      <c r="R602" s="50" t="s">
        <v>64</v>
      </c>
      <c r="S602" s="50" t="s">
        <v>3763</v>
      </c>
      <c r="T602" s="50" t="s">
        <v>3764</v>
      </c>
      <c r="U602" s="50" t="s">
        <v>3765</v>
      </c>
      <c r="V602" s="50" t="s">
        <v>52</v>
      </c>
      <c r="W602" s="50" t="s">
        <v>53</v>
      </c>
      <c r="X602" s="50" t="s">
        <v>45</v>
      </c>
      <c r="Y602" s="50" t="s">
        <v>54</v>
      </c>
      <c r="Z602" s="50" t="s">
        <v>46</v>
      </c>
      <c r="AA602" s="50" t="s">
        <v>55</v>
      </c>
      <c r="AB602" s="50" t="s">
        <v>53</v>
      </c>
      <c r="AC602" s="50" t="s">
        <v>45</v>
      </c>
      <c r="AD602" s="50" t="s">
        <v>46</v>
      </c>
      <c r="AE602" s="53" t="s">
        <v>3407</v>
      </c>
      <c r="AF602" s="2"/>
      <c r="AG602" s="11" t="s">
        <v>3408</v>
      </c>
      <c r="AH602" s="70" t="s">
        <v>3766</v>
      </c>
      <c r="AK602" s="69">
        <v>1</v>
      </c>
    </row>
    <row r="603" s="4" customFormat="1" ht="17" customHeight="1" spans="1:37">
      <c r="A603" s="49">
        <v>552</v>
      </c>
      <c r="B603" s="49">
        <v>367</v>
      </c>
      <c r="C603" s="49">
        <v>602</v>
      </c>
      <c r="D603" s="49"/>
      <c r="E603" s="50" t="s">
        <v>3767</v>
      </c>
      <c r="F603" s="50" t="s">
        <v>37</v>
      </c>
      <c r="G603" s="50" t="s">
        <v>105</v>
      </c>
      <c r="H603" s="50" t="s">
        <v>3768</v>
      </c>
      <c r="I603" s="50" t="s">
        <v>3769</v>
      </c>
      <c r="J603" s="50" t="s">
        <v>62</v>
      </c>
      <c r="K603" s="50" t="s">
        <v>42</v>
      </c>
      <c r="L603" s="50" t="s">
        <v>43</v>
      </c>
      <c r="M603" s="50" t="s">
        <v>73</v>
      </c>
      <c r="N603" s="52">
        <v>44010</v>
      </c>
      <c r="O603" s="50" t="s">
        <v>45</v>
      </c>
      <c r="P603" s="50" t="s">
        <v>46</v>
      </c>
      <c r="Q603" s="50" t="s">
        <v>47</v>
      </c>
      <c r="R603" s="50" t="s">
        <v>3770</v>
      </c>
      <c r="S603" s="50" t="s">
        <v>3770</v>
      </c>
      <c r="T603" s="50" t="s">
        <v>3771</v>
      </c>
      <c r="U603" s="50" t="s">
        <v>3772</v>
      </c>
      <c r="V603" s="50" t="s">
        <v>52</v>
      </c>
      <c r="W603" s="50" t="s">
        <v>53</v>
      </c>
      <c r="X603" s="50" t="s">
        <v>53</v>
      </c>
      <c r="Y603" s="50" t="s">
        <v>54</v>
      </c>
      <c r="Z603" s="50" t="s">
        <v>46</v>
      </c>
      <c r="AA603" s="50" t="s">
        <v>55</v>
      </c>
      <c r="AB603" s="50" t="s">
        <v>53</v>
      </c>
      <c r="AC603" s="50" t="s">
        <v>45</v>
      </c>
      <c r="AD603" s="50" t="s">
        <v>46</v>
      </c>
      <c r="AE603" s="53" t="s">
        <v>3407</v>
      </c>
      <c r="AF603" s="2"/>
      <c r="AG603" s="11" t="s">
        <v>3408</v>
      </c>
      <c r="AH603" s="70" t="s">
        <v>3766</v>
      </c>
      <c r="AK603" s="69">
        <v>2</v>
      </c>
    </row>
    <row r="604" s="4" customFormat="1" ht="17" customHeight="1" spans="1:37">
      <c r="A604" s="49">
        <v>558</v>
      </c>
      <c r="B604" s="49">
        <v>369</v>
      </c>
      <c r="C604" s="49">
        <v>603</v>
      </c>
      <c r="D604" s="49"/>
      <c r="E604" s="50" t="s">
        <v>3773</v>
      </c>
      <c r="F604" s="50" t="s">
        <v>37</v>
      </c>
      <c r="G604" s="50" t="s">
        <v>105</v>
      </c>
      <c r="H604" s="50" t="s">
        <v>3774</v>
      </c>
      <c r="I604" s="50" t="s">
        <v>3775</v>
      </c>
      <c r="J604" s="50" t="s">
        <v>41</v>
      </c>
      <c r="K604" s="50" t="s">
        <v>72</v>
      </c>
      <c r="L604" s="51" t="s">
        <v>43</v>
      </c>
      <c r="M604" s="50" t="s">
        <v>73</v>
      </c>
      <c r="N604" s="50" t="s">
        <v>1646</v>
      </c>
      <c r="O604" s="50" t="s">
        <v>45</v>
      </c>
      <c r="P604" s="50" t="s">
        <v>46</v>
      </c>
      <c r="Q604" s="50" t="s">
        <v>47</v>
      </c>
      <c r="R604" s="50" t="s">
        <v>64</v>
      </c>
      <c r="S604" s="50" t="s">
        <v>3776</v>
      </c>
      <c r="T604" s="50" t="s">
        <v>3777</v>
      </c>
      <c r="U604" s="50" t="s">
        <v>3778</v>
      </c>
      <c r="V604" s="50" t="s">
        <v>52</v>
      </c>
      <c r="W604" s="50" t="s">
        <v>53</v>
      </c>
      <c r="X604" s="50" t="s">
        <v>53</v>
      </c>
      <c r="Y604" s="50" t="s">
        <v>54</v>
      </c>
      <c r="Z604" s="50" t="s">
        <v>46</v>
      </c>
      <c r="AA604" s="50" t="s">
        <v>55</v>
      </c>
      <c r="AB604" s="50" t="s">
        <v>53</v>
      </c>
      <c r="AC604" s="50" t="s">
        <v>45</v>
      </c>
      <c r="AD604" s="50" t="s">
        <v>46</v>
      </c>
      <c r="AE604" s="53" t="s">
        <v>3407</v>
      </c>
      <c r="AF604" s="2"/>
      <c r="AG604" s="11" t="s">
        <v>3408</v>
      </c>
      <c r="AH604" s="70" t="s">
        <v>3766</v>
      </c>
      <c r="AK604" s="69">
        <v>3</v>
      </c>
    </row>
    <row r="605" ht="17" customHeight="1" spans="1:37">
      <c r="A605" s="49">
        <v>569</v>
      </c>
      <c r="B605" s="49">
        <v>374</v>
      </c>
      <c r="C605" s="49">
        <v>604</v>
      </c>
      <c r="D605" s="49"/>
      <c r="E605" s="50" t="s">
        <v>3779</v>
      </c>
      <c r="F605" s="50" t="s">
        <v>37</v>
      </c>
      <c r="G605" s="50" t="s">
        <v>69</v>
      </c>
      <c r="H605" s="50" t="s">
        <v>3780</v>
      </c>
      <c r="I605" s="50" t="s">
        <v>2604</v>
      </c>
      <c r="J605" s="50" t="s">
        <v>41</v>
      </c>
      <c r="K605" s="50" t="s">
        <v>72</v>
      </c>
      <c r="L605" s="51" t="s">
        <v>43</v>
      </c>
      <c r="M605" s="50" t="s">
        <v>788</v>
      </c>
      <c r="N605" s="52">
        <v>43850</v>
      </c>
      <c r="O605" s="50" t="s">
        <v>45</v>
      </c>
      <c r="P605" s="50" t="s">
        <v>56</v>
      </c>
      <c r="Q605" s="50" t="s">
        <v>47</v>
      </c>
      <c r="R605" s="50" t="s">
        <v>64</v>
      </c>
      <c r="S605" s="50" t="s">
        <v>1985</v>
      </c>
      <c r="T605" s="50" t="s">
        <v>3781</v>
      </c>
      <c r="U605" s="50" t="s">
        <v>3782</v>
      </c>
      <c r="V605" s="50" t="s">
        <v>52</v>
      </c>
      <c r="W605" s="50" t="s">
        <v>53</v>
      </c>
      <c r="X605" s="50" t="s">
        <v>45</v>
      </c>
      <c r="Y605" s="50" t="s">
        <v>54</v>
      </c>
      <c r="Z605" s="50" t="s">
        <v>46</v>
      </c>
      <c r="AA605" s="50" t="s">
        <v>55</v>
      </c>
      <c r="AB605" s="50" t="s">
        <v>53</v>
      </c>
      <c r="AC605" s="50" t="s">
        <v>45</v>
      </c>
      <c r="AD605" s="50" t="s">
        <v>46</v>
      </c>
      <c r="AE605" s="50" t="s">
        <v>3407</v>
      </c>
      <c r="AF605" s="2"/>
      <c r="AG605" s="11" t="s">
        <v>3408</v>
      </c>
      <c r="AH605" s="70" t="s">
        <v>3766</v>
      </c>
      <c r="AK605" s="69">
        <v>4</v>
      </c>
    </row>
    <row r="606" s="4" customFormat="1" ht="17" customHeight="1" spans="1:37">
      <c r="A606" s="49">
        <v>574</v>
      </c>
      <c r="B606" s="49">
        <v>376</v>
      </c>
      <c r="C606" s="49">
        <v>605</v>
      </c>
      <c r="D606" s="49"/>
      <c r="E606" s="50" t="s">
        <v>3783</v>
      </c>
      <c r="F606" s="50" t="s">
        <v>37</v>
      </c>
      <c r="G606" s="50" t="s">
        <v>105</v>
      </c>
      <c r="H606" s="50" t="s">
        <v>3784</v>
      </c>
      <c r="I606" s="50" t="s">
        <v>3785</v>
      </c>
      <c r="J606" s="50" t="s">
        <v>41</v>
      </c>
      <c r="K606" s="50" t="s">
        <v>42</v>
      </c>
      <c r="L606" s="50" t="s">
        <v>43</v>
      </c>
      <c r="M606" s="50" t="s">
        <v>73</v>
      </c>
      <c r="N606" s="50" t="s">
        <v>91</v>
      </c>
      <c r="O606" s="50" t="s">
        <v>45</v>
      </c>
      <c r="P606" s="50" t="s">
        <v>46</v>
      </c>
      <c r="Q606" s="50" t="s">
        <v>47</v>
      </c>
      <c r="R606" s="50" t="s">
        <v>527</v>
      </c>
      <c r="S606" s="50" t="s">
        <v>3786</v>
      </c>
      <c r="T606" s="50" t="s">
        <v>3787</v>
      </c>
      <c r="U606" s="50" t="s">
        <v>3788</v>
      </c>
      <c r="V606" s="50" t="s">
        <v>52</v>
      </c>
      <c r="W606" s="50" t="s">
        <v>53</v>
      </c>
      <c r="X606" s="50" t="s">
        <v>45</v>
      </c>
      <c r="Y606" s="50" t="s">
        <v>54</v>
      </c>
      <c r="Z606" s="50" t="s">
        <v>46</v>
      </c>
      <c r="AA606" s="50" t="s">
        <v>55</v>
      </c>
      <c r="AB606" s="50" t="s">
        <v>53</v>
      </c>
      <c r="AC606" s="50" t="s">
        <v>45</v>
      </c>
      <c r="AD606" s="50" t="s">
        <v>46</v>
      </c>
      <c r="AE606" s="53" t="s">
        <v>3407</v>
      </c>
      <c r="AF606" s="2"/>
      <c r="AG606" s="11" t="s">
        <v>3408</v>
      </c>
      <c r="AH606" s="70" t="s">
        <v>3766</v>
      </c>
      <c r="AK606" s="69">
        <v>5</v>
      </c>
    </row>
    <row r="607" s="4" customFormat="1" ht="17" customHeight="1" spans="1:37">
      <c r="A607" s="49">
        <v>582</v>
      </c>
      <c r="B607" s="49">
        <v>378</v>
      </c>
      <c r="C607" s="49">
        <v>606</v>
      </c>
      <c r="D607" s="49"/>
      <c r="E607" s="50" t="s">
        <v>3789</v>
      </c>
      <c r="F607" s="50" t="s">
        <v>37</v>
      </c>
      <c r="G607" s="50" t="s">
        <v>69</v>
      </c>
      <c r="H607" s="50" t="s">
        <v>3790</v>
      </c>
      <c r="I607" s="50" t="s">
        <v>633</v>
      </c>
      <c r="J607" s="50" t="s">
        <v>41</v>
      </c>
      <c r="K607" s="50" t="s">
        <v>72</v>
      </c>
      <c r="L607" s="50" t="s">
        <v>43</v>
      </c>
      <c r="M607" s="50" t="s">
        <v>73</v>
      </c>
      <c r="N607" s="50" t="s">
        <v>108</v>
      </c>
      <c r="O607" s="50" t="s">
        <v>45</v>
      </c>
      <c r="P607" s="50" t="s">
        <v>46</v>
      </c>
      <c r="Q607" s="50" t="s">
        <v>47</v>
      </c>
      <c r="R607" s="50" t="s">
        <v>48</v>
      </c>
      <c r="S607" s="50" t="s">
        <v>3791</v>
      </c>
      <c r="T607" s="50" t="s">
        <v>3792</v>
      </c>
      <c r="U607" s="50" t="s">
        <v>3793</v>
      </c>
      <c r="V607" s="50" t="s">
        <v>52</v>
      </c>
      <c r="W607" s="50" t="s">
        <v>53</v>
      </c>
      <c r="X607" s="50" t="s">
        <v>53</v>
      </c>
      <c r="Y607" s="50" t="s">
        <v>54</v>
      </c>
      <c r="Z607" s="50" t="s">
        <v>46</v>
      </c>
      <c r="AA607" s="50" t="s">
        <v>55</v>
      </c>
      <c r="AB607" s="50" t="s">
        <v>53</v>
      </c>
      <c r="AC607" s="50" t="s">
        <v>45</v>
      </c>
      <c r="AD607" s="50" t="s">
        <v>46</v>
      </c>
      <c r="AE607" s="53" t="s">
        <v>3407</v>
      </c>
      <c r="AF607" s="2"/>
      <c r="AG607" s="11" t="s">
        <v>3408</v>
      </c>
      <c r="AH607" s="70" t="s">
        <v>3766</v>
      </c>
      <c r="AK607" s="69">
        <v>6</v>
      </c>
    </row>
    <row r="608" s="4" customFormat="1" ht="17" customHeight="1" spans="1:37">
      <c r="A608" s="49">
        <v>592</v>
      </c>
      <c r="B608" s="49">
        <v>379</v>
      </c>
      <c r="C608" s="49">
        <v>607</v>
      </c>
      <c r="D608" s="49"/>
      <c r="E608" s="50" t="s">
        <v>3794</v>
      </c>
      <c r="F608" s="50" t="s">
        <v>37</v>
      </c>
      <c r="G608" s="50" t="s">
        <v>69</v>
      </c>
      <c r="H608" s="50" t="s">
        <v>3795</v>
      </c>
      <c r="I608" s="50" t="s">
        <v>3796</v>
      </c>
      <c r="J608" s="50" t="s">
        <v>41</v>
      </c>
      <c r="K608" s="50" t="s">
        <v>42</v>
      </c>
      <c r="L608" s="50" t="s">
        <v>43</v>
      </c>
      <c r="M608" s="50" t="s">
        <v>73</v>
      </c>
      <c r="N608" s="50" t="s">
        <v>108</v>
      </c>
      <c r="O608" s="50" t="s">
        <v>45</v>
      </c>
      <c r="P608" s="50" t="s">
        <v>46</v>
      </c>
      <c r="Q608" s="50" t="s">
        <v>47</v>
      </c>
      <c r="R608" s="50" t="s">
        <v>3797</v>
      </c>
      <c r="S608" s="50" t="s">
        <v>3797</v>
      </c>
      <c r="T608" s="50" t="s">
        <v>3798</v>
      </c>
      <c r="U608" s="50" t="s">
        <v>3799</v>
      </c>
      <c r="V608" s="50" t="s">
        <v>52</v>
      </c>
      <c r="W608" s="50" t="s">
        <v>53</v>
      </c>
      <c r="X608" s="50" t="s">
        <v>754</v>
      </c>
      <c r="Y608" s="50" t="s">
        <v>54</v>
      </c>
      <c r="Z608" s="50" t="s">
        <v>46</v>
      </c>
      <c r="AA608" s="50" t="s">
        <v>55</v>
      </c>
      <c r="AB608" s="50" t="s">
        <v>53</v>
      </c>
      <c r="AC608" s="50" t="s">
        <v>45</v>
      </c>
      <c r="AD608" s="50" t="s">
        <v>46</v>
      </c>
      <c r="AE608" s="53" t="s">
        <v>3407</v>
      </c>
      <c r="AF608" s="2"/>
      <c r="AG608" s="11" t="s">
        <v>3408</v>
      </c>
      <c r="AH608" s="70" t="s">
        <v>3766</v>
      </c>
      <c r="AK608" s="69">
        <v>7</v>
      </c>
    </row>
    <row r="609" s="4" customFormat="1" ht="17" customHeight="1" spans="1:37">
      <c r="A609" s="49">
        <v>613</v>
      </c>
      <c r="B609" s="49">
        <v>386</v>
      </c>
      <c r="C609" s="49">
        <v>608</v>
      </c>
      <c r="D609" s="49"/>
      <c r="E609" s="50" t="s">
        <v>3800</v>
      </c>
      <c r="F609" s="50" t="s">
        <v>37</v>
      </c>
      <c r="G609" s="50" t="s">
        <v>69</v>
      </c>
      <c r="H609" s="50" t="s">
        <v>3801</v>
      </c>
      <c r="I609" s="50" t="s">
        <v>1917</v>
      </c>
      <c r="J609" s="50" t="s">
        <v>41</v>
      </c>
      <c r="K609" s="50" t="s">
        <v>177</v>
      </c>
      <c r="L609" s="50" t="s">
        <v>43</v>
      </c>
      <c r="M609" s="50" t="s">
        <v>98</v>
      </c>
      <c r="N609" s="50" t="s">
        <v>91</v>
      </c>
      <c r="O609" s="50" t="s">
        <v>45</v>
      </c>
      <c r="P609" s="50" t="s">
        <v>46</v>
      </c>
      <c r="Q609" s="50" t="s">
        <v>47</v>
      </c>
      <c r="R609" s="50" t="s">
        <v>48</v>
      </c>
      <c r="S609" s="50" t="s">
        <v>3802</v>
      </c>
      <c r="T609" s="50" t="s">
        <v>57</v>
      </c>
      <c r="U609" s="50" t="s">
        <v>3803</v>
      </c>
      <c r="V609" s="50" t="s">
        <v>52</v>
      </c>
      <c r="W609" s="50" t="s">
        <v>53</v>
      </c>
      <c r="X609" s="50" t="s">
        <v>45</v>
      </c>
      <c r="Y609" s="50" t="s">
        <v>54</v>
      </c>
      <c r="Z609" s="50" t="s">
        <v>46</v>
      </c>
      <c r="AA609" s="50" t="s">
        <v>55</v>
      </c>
      <c r="AB609" s="50" t="s">
        <v>53</v>
      </c>
      <c r="AC609" s="50" t="s">
        <v>45</v>
      </c>
      <c r="AD609" s="50" t="s">
        <v>46</v>
      </c>
      <c r="AE609" s="50" t="s">
        <v>3407</v>
      </c>
      <c r="AF609" s="2"/>
      <c r="AG609" s="11" t="s">
        <v>3408</v>
      </c>
      <c r="AH609" s="70" t="s">
        <v>3766</v>
      </c>
      <c r="AK609" s="69">
        <v>8</v>
      </c>
    </row>
    <row r="610" s="4" customFormat="1" ht="17" customHeight="1" spans="1:37">
      <c r="A610" s="49">
        <v>614</v>
      </c>
      <c r="B610" s="49">
        <v>387</v>
      </c>
      <c r="C610" s="49">
        <v>609</v>
      </c>
      <c r="D610" s="49"/>
      <c r="E610" s="50" t="s">
        <v>3804</v>
      </c>
      <c r="F610" s="50" t="s">
        <v>37</v>
      </c>
      <c r="G610" s="50" t="s">
        <v>69</v>
      </c>
      <c r="H610" s="50" t="s">
        <v>3805</v>
      </c>
      <c r="I610" s="50" t="s">
        <v>1471</v>
      </c>
      <c r="J610" s="50" t="s">
        <v>41</v>
      </c>
      <c r="K610" s="50" t="s">
        <v>42</v>
      </c>
      <c r="L610" s="50" t="s">
        <v>43</v>
      </c>
      <c r="M610" s="50" t="s">
        <v>3806</v>
      </c>
      <c r="N610" s="50" t="s">
        <v>331</v>
      </c>
      <c r="O610" s="50" t="s">
        <v>45</v>
      </c>
      <c r="P610" s="50" t="s">
        <v>46</v>
      </c>
      <c r="Q610" s="50" t="s">
        <v>47</v>
      </c>
      <c r="R610" s="50" t="s">
        <v>3807</v>
      </c>
      <c r="S610" s="51" t="s">
        <v>3808</v>
      </c>
      <c r="T610" s="50" t="s">
        <v>3809</v>
      </c>
      <c r="U610" s="50" t="s">
        <v>3810</v>
      </c>
      <c r="V610" s="50" t="s">
        <v>52</v>
      </c>
      <c r="W610" s="50" t="s">
        <v>53</v>
      </c>
      <c r="X610" s="50" t="s">
        <v>45</v>
      </c>
      <c r="Y610" s="50" t="s">
        <v>54</v>
      </c>
      <c r="Z610" s="50" t="s">
        <v>56</v>
      </c>
      <c r="AA610" s="50" t="s">
        <v>55</v>
      </c>
      <c r="AB610" s="50" t="s">
        <v>53</v>
      </c>
      <c r="AC610" s="50" t="s">
        <v>45</v>
      </c>
      <c r="AD610" s="50" t="s">
        <v>46</v>
      </c>
      <c r="AE610" s="53" t="s">
        <v>3407</v>
      </c>
      <c r="AF610" s="2"/>
      <c r="AG610" s="11" t="s">
        <v>3408</v>
      </c>
      <c r="AH610" s="70" t="s">
        <v>3766</v>
      </c>
      <c r="AK610" s="69">
        <v>9</v>
      </c>
    </row>
    <row r="611" ht="17" customHeight="1" spans="1:37">
      <c r="A611" s="49">
        <v>661</v>
      </c>
      <c r="B611" s="49">
        <v>393</v>
      </c>
      <c r="C611" s="49">
        <v>610</v>
      </c>
      <c r="D611" s="49"/>
      <c r="E611" s="50" t="s">
        <v>3811</v>
      </c>
      <c r="F611" s="50" t="s">
        <v>37</v>
      </c>
      <c r="G611" s="50" t="s">
        <v>105</v>
      </c>
      <c r="H611" s="50" t="s">
        <v>3812</v>
      </c>
      <c r="I611" s="50" t="s">
        <v>3813</v>
      </c>
      <c r="J611" s="50" t="s">
        <v>41</v>
      </c>
      <c r="K611" s="50" t="s">
        <v>42</v>
      </c>
      <c r="L611" s="50" t="s">
        <v>81</v>
      </c>
      <c r="M611" s="50" t="s">
        <v>3814</v>
      </c>
      <c r="N611" s="50" t="s">
        <v>1881</v>
      </c>
      <c r="O611" s="50" t="s">
        <v>45</v>
      </c>
      <c r="P611" s="50" t="s">
        <v>46</v>
      </c>
      <c r="Q611" s="50" t="s">
        <v>47</v>
      </c>
      <c r="R611" s="50" t="s">
        <v>100</v>
      </c>
      <c r="S611" s="50" t="s">
        <v>3815</v>
      </c>
      <c r="T611" s="50" t="s">
        <v>3816</v>
      </c>
      <c r="U611" s="50" t="s">
        <v>3817</v>
      </c>
      <c r="V611" s="50" t="s">
        <v>52</v>
      </c>
      <c r="W611" s="50" t="s">
        <v>53</v>
      </c>
      <c r="X611" s="50" t="s">
        <v>53</v>
      </c>
      <c r="Y611" s="50" t="s">
        <v>54</v>
      </c>
      <c r="Z611" s="50" t="s">
        <v>46</v>
      </c>
      <c r="AA611" s="50" t="s">
        <v>55</v>
      </c>
      <c r="AB611" s="50" t="s">
        <v>53</v>
      </c>
      <c r="AC611" s="50" t="s">
        <v>45</v>
      </c>
      <c r="AD611" s="50" t="s">
        <v>46</v>
      </c>
      <c r="AE611" s="53" t="s">
        <v>3407</v>
      </c>
      <c r="AF611" s="2"/>
      <c r="AG611" s="11" t="s">
        <v>3408</v>
      </c>
      <c r="AH611" s="70" t="s">
        <v>3766</v>
      </c>
      <c r="AK611" s="69">
        <v>10</v>
      </c>
    </row>
    <row r="612" ht="17" customHeight="1" spans="1:37">
      <c r="A612" s="49">
        <v>669</v>
      </c>
      <c r="B612" s="49">
        <v>394</v>
      </c>
      <c r="C612" s="49">
        <v>611</v>
      </c>
      <c r="D612" s="49"/>
      <c r="E612" s="50" t="s">
        <v>3818</v>
      </c>
      <c r="F612" s="50" t="s">
        <v>37</v>
      </c>
      <c r="G612" s="50" t="s">
        <v>69</v>
      </c>
      <c r="H612" s="50" t="s">
        <v>3819</v>
      </c>
      <c r="I612" s="50" t="s">
        <v>3820</v>
      </c>
      <c r="J612" s="50" t="s">
        <v>41</v>
      </c>
      <c r="K612" s="50" t="s">
        <v>42</v>
      </c>
      <c r="L612" s="50" t="s">
        <v>43</v>
      </c>
      <c r="M612" s="50" t="s">
        <v>73</v>
      </c>
      <c r="N612" s="52">
        <v>44378</v>
      </c>
      <c r="O612" s="50" t="s">
        <v>45</v>
      </c>
      <c r="P612" s="50" t="s">
        <v>46</v>
      </c>
      <c r="Q612" s="50" t="s">
        <v>47</v>
      </c>
      <c r="R612" s="50" t="s">
        <v>268</v>
      </c>
      <c r="S612" s="50" t="s">
        <v>3821</v>
      </c>
      <c r="T612" s="50" t="s">
        <v>3822</v>
      </c>
      <c r="U612" s="50" t="s">
        <v>3823</v>
      </c>
      <c r="V612" s="50" t="s">
        <v>52</v>
      </c>
      <c r="W612" s="50" t="s">
        <v>53</v>
      </c>
      <c r="X612" s="50" t="s">
        <v>53</v>
      </c>
      <c r="Y612" s="50" t="s">
        <v>54</v>
      </c>
      <c r="Z612" s="50" t="s">
        <v>46</v>
      </c>
      <c r="AA612" s="50" t="s">
        <v>55</v>
      </c>
      <c r="AB612" s="50" t="s">
        <v>53</v>
      </c>
      <c r="AC612" s="50" t="s">
        <v>45</v>
      </c>
      <c r="AD612" s="50" t="s">
        <v>46</v>
      </c>
      <c r="AE612" s="53" t="s">
        <v>3407</v>
      </c>
      <c r="AF612" s="2"/>
      <c r="AG612" s="2" t="s">
        <v>3408</v>
      </c>
      <c r="AH612" s="70" t="s">
        <v>3766</v>
      </c>
      <c r="AK612" s="69">
        <v>11</v>
      </c>
    </row>
    <row r="613" s="4" customFormat="1" ht="17" customHeight="1" spans="1:37">
      <c r="A613" s="49">
        <v>673</v>
      </c>
      <c r="B613" s="49">
        <v>398</v>
      </c>
      <c r="C613" s="49">
        <v>612</v>
      </c>
      <c r="D613" s="49"/>
      <c r="E613" s="50" t="s">
        <v>3824</v>
      </c>
      <c r="F613" s="50" t="s">
        <v>37</v>
      </c>
      <c r="G613" s="50" t="s">
        <v>69</v>
      </c>
      <c r="H613" s="50" t="s">
        <v>3825</v>
      </c>
      <c r="I613" s="50" t="s">
        <v>764</v>
      </c>
      <c r="J613" s="50" t="s">
        <v>41</v>
      </c>
      <c r="K613" s="50" t="s">
        <v>42</v>
      </c>
      <c r="L613" s="51" t="s">
        <v>43</v>
      </c>
      <c r="M613" s="50" t="s">
        <v>73</v>
      </c>
      <c r="N613" s="50" t="s">
        <v>227</v>
      </c>
      <c r="O613" s="50" t="s">
        <v>45</v>
      </c>
      <c r="P613" s="50" t="s">
        <v>46</v>
      </c>
      <c r="Q613" s="50" t="s">
        <v>47</v>
      </c>
      <c r="R613" s="50" t="s">
        <v>64</v>
      </c>
      <c r="S613" s="50" t="s">
        <v>3826</v>
      </c>
      <c r="T613" s="50" t="s">
        <v>57</v>
      </c>
      <c r="U613" s="50" t="s">
        <v>3827</v>
      </c>
      <c r="V613" s="50" t="s">
        <v>52</v>
      </c>
      <c r="W613" s="50" t="s">
        <v>53</v>
      </c>
      <c r="X613" s="50" t="s">
        <v>53</v>
      </c>
      <c r="Y613" s="50" t="s">
        <v>54</v>
      </c>
      <c r="Z613" s="50" t="s">
        <v>46</v>
      </c>
      <c r="AA613" s="50" t="s">
        <v>55</v>
      </c>
      <c r="AB613" s="50" t="s">
        <v>53</v>
      </c>
      <c r="AC613" s="50" t="s">
        <v>45</v>
      </c>
      <c r="AD613" s="50" t="s">
        <v>46</v>
      </c>
      <c r="AE613" s="53" t="s">
        <v>3407</v>
      </c>
      <c r="AF613" s="2"/>
      <c r="AG613" s="11" t="s">
        <v>3408</v>
      </c>
      <c r="AH613" s="70" t="s">
        <v>3766</v>
      </c>
      <c r="AK613" s="69">
        <v>12</v>
      </c>
    </row>
    <row r="614" s="4" customFormat="1" ht="17" customHeight="1" spans="1:37">
      <c r="A614" s="49">
        <v>681</v>
      </c>
      <c r="B614" s="49">
        <v>400</v>
      </c>
      <c r="C614" s="49">
        <v>613</v>
      </c>
      <c r="D614" s="49"/>
      <c r="E614" s="50" t="s">
        <v>3828</v>
      </c>
      <c r="F614" s="50" t="s">
        <v>37</v>
      </c>
      <c r="G614" s="50" t="s">
        <v>69</v>
      </c>
      <c r="H614" s="50" t="s">
        <v>3829</v>
      </c>
      <c r="I614" s="50" t="s">
        <v>3830</v>
      </c>
      <c r="J614" s="50" t="s">
        <v>62</v>
      </c>
      <c r="K614" s="50" t="s">
        <v>72</v>
      </c>
      <c r="L614" s="50" t="s">
        <v>43</v>
      </c>
      <c r="M614" s="50" t="s">
        <v>163</v>
      </c>
      <c r="N614" s="50" t="s">
        <v>108</v>
      </c>
      <c r="O614" s="50" t="s">
        <v>45</v>
      </c>
      <c r="P614" s="50" t="s">
        <v>46</v>
      </c>
      <c r="Q614" s="50" t="s">
        <v>47</v>
      </c>
      <c r="R614" s="50" t="s">
        <v>3831</v>
      </c>
      <c r="S614" s="50" t="s">
        <v>3831</v>
      </c>
      <c r="T614" s="50" t="s">
        <v>3832</v>
      </c>
      <c r="U614" s="50" t="s">
        <v>3833</v>
      </c>
      <c r="V614" s="50" t="s">
        <v>52</v>
      </c>
      <c r="W614" s="50" t="s">
        <v>53</v>
      </c>
      <c r="X614" s="50" t="s">
        <v>45</v>
      </c>
      <c r="Y614" s="50" t="s">
        <v>54</v>
      </c>
      <c r="Z614" s="50" t="s">
        <v>46</v>
      </c>
      <c r="AA614" s="50" t="s">
        <v>55</v>
      </c>
      <c r="AB614" s="50" t="s">
        <v>53</v>
      </c>
      <c r="AC614" s="50" t="s">
        <v>45</v>
      </c>
      <c r="AD614" s="50" t="s">
        <v>46</v>
      </c>
      <c r="AE614" s="53" t="s">
        <v>3407</v>
      </c>
      <c r="AF614" s="2"/>
      <c r="AG614" s="11" t="s">
        <v>3408</v>
      </c>
      <c r="AH614" s="70" t="s">
        <v>3766</v>
      </c>
      <c r="AK614" s="69">
        <v>13</v>
      </c>
    </row>
    <row r="615" s="4" customFormat="1" ht="17" customHeight="1" spans="1:37">
      <c r="A615" s="49">
        <v>690</v>
      </c>
      <c r="B615" s="49">
        <v>402</v>
      </c>
      <c r="C615" s="49">
        <v>614</v>
      </c>
      <c r="D615" s="49"/>
      <c r="E615" s="50" t="s">
        <v>3834</v>
      </c>
      <c r="F615" s="50" t="s">
        <v>37</v>
      </c>
      <c r="G615" s="50" t="s">
        <v>105</v>
      </c>
      <c r="H615" s="50" t="s">
        <v>3835</v>
      </c>
      <c r="I615" s="50" t="s">
        <v>3836</v>
      </c>
      <c r="J615" s="50" t="s">
        <v>41</v>
      </c>
      <c r="K615" s="50" t="s">
        <v>72</v>
      </c>
      <c r="L615" s="50" t="s">
        <v>43</v>
      </c>
      <c r="M615" s="50" t="s">
        <v>163</v>
      </c>
      <c r="N615" s="50" t="s">
        <v>227</v>
      </c>
      <c r="O615" s="50" t="s">
        <v>45</v>
      </c>
      <c r="P615" s="50" t="s">
        <v>46</v>
      </c>
      <c r="Q615" s="50" t="s">
        <v>47</v>
      </c>
      <c r="R615" s="50" t="s">
        <v>332</v>
      </c>
      <c r="S615" s="50" t="s">
        <v>3837</v>
      </c>
      <c r="T615" s="50" t="s">
        <v>3838</v>
      </c>
      <c r="U615" s="50" t="s">
        <v>3839</v>
      </c>
      <c r="V615" s="50" t="s">
        <v>52</v>
      </c>
      <c r="W615" s="50" t="s">
        <v>53</v>
      </c>
      <c r="X615" s="50" t="s">
        <v>45</v>
      </c>
      <c r="Y615" s="50" t="s">
        <v>54</v>
      </c>
      <c r="Z615" s="50" t="s">
        <v>46</v>
      </c>
      <c r="AA615" s="50" t="s">
        <v>55</v>
      </c>
      <c r="AB615" s="50" t="s">
        <v>53</v>
      </c>
      <c r="AC615" s="50" t="s">
        <v>45</v>
      </c>
      <c r="AD615" s="50" t="s">
        <v>46</v>
      </c>
      <c r="AE615" s="53" t="s">
        <v>3407</v>
      </c>
      <c r="AF615" s="2"/>
      <c r="AG615" s="11" t="s">
        <v>3408</v>
      </c>
      <c r="AH615" s="70" t="s">
        <v>3766</v>
      </c>
      <c r="AK615" s="69">
        <v>14</v>
      </c>
    </row>
    <row r="616" ht="17" customHeight="1" spans="1:37">
      <c r="A616" s="49">
        <v>720</v>
      </c>
      <c r="B616" s="49">
        <v>409</v>
      </c>
      <c r="C616" s="49">
        <v>615</v>
      </c>
      <c r="D616" s="49"/>
      <c r="E616" s="50" t="s">
        <v>3840</v>
      </c>
      <c r="F616" s="50" t="s">
        <v>37</v>
      </c>
      <c r="G616" s="50" t="s">
        <v>105</v>
      </c>
      <c r="H616" s="50" t="s">
        <v>3841</v>
      </c>
      <c r="I616" s="50" t="s">
        <v>3396</v>
      </c>
      <c r="J616" s="50" t="s">
        <v>41</v>
      </c>
      <c r="K616" s="50" t="s">
        <v>72</v>
      </c>
      <c r="L616" s="50" t="s">
        <v>43</v>
      </c>
      <c r="M616" s="50" t="s">
        <v>73</v>
      </c>
      <c r="N616" s="50" t="s">
        <v>227</v>
      </c>
      <c r="O616" s="50" t="s">
        <v>45</v>
      </c>
      <c r="P616" s="50" t="s">
        <v>46</v>
      </c>
      <c r="Q616" s="50" t="s">
        <v>47</v>
      </c>
      <c r="R616" s="50" t="s">
        <v>64</v>
      </c>
      <c r="S616" s="50" t="s">
        <v>3842</v>
      </c>
      <c r="T616" s="50" t="s">
        <v>57</v>
      </c>
      <c r="U616" s="50" t="s">
        <v>3843</v>
      </c>
      <c r="V616" s="50" t="s">
        <v>52</v>
      </c>
      <c r="W616" s="50" t="s">
        <v>53</v>
      </c>
      <c r="X616" s="50" t="s">
        <v>53</v>
      </c>
      <c r="Y616" s="50" t="s">
        <v>54</v>
      </c>
      <c r="Z616" s="50" t="s">
        <v>46</v>
      </c>
      <c r="AA616" s="50" t="s">
        <v>55</v>
      </c>
      <c r="AB616" s="50" t="s">
        <v>53</v>
      </c>
      <c r="AC616" s="50" t="s">
        <v>45</v>
      </c>
      <c r="AD616" s="50" t="s">
        <v>46</v>
      </c>
      <c r="AE616" s="53" t="s">
        <v>3407</v>
      </c>
      <c r="AF616" s="2"/>
      <c r="AG616" s="11" t="s">
        <v>3408</v>
      </c>
      <c r="AH616" s="70" t="s">
        <v>3766</v>
      </c>
      <c r="AK616" s="69">
        <v>15</v>
      </c>
    </row>
    <row r="617" s="4" customFormat="1" ht="17" customHeight="1" spans="1:37">
      <c r="A617" s="49">
        <v>723</v>
      </c>
      <c r="B617" s="49">
        <v>410</v>
      </c>
      <c r="C617" s="49">
        <v>616</v>
      </c>
      <c r="D617" s="49"/>
      <c r="E617" s="50" t="s">
        <v>3844</v>
      </c>
      <c r="F617" s="50" t="s">
        <v>37</v>
      </c>
      <c r="G617" s="50" t="s">
        <v>105</v>
      </c>
      <c r="H617" s="50" t="s">
        <v>3845</v>
      </c>
      <c r="I617" s="50" t="s">
        <v>3846</v>
      </c>
      <c r="J617" s="50" t="s">
        <v>41</v>
      </c>
      <c r="K617" s="50" t="s">
        <v>42</v>
      </c>
      <c r="L617" s="50" t="s">
        <v>43</v>
      </c>
      <c r="M617" s="50" t="s">
        <v>73</v>
      </c>
      <c r="N617" s="52">
        <v>44348</v>
      </c>
      <c r="O617" s="50" t="s">
        <v>45</v>
      </c>
      <c r="P617" s="50" t="s">
        <v>46</v>
      </c>
      <c r="Q617" s="50" t="s">
        <v>47</v>
      </c>
      <c r="R617" s="50" t="s">
        <v>64</v>
      </c>
      <c r="S617" s="50" t="s">
        <v>3847</v>
      </c>
      <c r="T617" s="50" t="s">
        <v>3848</v>
      </c>
      <c r="U617" s="50" t="s">
        <v>3849</v>
      </c>
      <c r="V617" s="50" t="s">
        <v>52</v>
      </c>
      <c r="W617" s="50" t="s">
        <v>53</v>
      </c>
      <c r="X617" s="50" t="s">
        <v>45</v>
      </c>
      <c r="Y617" s="50" t="s">
        <v>54</v>
      </c>
      <c r="Z617" s="50" t="s">
        <v>46</v>
      </c>
      <c r="AA617" s="50" t="s">
        <v>55</v>
      </c>
      <c r="AB617" s="50" t="s">
        <v>53</v>
      </c>
      <c r="AC617" s="50" t="s">
        <v>45</v>
      </c>
      <c r="AD617" s="50" t="s">
        <v>46</v>
      </c>
      <c r="AE617" s="53" t="s">
        <v>3407</v>
      </c>
      <c r="AF617" s="2"/>
      <c r="AG617" s="11" t="s">
        <v>3408</v>
      </c>
      <c r="AH617" s="70" t="s">
        <v>3766</v>
      </c>
      <c r="AK617" s="69">
        <v>16</v>
      </c>
    </row>
    <row r="618" s="4" customFormat="1" ht="17" customHeight="1" spans="1:37">
      <c r="A618" s="49">
        <v>729</v>
      </c>
      <c r="B618" s="49">
        <v>412</v>
      </c>
      <c r="C618" s="49">
        <v>617</v>
      </c>
      <c r="D618" s="49"/>
      <c r="E618" s="50" t="s">
        <v>3850</v>
      </c>
      <c r="F618" s="50" t="s">
        <v>37</v>
      </c>
      <c r="G618" s="50" t="s">
        <v>38</v>
      </c>
      <c r="H618" s="50" t="s">
        <v>3851</v>
      </c>
      <c r="I618" s="50" t="s">
        <v>3852</v>
      </c>
      <c r="J618" s="50" t="s">
        <v>41</v>
      </c>
      <c r="K618" s="50" t="s">
        <v>42</v>
      </c>
      <c r="L618" s="51" t="s">
        <v>81</v>
      </c>
      <c r="M618" s="50" t="s">
        <v>671</v>
      </c>
      <c r="N618" s="50" t="s">
        <v>91</v>
      </c>
      <c r="O618" s="50" t="s">
        <v>45</v>
      </c>
      <c r="P618" s="50" t="s">
        <v>46</v>
      </c>
      <c r="Q618" s="51" t="s">
        <v>47</v>
      </c>
      <c r="R618" s="50" t="s">
        <v>431</v>
      </c>
      <c r="S618" s="50" t="s">
        <v>3853</v>
      </c>
      <c r="T618" s="50" t="s">
        <v>3854</v>
      </c>
      <c r="U618" s="50" t="s">
        <v>3855</v>
      </c>
      <c r="V618" s="50" t="s">
        <v>52</v>
      </c>
      <c r="W618" s="50" t="s">
        <v>53</v>
      </c>
      <c r="X618" s="50" t="s">
        <v>45</v>
      </c>
      <c r="Y618" s="50" t="s">
        <v>54</v>
      </c>
      <c r="Z618" s="50" t="s">
        <v>46</v>
      </c>
      <c r="AA618" s="50" t="s">
        <v>55</v>
      </c>
      <c r="AB618" s="50" t="s">
        <v>53</v>
      </c>
      <c r="AC618" s="50" t="s">
        <v>45</v>
      </c>
      <c r="AD618" s="50" t="s">
        <v>46</v>
      </c>
      <c r="AE618" s="53" t="s">
        <v>3615</v>
      </c>
      <c r="AF618" s="2"/>
      <c r="AG618" s="11" t="s">
        <v>3408</v>
      </c>
      <c r="AH618" s="70" t="s">
        <v>3766</v>
      </c>
      <c r="AK618" s="69">
        <v>17</v>
      </c>
    </row>
    <row r="619" s="4" customFormat="1" ht="17" customHeight="1" spans="1:37">
      <c r="A619" s="49">
        <v>739</v>
      </c>
      <c r="B619" s="49">
        <v>417</v>
      </c>
      <c r="C619" s="49">
        <v>618</v>
      </c>
      <c r="D619" s="49"/>
      <c r="E619" s="50" t="s">
        <v>3856</v>
      </c>
      <c r="F619" s="50" t="s">
        <v>37</v>
      </c>
      <c r="G619" s="50" t="s">
        <v>105</v>
      </c>
      <c r="H619" s="50" t="s">
        <v>3857</v>
      </c>
      <c r="I619" s="50" t="s">
        <v>2132</v>
      </c>
      <c r="J619" s="50" t="s">
        <v>41</v>
      </c>
      <c r="K619" s="50" t="s">
        <v>42</v>
      </c>
      <c r="L619" s="50" t="s">
        <v>43</v>
      </c>
      <c r="M619" s="50" t="s">
        <v>1367</v>
      </c>
      <c r="N619" s="50" t="s">
        <v>227</v>
      </c>
      <c r="O619" s="50" t="s">
        <v>45</v>
      </c>
      <c r="P619" s="50" t="s">
        <v>46</v>
      </c>
      <c r="Q619" s="50" t="s">
        <v>47</v>
      </c>
      <c r="R619" s="50" t="s">
        <v>48</v>
      </c>
      <c r="S619" s="50" t="s">
        <v>3858</v>
      </c>
      <c r="T619" s="50" t="s">
        <v>57</v>
      </c>
      <c r="U619" s="50" t="s">
        <v>3859</v>
      </c>
      <c r="V619" s="50" t="s">
        <v>52</v>
      </c>
      <c r="W619" s="50" t="s">
        <v>53</v>
      </c>
      <c r="X619" s="50" t="s">
        <v>53</v>
      </c>
      <c r="Y619" s="50" t="s">
        <v>54</v>
      </c>
      <c r="Z619" s="50" t="s">
        <v>46</v>
      </c>
      <c r="AA619" s="50" t="s">
        <v>55</v>
      </c>
      <c r="AB619" s="50" t="s">
        <v>53</v>
      </c>
      <c r="AC619" s="50" t="s">
        <v>45</v>
      </c>
      <c r="AD619" s="50" t="s">
        <v>46</v>
      </c>
      <c r="AE619" s="53" t="s">
        <v>3407</v>
      </c>
      <c r="AF619" s="2"/>
      <c r="AG619" s="11" t="s">
        <v>3408</v>
      </c>
      <c r="AH619" s="70" t="s">
        <v>3766</v>
      </c>
      <c r="AK619" s="69">
        <v>18</v>
      </c>
    </row>
    <row r="620" ht="17" customHeight="1" spans="1:37">
      <c r="A620" s="49">
        <v>792</v>
      </c>
      <c r="B620" s="49">
        <v>423</v>
      </c>
      <c r="C620" s="49">
        <v>619</v>
      </c>
      <c r="D620" s="49"/>
      <c r="E620" s="50" t="s">
        <v>3860</v>
      </c>
      <c r="F620" s="50" t="s">
        <v>37</v>
      </c>
      <c r="G620" s="50" t="s">
        <v>105</v>
      </c>
      <c r="H620" s="50" t="s">
        <v>3861</v>
      </c>
      <c r="I620" s="50" t="s">
        <v>3862</v>
      </c>
      <c r="J620" s="50" t="s">
        <v>41</v>
      </c>
      <c r="K620" s="50" t="s">
        <v>42</v>
      </c>
      <c r="L620" s="50" t="s">
        <v>81</v>
      </c>
      <c r="M620" s="50" t="s">
        <v>184</v>
      </c>
      <c r="N620" s="50" t="s">
        <v>227</v>
      </c>
      <c r="O620" s="50" t="s">
        <v>45</v>
      </c>
      <c r="P620" s="50" t="s">
        <v>46</v>
      </c>
      <c r="Q620" s="50" t="s">
        <v>47</v>
      </c>
      <c r="R620" s="50" t="s">
        <v>48</v>
      </c>
      <c r="S620" s="50" t="s">
        <v>3863</v>
      </c>
      <c r="T620" s="50" t="s">
        <v>3864</v>
      </c>
      <c r="U620" s="50" t="s">
        <v>3865</v>
      </c>
      <c r="V620" s="50" t="s">
        <v>52</v>
      </c>
      <c r="W620" s="50" t="s">
        <v>53</v>
      </c>
      <c r="X620" s="50" t="s">
        <v>45</v>
      </c>
      <c r="Y620" s="50" t="s">
        <v>54</v>
      </c>
      <c r="Z620" s="50" t="s">
        <v>46</v>
      </c>
      <c r="AA620" s="50" t="s">
        <v>55</v>
      </c>
      <c r="AB620" s="50" t="s">
        <v>53</v>
      </c>
      <c r="AC620" s="50" t="s">
        <v>45</v>
      </c>
      <c r="AD620" s="53" t="s">
        <v>46</v>
      </c>
      <c r="AE620" s="53" t="s">
        <v>3407</v>
      </c>
      <c r="AF620" s="2"/>
      <c r="AG620" s="11" t="s">
        <v>3408</v>
      </c>
      <c r="AH620" s="70" t="s">
        <v>3766</v>
      </c>
      <c r="AK620" s="69">
        <v>19</v>
      </c>
    </row>
    <row r="621" s="4" customFormat="1" ht="17" customHeight="1" spans="1:37">
      <c r="A621" s="49">
        <v>215</v>
      </c>
      <c r="B621" s="49">
        <v>475</v>
      </c>
      <c r="C621" s="49">
        <v>620</v>
      </c>
      <c r="D621" s="49"/>
      <c r="E621" s="50" t="s">
        <v>3866</v>
      </c>
      <c r="F621" s="50" t="s">
        <v>37</v>
      </c>
      <c r="G621" s="50" t="s">
        <v>69</v>
      </c>
      <c r="H621" s="50" t="s">
        <v>3867</v>
      </c>
      <c r="I621" s="50" t="s">
        <v>97</v>
      </c>
      <c r="J621" s="50" t="s">
        <v>41</v>
      </c>
      <c r="K621" s="50" t="s">
        <v>42</v>
      </c>
      <c r="L621" s="50" t="s">
        <v>43</v>
      </c>
      <c r="M621" s="50" t="s">
        <v>73</v>
      </c>
      <c r="N621" s="50" t="s">
        <v>108</v>
      </c>
      <c r="O621" s="50" t="s">
        <v>45</v>
      </c>
      <c r="P621" s="50" t="s">
        <v>46</v>
      </c>
      <c r="Q621" s="50" t="s">
        <v>47</v>
      </c>
      <c r="R621" s="50" t="s">
        <v>3868</v>
      </c>
      <c r="S621" s="50" t="s">
        <v>3869</v>
      </c>
      <c r="T621" s="50" t="s">
        <v>3870</v>
      </c>
      <c r="U621" s="50" t="s">
        <v>3871</v>
      </c>
      <c r="V621" s="50" t="s">
        <v>52</v>
      </c>
      <c r="W621" s="50" t="s">
        <v>53</v>
      </c>
      <c r="X621" s="50" t="s">
        <v>53</v>
      </c>
      <c r="Y621" s="50" t="s">
        <v>54</v>
      </c>
      <c r="Z621" s="50" t="s">
        <v>46</v>
      </c>
      <c r="AA621" s="50" t="s">
        <v>55</v>
      </c>
      <c r="AB621" s="50" t="s">
        <v>53</v>
      </c>
      <c r="AC621" s="50" t="s">
        <v>45</v>
      </c>
      <c r="AD621" s="50" t="s">
        <v>46</v>
      </c>
      <c r="AE621" s="53" t="s">
        <v>3407</v>
      </c>
      <c r="AF621" s="2"/>
      <c r="AG621" s="11" t="s">
        <v>3408</v>
      </c>
      <c r="AH621" s="70" t="s">
        <v>3766</v>
      </c>
      <c r="AK621" s="69">
        <v>20</v>
      </c>
    </row>
    <row r="622" s="4" customFormat="1" ht="17" customHeight="1" spans="1:37">
      <c r="A622" s="49">
        <v>217</v>
      </c>
      <c r="B622" s="49">
        <v>476</v>
      </c>
      <c r="C622" s="49">
        <v>621</v>
      </c>
      <c r="D622" s="49"/>
      <c r="E622" s="50" t="s">
        <v>3872</v>
      </c>
      <c r="F622" s="50" t="s">
        <v>37</v>
      </c>
      <c r="G622" s="50" t="s">
        <v>38</v>
      </c>
      <c r="H622" s="50" t="s">
        <v>3873</v>
      </c>
      <c r="I622" s="50" t="s">
        <v>3874</v>
      </c>
      <c r="J622" s="50" t="s">
        <v>41</v>
      </c>
      <c r="K622" s="50" t="s">
        <v>42</v>
      </c>
      <c r="L622" s="50" t="s">
        <v>43</v>
      </c>
      <c r="M622" s="50" t="s">
        <v>73</v>
      </c>
      <c r="N622" s="50" t="s">
        <v>267</v>
      </c>
      <c r="O622" s="50" t="s">
        <v>45</v>
      </c>
      <c r="P622" s="50" t="s">
        <v>46</v>
      </c>
      <c r="Q622" s="50" t="s">
        <v>47</v>
      </c>
      <c r="R622" s="50" t="s">
        <v>3875</v>
      </c>
      <c r="S622" s="50" t="s">
        <v>3876</v>
      </c>
      <c r="T622" s="50" t="s">
        <v>3877</v>
      </c>
      <c r="U622" s="50" t="s">
        <v>3878</v>
      </c>
      <c r="V622" s="50" t="s">
        <v>52</v>
      </c>
      <c r="W622" s="50" t="s">
        <v>53</v>
      </c>
      <c r="X622" s="50" t="s">
        <v>53</v>
      </c>
      <c r="Y622" s="50" t="s">
        <v>54</v>
      </c>
      <c r="Z622" s="50" t="s">
        <v>46</v>
      </c>
      <c r="AA622" s="50" t="s">
        <v>55</v>
      </c>
      <c r="AB622" s="50" t="s">
        <v>53</v>
      </c>
      <c r="AC622" s="50" t="s">
        <v>45</v>
      </c>
      <c r="AD622" s="50" t="s">
        <v>46</v>
      </c>
      <c r="AE622" s="53" t="s">
        <v>3407</v>
      </c>
      <c r="AF622" s="2"/>
      <c r="AG622" s="11" t="s">
        <v>3408</v>
      </c>
      <c r="AH622" s="70" t="s">
        <v>3766</v>
      </c>
      <c r="AK622" s="69">
        <v>21</v>
      </c>
    </row>
    <row r="623" s="4" customFormat="1" ht="17" customHeight="1" spans="1:37">
      <c r="A623" s="49">
        <v>505</v>
      </c>
      <c r="B623" s="49">
        <v>481</v>
      </c>
      <c r="C623" s="49">
        <v>622</v>
      </c>
      <c r="D623" s="49"/>
      <c r="E623" s="50" t="s">
        <v>3879</v>
      </c>
      <c r="F623" s="50" t="s">
        <v>37</v>
      </c>
      <c r="G623" s="50" t="s">
        <v>38</v>
      </c>
      <c r="H623" s="50" t="s">
        <v>3880</v>
      </c>
      <c r="I623" s="50" t="s">
        <v>3881</v>
      </c>
      <c r="J623" s="50" t="s">
        <v>41</v>
      </c>
      <c r="K623" s="50" t="s">
        <v>72</v>
      </c>
      <c r="L623" s="50" t="s">
        <v>43</v>
      </c>
      <c r="M623" s="50" t="s">
        <v>73</v>
      </c>
      <c r="N623" s="52">
        <v>44010</v>
      </c>
      <c r="O623" s="50" t="s">
        <v>45</v>
      </c>
      <c r="P623" s="50" t="s">
        <v>46</v>
      </c>
      <c r="Q623" s="50" t="s">
        <v>47</v>
      </c>
      <c r="R623" s="50" t="s">
        <v>100</v>
      </c>
      <c r="S623" s="50" t="s">
        <v>3882</v>
      </c>
      <c r="T623" s="50" t="s">
        <v>3883</v>
      </c>
      <c r="U623" s="50" t="s">
        <v>3884</v>
      </c>
      <c r="V623" s="50" t="s">
        <v>52</v>
      </c>
      <c r="W623" s="50" t="s">
        <v>53</v>
      </c>
      <c r="X623" s="50" t="s">
        <v>45</v>
      </c>
      <c r="Y623" s="50" t="s">
        <v>54</v>
      </c>
      <c r="Z623" s="50" t="s">
        <v>46</v>
      </c>
      <c r="AA623" s="50" t="s">
        <v>55</v>
      </c>
      <c r="AB623" s="50" t="s">
        <v>53</v>
      </c>
      <c r="AC623" s="50" t="s">
        <v>45</v>
      </c>
      <c r="AD623" s="50" t="s">
        <v>46</v>
      </c>
      <c r="AE623" s="53" t="s">
        <v>3407</v>
      </c>
      <c r="AF623" s="2"/>
      <c r="AG623" s="11" t="s">
        <v>3408</v>
      </c>
      <c r="AH623" s="70" t="s">
        <v>3766</v>
      </c>
      <c r="AK623" s="69">
        <v>22</v>
      </c>
    </row>
    <row r="624" ht="17" customHeight="1" spans="1:37">
      <c r="A624" s="49">
        <v>702</v>
      </c>
      <c r="B624" s="49">
        <v>490</v>
      </c>
      <c r="C624" s="49">
        <v>623</v>
      </c>
      <c r="D624" s="49"/>
      <c r="E624" s="50" t="s">
        <v>3885</v>
      </c>
      <c r="F624" s="50" t="s">
        <v>37</v>
      </c>
      <c r="G624" s="50" t="s">
        <v>38</v>
      </c>
      <c r="H624" s="50" t="s">
        <v>3886</v>
      </c>
      <c r="I624" s="50" t="s">
        <v>1825</v>
      </c>
      <c r="J624" s="50" t="s">
        <v>62</v>
      </c>
      <c r="K624" s="50" t="s">
        <v>72</v>
      </c>
      <c r="L624" s="50" t="s">
        <v>81</v>
      </c>
      <c r="M624" s="50" t="s">
        <v>254</v>
      </c>
      <c r="N624" s="50" t="s">
        <v>1690</v>
      </c>
      <c r="O624" s="50" t="s">
        <v>45</v>
      </c>
      <c r="P624" s="50" t="s">
        <v>46</v>
      </c>
      <c r="Q624" s="50" t="s">
        <v>47</v>
      </c>
      <c r="R624" s="50" t="s">
        <v>3887</v>
      </c>
      <c r="S624" s="50" t="s">
        <v>3887</v>
      </c>
      <c r="T624" s="50" t="s">
        <v>3888</v>
      </c>
      <c r="U624" s="50" t="s">
        <v>3889</v>
      </c>
      <c r="V624" s="50" t="s">
        <v>52</v>
      </c>
      <c r="W624" s="50" t="s">
        <v>53</v>
      </c>
      <c r="X624" s="50" t="s">
        <v>53</v>
      </c>
      <c r="Y624" s="50" t="s">
        <v>54</v>
      </c>
      <c r="Z624" s="50" t="s">
        <v>46</v>
      </c>
      <c r="AA624" s="50" t="s">
        <v>55</v>
      </c>
      <c r="AB624" s="50" t="s">
        <v>53</v>
      </c>
      <c r="AC624" s="50" t="s">
        <v>45</v>
      </c>
      <c r="AD624" s="50" t="s">
        <v>46</v>
      </c>
      <c r="AE624" s="53" t="s">
        <v>3407</v>
      </c>
      <c r="AF624" s="2"/>
      <c r="AG624" s="11" t="s">
        <v>3408</v>
      </c>
      <c r="AH624" s="70" t="s">
        <v>3766</v>
      </c>
      <c r="AK624" s="69">
        <v>23</v>
      </c>
    </row>
    <row r="625" s="4" customFormat="1" ht="17" customHeight="1" spans="1:37">
      <c r="A625" s="49">
        <v>664</v>
      </c>
      <c r="B625" s="49">
        <v>497</v>
      </c>
      <c r="C625" s="49">
        <v>624</v>
      </c>
      <c r="D625" s="49"/>
      <c r="E625" s="50" t="s">
        <v>3890</v>
      </c>
      <c r="F625" s="50" t="s">
        <v>37</v>
      </c>
      <c r="G625" s="50" t="s">
        <v>105</v>
      </c>
      <c r="H625" s="50" t="s">
        <v>3891</v>
      </c>
      <c r="I625" s="50" t="s">
        <v>3892</v>
      </c>
      <c r="J625" s="50" t="s">
        <v>41</v>
      </c>
      <c r="K625" s="50" t="s">
        <v>42</v>
      </c>
      <c r="L625" s="50" t="s">
        <v>43</v>
      </c>
      <c r="M625" s="50" t="s">
        <v>73</v>
      </c>
      <c r="N625" s="50" t="s">
        <v>227</v>
      </c>
      <c r="O625" s="50" t="s">
        <v>45</v>
      </c>
      <c r="P625" s="50" t="s">
        <v>46</v>
      </c>
      <c r="Q625" s="50" t="s">
        <v>47</v>
      </c>
      <c r="R625" s="50" t="s">
        <v>3893</v>
      </c>
      <c r="S625" s="50" t="s">
        <v>3893</v>
      </c>
      <c r="T625" s="50" t="s">
        <v>3894</v>
      </c>
      <c r="U625" s="50" t="s">
        <v>3895</v>
      </c>
      <c r="V625" s="50" t="s">
        <v>52</v>
      </c>
      <c r="W625" s="50" t="s">
        <v>53</v>
      </c>
      <c r="X625" s="50" t="s">
        <v>53</v>
      </c>
      <c r="Y625" s="50" t="s">
        <v>54</v>
      </c>
      <c r="Z625" s="50" t="s">
        <v>46</v>
      </c>
      <c r="AA625" s="50" t="s">
        <v>55</v>
      </c>
      <c r="AB625" s="50" t="s">
        <v>53</v>
      </c>
      <c r="AC625" s="50" t="s">
        <v>45</v>
      </c>
      <c r="AD625" s="50" t="s">
        <v>46</v>
      </c>
      <c r="AE625" s="53" t="s">
        <v>3407</v>
      </c>
      <c r="AF625" s="2"/>
      <c r="AG625" s="11" t="s">
        <v>3408</v>
      </c>
      <c r="AH625" s="70" t="s">
        <v>3766</v>
      </c>
      <c r="AK625" s="69">
        <v>24</v>
      </c>
    </row>
    <row r="626" s="4" customFormat="1" ht="17" customHeight="1" spans="1:37">
      <c r="A626" s="49">
        <v>130</v>
      </c>
      <c r="B626" s="49">
        <v>499</v>
      </c>
      <c r="C626" s="49">
        <v>625</v>
      </c>
      <c r="D626" s="49"/>
      <c r="E626" s="50" t="s">
        <v>3896</v>
      </c>
      <c r="F626" s="50" t="s">
        <v>37</v>
      </c>
      <c r="G626" s="50" t="s">
        <v>69</v>
      </c>
      <c r="H626" s="50" t="s">
        <v>3897</v>
      </c>
      <c r="I626" s="50" t="s">
        <v>3898</v>
      </c>
      <c r="J626" s="50" t="s">
        <v>41</v>
      </c>
      <c r="K626" s="50" t="s">
        <v>72</v>
      </c>
      <c r="L626" s="50" t="s">
        <v>43</v>
      </c>
      <c r="M626" s="50" t="s">
        <v>163</v>
      </c>
      <c r="N626" s="50" t="s">
        <v>91</v>
      </c>
      <c r="O626" s="50" t="s">
        <v>45</v>
      </c>
      <c r="P626" s="50" t="s">
        <v>46</v>
      </c>
      <c r="Q626" s="50" t="s">
        <v>47</v>
      </c>
      <c r="R626" s="50" t="s">
        <v>3899</v>
      </c>
      <c r="S626" s="50" t="s">
        <v>3899</v>
      </c>
      <c r="T626" s="50" t="s">
        <v>57</v>
      </c>
      <c r="U626" s="50" t="s">
        <v>3900</v>
      </c>
      <c r="V626" s="50" t="s">
        <v>52</v>
      </c>
      <c r="W626" s="50" t="s">
        <v>53</v>
      </c>
      <c r="X626" s="50" t="s">
        <v>53</v>
      </c>
      <c r="Y626" s="50" t="s">
        <v>54</v>
      </c>
      <c r="Z626" s="50" t="s">
        <v>46</v>
      </c>
      <c r="AA626" s="50" t="s">
        <v>55</v>
      </c>
      <c r="AB626" s="50" t="s">
        <v>53</v>
      </c>
      <c r="AC626" s="50" t="s">
        <v>45</v>
      </c>
      <c r="AD626" s="50" t="s">
        <v>46</v>
      </c>
      <c r="AE626" s="53" t="s">
        <v>3407</v>
      </c>
      <c r="AF626" s="2"/>
      <c r="AG626" s="11" t="s">
        <v>3408</v>
      </c>
      <c r="AH626" s="70" t="s">
        <v>3766</v>
      </c>
      <c r="AK626" s="69">
        <v>25</v>
      </c>
    </row>
    <row r="627" s="4" customFormat="1" ht="17" customHeight="1" spans="1:37">
      <c r="A627" s="49">
        <v>489</v>
      </c>
      <c r="B627" s="49">
        <v>500</v>
      </c>
      <c r="C627" s="49">
        <v>626</v>
      </c>
      <c r="D627" s="49"/>
      <c r="E627" s="50" t="s">
        <v>3901</v>
      </c>
      <c r="F627" s="50" t="s">
        <v>37</v>
      </c>
      <c r="G627" s="50" t="s">
        <v>38</v>
      </c>
      <c r="H627" s="50" t="s">
        <v>3902</v>
      </c>
      <c r="I627" s="50" t="s">
        <v>3903</v>
      </c>
      <c r="J627" s="50" t="s">
        <v>41</v>
      </c>
      <c r="K627" s="50" t="s">
        <v>42</v>
      </c>
      <c r="L627" s="50" t="s">
        <v>43</v>
      </c>
      <c r="M627" s="50" t="s">
        <v>73</v>
      </c>
      <c r="N627" s="52">
        <v>44378</v>
      </c>
      <c r="O627" s="50" t="s">
        <v>45</v>
      </c>
      <c r="P627" s="50" t="s">
        <v>46</v>
      </c>
      <c r="Q627" s="50" t="s">
        <v>47</v>
      </c>
      <c r="R627" s="50" t="s">
        <v>3904</v>
      </c>
      <c r="S627" s="50" t="s">
        <v>3904</v>
      </c>
      <c r="T627" s="50" t="s">
        <v>3905</v>
      </c>
      <c r="U627" s="50" t="s">
        <v>3906</v>
      </c>
      <c r="V627" s="50" t="s">
        <v>52</v>
      </c>
      <c r="W627" s="50" t="s">
        <v>53</v>
      </c>
      <c r="X627" s="50" t="s">
        <v>53</v>
      </c>
      <c r="Y627" s="50" t="s">
        <v>54</v>
      </c>
      <c r="Z627" s="50" t="s">
        <v>46</v>
      </c>
      <c r="AA627" s="50" t="s">
        <v>55</v>
      </c>
      <c r="AB627" s="50" t="s">
        <v>53</v>
      </c>
      <c r="AC627" s="50" t="s">
        <v>45</v>
      </c>
      <c r="AD627" s="50" t="s">
        <v>46</v>
      </c>
      <c r="AE627" s="53" t="s">
        <v>3407</v>
      </c>
      <c r="AF627" s="2"/>
      <c r="AG627" s="11" t="s">
        <v>3408</v>
      </c>
      <c r="AH627" s="70" t="s">
        <v>3766</v>
      </c>
      <c r="AK627" s="69">
        <v>26</v>
      </c>
    </row>
    <row r="628" s="4" customFormat="1" ht="17" customHeight="1" spans="1:37">
      <c r="A628" s="49">
        <v>106</v>
      </c>
      <c r="B628" s="49">
        <v>501</v>
      </c>
      <c r="C628" s="49">
        <v>627</v>
      </c>
      <c r="D628" s="49"/>
      <c r="E628" s="50" t="s">
        <v>3907</v>
      </c>
      <c r="F628" s="50" t="s">
        <v>37</v>
      </c>
      <c r="G628" s="50" t="s">
        <v>69</v>
      </c>
      <c r="H628" s="50" t="s">
        <v>3908</v>
      </c>
      <c r="I628" s="50" t="s">
        <v>3909</v>
      </c>
      <c r="J628" s="50" t="s">
        <v>62</v>
      </c>
      <c r="K628" s="50" t="s">
        <v>72</v>
      </c>
      <c r="L628" s="50" t="s">
        <v>43</v>
      </c>
      <c r="M628" s="50" t="s">
        <v>73</v>
      </c>
      <c r="N628" s="50" t="s">
        <v>74</v>
      </c>
      <c r="O628" s="50" t="s">
        <v>45</v>
      </c>
      <c r="P628" s="50" t="s">
        <v>46</v>
      </c>
      <c r="Q628" s="50" t="s">
        <v>47</v>
      </c>
      <c r="R628" s="50" t="s">
        <v>640</v>
      </c>
      <c r="S628" s="50" t="s">
        <v>3910</v>
      </c>
      <c r="T628" s="50" t="s">
        <v>57</v>
      </c>
      <c r="U628" s="50" t="s">
        <v>3911</v>
      </c>
      <c r="V628" s="50" t="s">
        <v>52</v>
      </c>
      <c r="W628" s="50" t="s">
        <v>53</v>
      </c>
      <c r="X628" s="50" t="s">
        <v>53</v>
      </c>
      <c r="Y628" s="50" t="s">
        <v>54</v>
      </c>
      <c r="Z628" s="50" t="s">
        <v>46</v>
      </c>
      <c r="AA628" s="50" t="s">
        <v>55</v>
      </c>
      <c r="AB628" s="50" t="s">
        <v>53</v>
      </c>
      <c r="AC628" s="50" t="s">
        <v>45</v>
      </c>
      <c r="AD628" s="50" t="s">
        <v>46</v>
      </c>
      <c r="AE628" s="53" t="s">
        <v>3407</v>
      </c>
      <c r="AF628" s="2"/>
      <c r="AG628" s="11" t="s">
        <v>3408</v>
      </c>
      <c r="AH628" s="70" t="s">
        <v>3766</v>
      </c>
      <c r="AK628" s="69">
        <v>27</v>
      </c>
    </row>
    <row r="629" s="4" customFormat="1" ht="17" customHeight="1" spans="1:37">
      <c r="A629" s="49">
        <v>522</v>
      </c>
      <c r="B629" s="49">
        <v>503</v>
      </c>
      <c r="C629" s="49">
        <v>628</v>
      </c>
      <c r="D629" s="49"/>
      <c r="E629" s="50" t="s">
        <v>3912</v>
      </c>
      <c r="F629" s="50" t="s">
        <v>37</v>
      </c>
      <c r="G629" s="50" t="s">
        <v>69</v>
      </c>
      <c r="H629" s="50" t="s">
        <v>3913</v>
      </c>
      <c r="I629" s="50" t="s">
        <v>3914</v>
      </c>
      <c r="J629" s="50" t="s">
        <v>62</v>
      </c>
      <c r="K629" s="50" t="s">
        <v>42</v>
      </c>
      <c r="L629" s="50" t="s">
        <v>43</v>
      </c>
      <c r="M629" s="50" t="s">
        <v>98</v>
      </c>
      <c r="N629" s="50" t="s">
        <v>108</v>
      </c>
      <c r="O629" s="50" t="s">
        <v>45</v>
      </c>
      <c r="P629" s="50" t="s">
        <v>46</v>
      </c>
      <c r="Q629" s="50" t="s">
        <v>47</v>
      </c>
      <c r="R629" s="50" t="s">
        <v>64</v>
      </c>
      <c r="S629" s="50" t="s">
        <v>3915</v>
      </c>
      <c r="T629" s="50" t="s">
        <v>3916</v>
      </c>
      <c r="U629" s="50" t="s">
        <v>3917</v>
      </c>
      <c r="V629" s="50" t="s">
        <v>52</v>
      </c>
      <c r="W629" s="50" t="s">
        <v>53</v>
      </c>
      <c r="X629" s="50" t="s">
        <v>53</v>
      </c>
      <c r="Y629" s="50" t="s">
        <v>54</v>
      </c>
      <c r="Z629" s="50" t="s">
        <v>46</v>
      </c>
      <c r="AA629" s="50" t="s">
        <v>55</v>
      </c>
      <c r="AB629" s="50" t="s">
        <v>53</v>
      </c>
      <c r="AC629" s="50" t="s">
        <v>45</v>
      </c>
      <c r="AD629" s="50" t="s">
        <v>46</v>
      </c>
      <c r="AE629" s="53" t="s">
        <v>3407</v>
      </c>
      <c r="AF629" s="2"/>
      <c r="AG629" s="2" t="s">
        <v>3408</v>
      </c>
      <c r="AH629" s="70" t="s">
        <v>3766</v>
      </c>
      <c r="AK629" s="69">
        <v>28</v>
      </c>
    </row>
    <row r="630" s="4" customFormat="1" ht="17" customHeight="1" spans="1:37">
      <c r="A630" s="41">
        <v>196</v>
      </c>
      <c r="B630" s="49">
        <v>522</v>
      </c>
      <c r="C630" s="49">
        <v>629</v>
      </c>
      <c r="D630" s="49"/>
      <c r="E630" s="42" t="s">
        <v>3918</v>
      </c>
      <c r="F630" s="42" t="s">
        <v>37</v>
      </c>
      <c r="G630" s="42" t="s">
        <v>69</v>
      </c>
      <c r="H630" s="42" t="s">
        <v>3919</v>
      </c>
      <c r="I630" s="42" t="s">
        <v>3920</v>
      </c>
      <c r="J630" s="42" t="s">
        <v>62</v>
      </c>
      <c r="K630" s="29" t="s">
        <v>42</v>
      </c>
      <c r="L630" s="42" t="s">
        <v>43</v>
      </c>
      <c r="M630" s="42" t="s">
        <v>73</v>
      </c>
      <c r="N630" s="42" t="s">
        <v>3921</v>
      </c>
      <c r="O630" s="42" t="s">
        <v>45</v>
      </c>
      <c r="P630" s="42" t="s">
        <v>46</v>
      </c>
      <c r="Q630" s="42" t="s">
        <v>47</v>
      </c>
      <c r="R630" s="42" t="s">
        <v>64</v>
      </c>
      <c r="S630" s="42" t="s">
        <v>3922</v>
      </c>
      <c r="T630" s="42" t="s">
        <v>57</v>
      </c>
      <c r="U630" s="42" t="s">
        <v>3923</v>
      </c>
      <c r="V630" s="42" t="s">
        <v>52</v>
      </c>
      <c r="W630" s="42" t="s">
        <v>53</v>
      </c>
      <c r="X630" s="42" t="s">
        <v>45</v>
      </c>
      <c r="Y630" s="42" t="s">
        <v>54</v>
      </c>
      <c r="Z630" s="42" t="s">
        <v>46</v>
      </c>
      <c r="AA630" s="42" t="s">
        <v>55</v>
      </c>
      <c r="AB630" s="42" t="s">
        <v>53</v>
      </c>
      <c r="AC630" s="42" t="s">
        <v>45</v>
      </c>
      <c r="AD630" s="47" t="s">
        <v>46</v>
      </c>
      <c r="AE630" s="47" t="s">
        <v>3407</v>
      </c>
      <c r="AG630" s="11" t="s">
        <v>3408</v>
      </c>
      <c r="AH630" s="70" t="s">
        <v>3766</v>
      </c>
      <c r="AK630" s="69">
        <v>29</v>
      </c>
    </row>
    <row r="631" s="4" customFormat="1" ht="17" customHeight="1" spans="1:37">
      <c r="A631" s="41">
        <v>206</v>
      </c>
      <c r="B631" s="49">
        <v>523</v>
      </c>
      <c r="C631" s="49">
        <v>630</v>
      </c>
      <c r="D631" s="49"/>
      <c r="E631" s="42" t="s">
        <v>3924</v>
      </c>
      <c r="F631" s="42" t="s">
        <v>37</v>
      </c>
      <c r="G631" s="42" t="s">
        <v>105</v>
      </c>
      <c r="H631" s="42" t="s">
        <v>3925</v>
      </c>
      <c r="I631" s="42" t="s">
        <v>3926</v>
      </c>
      <c r="J631" s="42" t="s">
        <v>41</v>
      </c>
      <c r="K631" s="29" t="s">
        <v>72</v>
      </c>
      <c r="L631" s="42" t="s">
        <v>43</v>
      </c>
      <c r="M631" s="42" t="s">
        <v>73</v>
      </c>
      <c r="N631" s="42" t="s">
        <v>74</v>
      </c>
      <c r="O631" s="42" t="s">
        <v>45</v>
      </c>
      <c r="P631" s="42" t="s">
        <v>46</v>
      </c>
      <c r="Q631" s="42" t="s">
        <v>47</v>
      </c>
      <c r="R631" s="42" t="s">
        <v>64</v>
      </c>
      <c r="S631" s="42" t="s">
        <v>3927</v>
      </c>
      <c r="T631" s="42" t="s">
        <v>3928</v>
      </c>
      <c r="U631" s="42" t="s">
        <v>3929</v>
      </c>
      <c r="V631" s="42" t="s">
        <v>52</v>
      </c>
      <c r="W631" s="42" t="s">
        <v>53</v>
      </c>
      <c r="X631" s="42" t="s">
        <v>53</v>
      </c>
      <c r="Y631" s="42" t="s">
        <v>54</v>
      </c>
      <c r="Z631" s="42" t="s">
        <v>46</v>
      </c>
      <c r="AA631" s="42" t="s">
        <v>55</v>
      </c>
      <c r="AB631" s="42" t="s">
        <v>53</v>
      </c>
      <c r="AC631" s="42" t="s">
        <v>45</v>
      </c>
      <c r="AD631" s="47" t="s">
        <v>46</v>
      </c>
      <c r="AE631" s="47" t="s">
        <v>3407</v>
      </c>
      <c r="AG631" s="11" t="s">
        <v>3408</v>
      </c>
      <c r="AH631" s="70" t="s">
        <v>3766</v>
      </c>
      <c r="AK631" s="69">
        <v>30</v>
      </c>
    </row>
    <row r="632" s="4" customFormat="1" ht="17" customHeight="1" spans="1:37">
      <c r="A632" s="41">
        <v>274</v>
      </c>
      <c r="B632" s="49">
        <v>530</v>
      </c>
      <c r="C632" s="49">
        <v>631</v>
      </c>
      <c r="D632" s="49"/>
      <c r="E632" s="42" t="s">
        <v>3930</v>
      </c>
      <c r="F632" s="42" t="s">
        <v>37</v>
      </c>
      <c r="G632" s="42" t="s">
        <v>69</v>
      </c>
      <c r="H632" s="42" t="s">
        <v>3931</v>
      </c>
      <c r="I632" s="42" t="s">
        <v>3932</v>
      </c>
      <c r="J632" s="42" t="s">
        <v>62</v>
      </c>
      <c r="K632" s="29" t="s">
        <v>177</v>
      </c>
      <c r="L632" s="42" t="s">
        <v>43</v>
      </c>
      <c r="M632" s="42" t="s">
        <v>98</v>
      </c>
      <c r="N632" s="42" t="s">
        <v>99</v>
      </c>
      <c r="O632" s="42" t="s">
        <v>45</v>
      </c>
      <c r="P632" s="42" t="s">
        <v>46</v>
      </c>
      <c r="Q632" s="42" t="s">
        <v>47</v>
      </c>
      <c r="R632" s="42" t="s">
        <v>151</v>
      </c>
      <c r="S632" s="42" t="s">
        <v>3933</v>
      </c>
      <c r="T632" s="42" t="s">
        <v>3934</v>
      </c>
      <c r="U632" s="42" t="s">
        <v>3935</v>
      </c>
      <c r="V632" s="42" t="s">
        <v>52</v>
      </c>
      <c r="W632" s="42" t="s">
        <v>53</v>
      </c>
      <c r="X632" s="42" t="s">
        <v>53</v>
      </c>
      <c r="Y632" s="42" t="s">
        <v>54</v>
      </c>
      <c r="Z632" s="42" t="s">
        <v>46</v>
      </c>
      <c r="AA632" s="42" t="s">
        <v>55</v>
      </c>
      <c r="AB632" s="42" t="s">
        <v>53</v>
      </c>
      <c r="AC632" s="42" t="s">
        <v>45</v>
      </c>
      <c r="AD632" s="47" t="s">
        <v>46</v>
      </c>
      <c r="AE632" s="47" t="s">
        <v>3407</v>
      </c>
      <c r="AG632" s="11" t="s">
        <v>3408</v>
      </c>
      <c r="AH632" s="70" t="s">
        <v>3936</v>
      </c>
      <c r="AK632" s="69">
        <v>1</v>
      </c>
    </row>
    <row r="633" s="25" customFormat="1" ht="17" customHeight="1" spans="1:37">
      <c r="A633" s="41">
        <v>348</v>
      </c>
      <c r="B633" s="49">
        <v>538</v>
      </c>
      <c r="C633" s="49">
        <v>632</v>
      </c>
      <c r="D633" s="49"/>
      <c r="E633" s="42" t="s">
        <v>3937</v>
      </c>
      <c r="F633" s="42" t="s">
        <v>37</v>
      </c>
      <c r="G633" s="42" t="s">
        <v>337</v>
      </c>
      <c r="H633" s="42" t="s">
        <v>3938</v>
      </c>
      <c r="I633" s="42" t="s">
        <v>3939</v>
      </c>
      <c r="J633" s="42" t="s">
        <v>62</v>
      </c>
      <c r="K633" s="29" t="s">
        <v>72</v>
      </c>
      <c r="L633" s="42" t="s">
        <v>43</v>
      </c>
      <c r="M633" s="42" t="s">
        <v>220</v>
      </c>
      <c r="N633" s="42" t="s">
        <v>813</v>
      </c>
      <c r="O633" s="42" t="s">
        <v>45</v>
      </c>
      <c r="P633" s="42" t="s">
        <v>46</v>
      </c>
      <c r="Q633" s="42" t="s">
        <v>47</v>
      </c>
      <c r="R633" s="42" t="s">
        <v>3940</v>
      </c>
      <c r="S633" s="42" t="s">
        <v>3940</v>
      </c>
      <c r="T633" s="42" t="s">
        <v>3941</v>
      </c>
      <c r="U633" s="42" t="s">
        <v>3942</v>
      </c>
      <c r="V633" s="42" t="s">
        <v>52</v>
      </c>
      <c r="W633" s="42" t="s">
        <v>53</v>
      </c>
      <c r="X633" s="42" t="s">
        <v>53</v>
      </c>
      <c r="Y633" s="42" t="s">
        <v>54</v>
      </c>
      <c r="Z633" s="42" t="s">
        <v>46</v>
      </c>
      <c r="AA633" s="42" t="s">
        <v>55</v>
      </c>
      <c r="AB633" s="42" t="s">
        <v>53</v>
      </c>
      <c r="AC633" s="42" t="s">
        <v>45</v>
      </c>
      <c r="AD633" s="47" t="s">
        <v>46</v>
      </c>
      <c r="AE633" s="47" t="s">
        <v>3407</v>
      </c>
      <c r="AF633" s="4"/>
      <c r="AG633" s="11" t="s">
        <v>3408</v>
      </c>
      <c r="AH633" s="70" t="s">
        <v>3936</v>
      </c>
      <c r="AK633" s="69">
        <v>2</v>
      </c>
    </row>
    <row r="634" s="4" customFormat="1" ht="17" customHeight="1" spans="1:37">
      <c r="A634" s="41">
        <v>357</v>
      </c>
      <c r="B634" s="49">
        <v>540</v>
      </c>
      <c r="C634" s="49">
        <v>633</v>
      </c>
      <c r="D634" s="49"/>
      <c r="E634" s="42" t="s">
        <v>3943</v>
      </c>
      <c r="F634" s="42" t="s">
        <v>37</v>
      </c>
      <c r="G634" s="42" t="s">
        <v>69</v>
      </c>
      <c r="H634" s="42" t="s">
        <v>3944</v>
      </c>
      <c r="I634" s="42" t="s">
        <v>3945</v>
      </c>
      <c r="J634" s="42" t="s">
        <v>41</v>
      </c>
      <c r="K634" s="29" t="s">
        <v>72</v>
      </c>
      <c r="L634" s="42" t="s">
        <v>43</v>
      </c>
      <c r="M634" s="42" t="s">
        <v>191</v>
      </c>
      <c r="N634" s="42" t="s">
        <v>192</v>
      </c>
      <c r="O634" s="42" t="s">
        <v>45</v>
      </c>
      <c r="P634" s="42" t="s">
        <v>46</v>
      </c>
      <c r="Q634" s="42" t="s">
        <v>47</v>
      </c>
      <c r="R634" s="42" t="s">
        <v>100</v>
      </c>
      <c r="S634" s="42" t="s">
        <v>2048</v>
      </c>
      <c r="T634" s="42" t="s">
        <v>3946</v>
      </c>
      <c r="U634" s="42" t="s">
        <v>3947</v>
      </c>
      <c r="V634" s="42" t="s">
        <v>52</v>
      </c>
      <c r="W634" s="42" t="s">
        <v>53</v>
      </c>
      <c r="X634" s="42" t="s">
        <v>45</v>
      </c>
      <c r="Y634" s="42" t="s">
        <v>54</v>
      </c>
      <c r="Z634" s="42" t="s">
        <v>46</v>
      </c>
      <c r="AA634" s="42" t="s">
        <v>55</v>
      </c>
      <c r="AB634" s="42" t="s">
        <v>53</v>
      </c>
      <c r="AC634" s="42" t="s">
        <v>45</v>
      </c>
      <c r="AD634" s="42" t="s">
        <v>46</v>
      </c>
      <c r="AE634" s="47" t="s">
        <v>3407</v>
      </c>
      <c r="AG634" s="11" t="s">
        <v>3408</v>
      </c>
      <c r="AH634" s="70" t="s">
        <v>3936</v>
      </c>
      <c r="AK634" s="69">
        <v>3</v>
      </c>
    </row>
    <row r="635" s="4" customFormat="1" ht="17" customHeight="1" spans="1:37">
      <c r="A635" s="41">
        <v>373</v>
      </c>
      <c r="B635" s="49">
        <v>541</v>
      </c>
      <c r="C635" s="49">
        <v>634</v>
      </c>
      <c r="D635" s="49"/>
      <c r="E635" s="42" t="s">
        <v>3948</v>
      </c>
      <c r="F635" s="42" t="s">
        <v>37</v>
      </c>
      <c r="G635" s="42" t="s">
        <v>38</v>
      </c>
      <c r="H635" s="42" t="s">
        <v>3949</v>
      </c>
      <c r="I635" s="42" t="s">
        <v>3950</v>
      </c>
      <c r="J635" s="42" t="s">
        <v>41</v>
      </c>
      <c r="K635" s="29" t="s">
        <v>42</v>
      </c>
      <c r="L635" s="42" t="s">
        <v>43</v>
      </c>
      <c r="M635" s="42" t="s">
        <v>98</v>
      </c>
      <c r="N635" s="42" t="s">
        <v>227</v>
      </c>
      <c r="O635" s="42" t="s">
        <v>45</v>
      </c>
      <c r="P635" s="42" t="s">
        <v>46</v>
      </c>
      <c r="Q635" s="42" t="s">
        <v>47</v>
      </c>
      <c r="R635" s="42" t="s">
        <v>48</v>
      </c>
      <c r="S635" s="42" t="s">
        <v>3951</v>
      </c>
      <c r="T635" s="42" t="s">
        <v>3952</v>
      </c>
      <c r="U635" s="42" t="s">
        <v>3953</v>
      </c>
      <c r="V635" s="42" t="s">
        <v>52</v>
      </c>
      <c r="W635" s="42" t="s">
        <v>53</v>
      </c>
      <c r="X635" s="42" t="s">
        <v>45</v>
      </c>
      <c r="Y635" s="42" t="s">
        <v>54</v>
      </c>
      <c r="Z635" s="42" t="s">
        <v>46</v>
      </c>
      <c r="AA635" s="42" t="s">
        <v>55</v>
      </c>
      <c r="AB635" s="42" t="s">
        <v>53</v>
      </c>
      <c r="AC635" s="42" t="s">
        <v>45</v>
      </c>
      <c r="AD635" s="42" t="s">
        <v>46</v>
      </c>
      <c r="AE635" s="47" t="s">
        <v>3407</v>
      </c>
      <c r="AG635" s="11" t="s">
        <v>3408</v>
      </c>
      <c r="AH635" s="70" t="s">
        <v>3936</v>
      </c>
      <c r="AK635" s="69">
        <v>4</v>
      </c>
    </row>
    <row r="636" s="4" customFormat="1" ht="17" customHeight="1" spans="1:37">
      <c r="A636" s="41">
        <v>375</v>
      </c>
      <c r="B636" s="49">
        <v>542</v>
      </c>
      <c r="C636" s="49">
        <v>635</v>
      </c>
      <c r="D636" s="49"/>
      <c r="E636" s="42" t="s">
        <v>3954</v>
      </c>
      <c r="F636" s="42" t="s">
        <v>37</v>
      </c>
      <c r="G636" s="42" t="s">
        <v>69</v>
      </c>
      <c r="H636" s="42" t="s">
        <v>3955</v>
      </c>
      <c r="I636" s="42" t="s">
        <v>3956</v>
      </c>
      <c r="J636" s="42" t="s">
        <v>41</v>
      </c>
      <c r="K636" s="29" t="s">
        <v>42</v>
      </c>
      <c r="L636" s="42" t="s">
        <v>43</v>
      </c>
      <c r="M636" s="42" t="s">
        <v>73</v>
      </c>
      <c r="N636" s="42" t="s">
        <v>227</v>
      </c>
      <c r="O636" s="42" t="s">
        <v>897</v>
      </c>
      <c r="P636" s="42" t="s">
        <v>46</v>
      </c>
      <c r="Q636" s="42" t="s">
        <v>47</v>
      </c>
      <c r="R636" s="42" t="s">
        <v>64</v>
      </c>
      <c r="S636" s="42" t="s">
        <v>3957</v>
      </c>
      <c r="T636" s="42" t="s">
        <v>3958</v>
      </c>
      <c r="U636" s="42" t="s">
        <v>3959</v>
      </c>
      <c r="V636" s="42" t="s">
        <v>52</v>
      </c>
      <c r="W636" s="42" t="s">
        <v>53</v>
      </c>
      <c r="X636" s="42" t="s">
        <v>45</v>
      </c>
      <c r="Y636" s="42" t="s">
        <v>54</v>
      </c>
      <c r="Z636" s="42" t="s">
        <v>46</v>
      </c>
      <c r="AA636" s="42" t="s">
        <v>55</v>
      </c>
      <c r="AB636" s="42" t="s">
        <v>53</v>
      </c>
      <c r="AC636" s="42" t="s">
        <v>45</v>
      </c>
      <c r="AD636" s="62" t="s">
        <v>46</v>
      </c>
      <c r="AE636" s="62" t="s">
        <v>3407</v>
      </c>
      <c r="AF636" s="4" t="s">
        <v>3960</v>
      </c>
      <c r="AG636" s="11" t="s">
        <v>3408</v>
      </c>
      <c r="AH636" s="70" t="s">
        <v>3936</v>
      </c>
      <c r="AK636" s="69">
        <v>5</v>
      </c>
    </row>
    <row r="637" s="4" customFormat="1" ht="17" customHeight="1" spans="1:37">
      <c r="A637" s="41">
        <v>465</v>
      </c>
      <c r="B637" s="49">
        <v>549</v>
      </c>
      <c r="C637" s="49">
        <v>636</v>
      </c>
      <c r="D637" s="49"/>
      <c r="E637" s="42" t="s">
        <v>3961</v>
      </c>
      <c r="F637" s="42" t="s">
        <v>37</v>
      </c>
      <c r="G637" s="42" t="s">
        <v>105</v>
      </c>
      <c r="H637" s="42" t="s">
        <v>3962</v>
      </c>
      <c r="I637" s="42" t="s">
        <v>3963</v>
      </c>
      <c r="J637" s="42" t="s">
        <v>41</v>
      </c>
      <c r="K637" s="29" t="s">
        <v>42</v>
      </c>
      <c r="L637" s="42" t="s">
        <v>43</v>
      </c>
      <c r="M637" s="42" t="s">
        <v>98</v>
      </c>
      <c r="N637" s="42" t="s">
        <v>108</v>
      </c>
      <c r="O637" s="42" t="s">
        <v>45</v>
      </c>
      <c r="P637" s="42" t="s">
        <v>46</v>
      </c>
      <c r="Q637" s="42" t="s">
        <v>47</v>
      </c>
      <c r="R637" s="42" t="s">
        <v>48</v>
      </c>
      <c r="S637" s="42" t="s">
        <v>3964</v>
      </c>
      <c r="T637" s="42" t="s">
        <v>3965</v>
      </c>
      <c r="U637" s="42" t="s">
        <v>3966</v>
      </c>
      <c r="V637" s="42" t="s">
        <v>52</v>
      </c>
      <c r="W637" s="42" t="s">
        <v>53</v>
      </c>
      <c r="X637" s="42" t="s">
        <v>53</v>
      </c>
      <c r="Y637" s="42" t="s">
        <v>54</v>
      </c>
      <c r="Z637" s="42" t="s">
        <v>56</v>
      </c>
      <c r="AA637" s="42" t="s">
        <v>55</v>
      </c>
      <c r="AB637" s="42" t="s">
        <v>53</v>
      </c>
      <c r="AC637" s="42" t="s">
        <v>45</v>
      </c>
      <c r="AD637" s="60" t="s">
        <v>46</v>
      </c>
      <c r="AE637" s="60" t="s">
        <v>3407</v>
      </c>
      <c r="AF637" s="4" t="s">
        <v>3960</v>
      </c>
      <c r="AG637" s="11" t="s">
        <v>3408</v>
      </c>
      <c r="AH637" s="70" t="s">
        <v>3936</v>
      </c>
      <c r="AK637" s="69">
        <v>6</v>
      </c>
    </row>
    <row r="638" s="4" customFormat="1" ht="17" customHeight="1" spans="1:37">
      <c r="A638" s="41">
        <v>506</v>
      </c>
      <c r="B638" s="49">
        <v>554</v>
      </c>
      <c r="C638" s="49">
        <v>637</v>
      </c>
      <c r="D638" s="49"/>
      <c r="E638" s="42" t="s">
        <v>3967</v>
      </c>
      <c r="F638" s="42" t="s">
        <v>37</v>
      </c>
      <c r="G638" s="42" t="s">
        <v>69</v>
      </c>
      <c r="H638" s="42" t="s">
        <v>3968</v>
      </c>
      <c r="I638" s="42" t="s">
        <v>3969</v>
      </c>
      <c r="J638" s="42" t="s">
        <v>41</v>
      </c>
      <c r="K638" s="29" t="s">
        <v>72</v>
      </c>
      <c r="L638" s="42" t="s">
        <v>43</v>
      </c>
      <c r="M638" s="42" t="s">
        <v>73</v>
      </c>
      <c r="N638" s="42" t="s">
        <v>227</v>
      </c>
      <c r="O638" s="42" t="s">
        <v>45</v>
      </c>
      <c r="P638" s="42" t="s">
        <v>46</v>
      </c>
      <c r="Q638" s="42" t="s">
        <v>47</v>
      </c>
      <c r="R638" s="42" t="s">
        <v>100</v>
      </c>
      <c r="S638" s="42" t="s">
        <v>3970</v>
      </c>
      <c r="T638" s="42" t="s">
        <v>3971</v>
      </c>
      <c r="U638" s="42" t="s">
        <v>3972</v>
      </c>
      <c r="V638" s="42" t="s">
        <v>52</v>
      </c>
      <c r="W638" s="42" t="s">
        <v>53</v>
      </c>
      <c r="X638" s="42" t="s">
        <v>53</v>
      </c>
      <c r="Y638" s="42" t="s">
        <v>54</v>
      </c>
      <c r="Z638" s="42" t="s">
        <v>46</v>
      </c>
      <c r="AA638" s="42" t="s">
        <v>55</v>
      </c>
      <c r="AB638" s="42" t="s">
        <v>53</v>
      </c>
      <c r="AC638" s="42" t="s">
        <v>45</v>
      </c>
      <c r="AD638" s="47" t="s">
        <v>46</v>
      </c>
      <c r="AE638" s="47" t="s">
        <v>3407</v>
      </c>
      <c r="AG638" s="11" t="s">
        <v>3408</v>
      </c>
      <c r="AH638" s="70" t="s">
        <v>3936</v>
      </c>
      <c r="AK638" s="69">
        <v>7</v>
      </c>
    </row>
    <row r="639" s="4" customFormat="1" ht="17" customHeight="1" spans="1:37">
      <c r="A639" s="41">
        <v>518</v>
      </c>
      <c r="B639" s="49">
        <v>556</v>
      </c>
      <c r="C639" s="49">
        <v>638</v>
      </c>
      <c r="D639" s="49"/>
      <c r="E639" s="42" t="s">
        <v>3973</v>
      </c>
      <c r="F639" s="42" t="s">
        <v>37</v>
      </c>
      <c r="G639" s="42" t="s">
        <v>69</v>
      </c>
      <c r="H639" s="42" t="s">
        <v>3974</v>
      </c>
      <c r="I639" s="42" t="s">
        <v>1404</v>
      </c>
      <c r="J639" s="42" t="s">
        <v>41</v>
      </c>
      <c r="K639" s="29" t="s">
        <v>177</v>
      </c>
      <c r="L639" s="42" t="s">
        <v>81</v>
      </c>
      <c r="M639" s="42" t="s">
        <v>115</v>
      </c>
      <c r="N639" s="42" t="s">
        <v>227</v>
      </c>
      <c r="O639" s="42" t="s">
        <v>45</v>
      </c>
      <c r="P639" s="42" t="s">
        <v>46</v>
      </c>
      <c r="Q639" s="42" t="s">
        <v>47</v>
      </c>
      <c r="R639" s="42" t="s">
        <v>100</v>
      </c>
      <c r="S639" s="42" t="s">
        <v>3975</v>
      </c>
      <c r="T639" s="42" t="s">
        <v>3976</v>
      </c>
      <c r="U639" s="42" t="s">
        <v>3977</v>
      </c>
      <c r="V639" s="42" t="s">
        <v>52</v>
      </c>
      <c r="W639" s="42" t="s">
        <v>53</v>
      </c>
      <c r="X639" s="42" t="s">
        <v>53</v>
      </c>
      <c r="Y639" s="42" t="s">
        <v>54</v>
      </c>
      <c r="Z639" s="42" t="s">
        <v>46</v>
      </c>
      <c r="AA639" s="42" t="s">
        <v>55</v>
      </c>
      <c r="AB639" s="42" t="s">
        <v>53</v>
      </c>
      <c r="AC639" s="42" t="s">
        <v>45</v>
      </c>
      <c r="AD639" s="47" t="s">
        <v>46</v>
      </c>
      <c r="AE639" s="47" t="s">
        <v>3407</v>
      </c>
      <c r="AG639" s="11" t="s">
        <v>3408</v>
      </c>
      <c r="AH639" s="70" t="s">
        <v>3936</v>
      </c>
      <c r="AK639" s="69">
        <v>8</v>
      </c>
    </row>
    <row r="640" s="4" customFormat="1" ht="17" customHeight="1" spans="1:37">
      <c r="A640" s="41">
        <v>554</v>
      </c>
      <c r="B640" s="49">
        <v>562</v>
      </c>
      <c r="C640" s="49">
        <v>639</v>
      </c>
      <c r="D640" s="49"/>
      <c r="E640" s="42" t="s">
        <v>3978</v>
      </c>
      <c r="F640" s="42" t="s">
        <v>37</v>
      </c>
      <c r="G640" s="48" t="s">
        <v>69</v>
      </c>
      <c r="H640" s="42" t="s">
        <v>3979</v>
      </c>
      <c r="I640" s="42" t="s">
        <v>3980</v>
      </c>
      <c r="J640" s="42" t="s">
        <v>41</v>
      </c>
      <c r="K640" s="29" t="s">
        <v>72</v>
      </c>
      <c r="L640" s="42" t="s">
        <v>43</v>
      </c>
      <c r="M640" s="42" t="s">
        <v>73</v>
      </c>
      <c r="N640" s="42" t="s">
        <v>108</v>
      </c>
      <c r="O640" s="42" t="s">
        <v>45</v>
      </c>
      <c r="P640" s="42" t="s">
        <v>46</v>
      </c>
      <c r="Q640" s="42" t="s">
        <v>47</v>
      </c>
      <c r="R640" s="42" t="s">
        <v>100</v>
      </c>
      <c r="S640" s="42" t="s">
        <v>3981</v>
      </c>
      <c r="T640" s="42" t="s">
        <v>3982</v>
      </c>
      <c r="U640" s="42" t="s">
        <v>3983</v>
      </c>
      <c r="V640" s="42" t="s">
        <v>52</v>
      </c>
      <c r="W640" s="42" t="s">
        <v>53</v>
      </c>
      <c r="X640" s="42" t="s">
        <v>53</v>
      </c>
      <c r="Y640" s="42" t="s">
        <v>54</v>
      </c>
      <c r="Z640" s="42" t="s">
        <v>46</v>
      </c>
      <c r="AA640" s="42" t="s">
        <v>55</v>
      </c>
      <c r="AB640" s="42" t="s">
        <v>53</v>
      </c>
      <c r="AC640" s="42" t="s">
        <v>45</v>
      </c>
      <c r="AD640" s="47" t="s">
        <v>46</v>
      </c>
      <c r="AE640" s="47" t="s">
        <v>3407</v>
      </c>
      <c r="AF640" s="6"/>
      <c r="AG640" s="11" t="s">
        <v>3408</v>
      </c>
      <c r="AH640" s="70" t="s">
        <v>3936</v>
      </c>
      <c r="AK640" s="69">
        <v>9</v>
      </c>
    </row>
    <row r="641" ht="17" customHeight="1" spans="1:37">
      <c r="A641" s="41">
        <v>585</v>
      </c>
      <c r="B641" s="49">
        <v>565</v>
      </c>
      <c r="C641" s="49">
        <v>640</v>
      </c>
      <c r="D641" s="49"/>
      <c r="E641" s="42" t="s">
        <v>1280</v>
      </c>
      <c r="F641" s="42" t="s">
        <v>37</v>
      </c>
      <c r="G641" s="42" t="s">
        <v>69</v>
      </c>
      <c r="H641" s="42" t="s">
        <v>3984</v>
      </c>
      <c r="I641" s="42" t="s">
        <v>3985</v>
      </c>
      <c r="J641" s="42" t="s">
        <v>41</v>
      </c>
      <c r="K641" s="29" t="s">
        <v>72</v>
      </c>
      <c r="L641" s="42" t="s">
        <v>43</v>
      </c>
      <c r="M641" s="42" t="s">
        <v>73</v>
      </c>
      <c r="N641" s="42" t="s">
        <v>91</v>
      </c>
      <c r="O641" s="42" t="s">
        <v>45</v>
      </c>
      <c r="P641" s="42" t="s">
        <v>46</v>
      </c>
      <c r="Q641" s="42" t="s">
        <v>47</v>
      </c>
      <c r="R641" s="42" t="s">
        <v>100</v>
      </c>
      <c r="S641" s="42" t="s">
        <v>3986</v>
      </c>
      <c r="T641" s="42" t="s">
        <v>3987</v>
      </c>
      <c r="U641" s="42" t="s">
        <v>3988</v>
      </c>
      <c r="V641" s="42" t="s">
        <v>52</v>
      </c>
      <c r="W641" s="42" t="s">
        <v>53</v>
      </c>
      <c r="X641" s="42" t="s">
        <v>53</v>
      </c>
      <c r="Y641" s="42" t="s">
        <v>54</v>
      </c>
      <c r="Z641" s="42" t="s">
        <v>46</v>
      </c>
      <c r="AA641" s="42" t="s">
        <v>55</v>
      </c>
      <c r="AB641" s="42" t="s">
        <v>53</v>
      </c>
      <c r="AC641" s="42" t="s">
        <v>45</v>
      </c>
      <c r="AD641" s="47" t="s">
        <v>46</v>
      </c>
      <c r="AE641" s="47" t="s">
        <v>3407</v>
      </c>
      <c r="AF641" s="4"/>
      <c r="AG641" s="11" t="s">
        <v>3408</v>
      </c>
      <c r="AH641" s="70" t="s">
        <v>3936</v>
      </c>
      <c r="AK641" s="69">
        <v>10</v>
      </c>
    </row>
    <row r="642" ht="17" customHeight="1" spans="1:37">
      <c r="A642" s="41">
        <v>594</v>
      </c>
      <c r="B642" s="49">
        <v>566</v>
      </c>
      <c r="C642" s="49">
        <v>641</v>
      </c>
      <c r="D642" s="49"/>
      <c r="E642" s="42" t="s">
        <v>3989</v>
      </c>
      <c r="F642" s="42" t="s">
        <v>37</v>
      </c>
      <c r="G642" s="42" t="s">
        <v>69</v>
      </c>
      <c r="H642" s="42" t="s">
        <v>3990</v>
      </c>
      <c r="I642" s="42" t="s">
        <v>3991</v>
      </c>
      <c r="J642" s="42" t="s">
        <v>41</v>
      </c>
      <c r="K642" s="29" t="s">
        <v>42</v>
      </c>
      <c r="L642" s="42" t="s">
        <v>43</v>
      </c>
      <c r="M642" s="42" t="s">
        <v>73</v>
      </c>
      <c r="N642" s="42" t="s">
        <v>91</v>
      </c>
      <c r="O642" s="42" t="s">
        <v>45</v>
      </c>
      <c r="P642" s="42" t="s">
        <v>46</v>
      </c>
      <c r="Q642" s="42" t="s">
        <v>47</v>
      </c>
      <c r="R642" s="42" t="s">
        <v>332</v>
      </c>
      <c r="S642" s="42" t="s">
        <v>3992</v>
      </c>
      <c r="T642" s="42" t="s">
        <v>3993</v>
      </c>
      <c r="U642" s="42" t="s">
        <v>3994</v>
      </c>
      <c r="V642" s="42" t="s">
        <v>52</v>
      </c>
      <c r="W642" s="42" t="s">
        <v>53</v>
      </c>
      <c r="X642" s="42" t="s">
        <v>45</v>
      </c>
      <c r="Y642" s="42" t="s">
        <v>54</v>
      </c>
      <c r="Z642" s="42" t="s">
        <v>46</v>
      </c>
      <c r="AA642" s="42" t="s">
        <v>55</v>
      </c>
      <c r="AB642" s="42" t="s">
        <v>53</v>
      </c>
      <c r="AC642" s="42" t="s">
        <v>45</v>
      </c>
      <c r="AD642" s="47" t="s">
        <v>46</v>
      </c>
      <c r="AE642" s="47" t="s">
        <v>3407</v>
      </c>
      <c r="AF642" s="4"/>
      <c r="AG642" s="11" t="s">
        <v>3408</v>
      </c>
      <c r="AH642" s="70" t="s">
        <v>3936</v>
      </c>
      <c r="AK642" s="69">
        <v>11</v>
      </c>
    </row>
    <row r="643" s="4" customFormat="1" ht="17" customHeight="1" spans="1:37">
      <c r="A643" s="41">
        <v>599</v>
      </c>
      <c r="B643" s="49">
        <v>567</v>
      </c>
      <c r="C643" s="49">
        <v>642</v>
      </c>
      <c r="D643" s="49"/>
      <c r="E643" s="42" t="s">
        <v>1035</v>
      </c>
      <c r="F643" s="42" t="s">
        <v>37</v>
      </c>
      <c r="G643" s="42" t="s">
        <v>105</v>
      </c>
      <c r="H643" s="42" t="s">
        <v>3995</v>
      </c>
      <c r="I643" s="42" t="s">
        <v>3996</v>
      </c>
      <c r="J643" s="42" t="s">
        <v>62</v>
      </c>
      <c r="K643" s="29" t="s">
        <v>72</v>
      </c>
      <c r="L643" s="42" t="s">
        <v>43</v>
      </c>
      <c r="M643" s="42" t="s">
        <v>73</v>
      </c>
      <c r="N643" s="42" t="s">
        <v>267</v>
      </c>
      <c r="O643" s="42" t="s">
        <v>45</v>
      </c>
      <c r="P643" s="42" t="s">
        <v>46</v>
      </c>
      <c r="Q643" s="42" t="s">
        <v>47</v>
      </c>
      <c r="R643" s="42" t="s">
        <v>3997</v>
      </c>
      <c r="S643" s="42" t="s">
        <v>3997</v>
      </c>
      <c r="T643" s="42" t="s">
        <v>3998</v>
      </c>
      <c r="U643" s="42" t="s">
        <v>3999</v>
      </c>
      <c r="V643" s="42" t="s">
        <v>52</v>
      </c>
      <c r="W643" s="42" t="s">
        <v>53</v>
      </c>
      <c r="X643" s="42" t="s">
        <v>53</v>
      </c>
      <c r="Y643" s="42" t="s">
        <v>54</v>
      </c>
      <c r="Z643" s="42" t="s">
        <v>46</v>
      </c>
      <c r="AA643" s="42" t="s">
        <v>55</v>
      </c>
      <c r="AB643" s="42" t="s">
        <v>53</v>
      </c>
      <c r="AC643" s="42" t="s">
        <v>45</v>
      </c>
      <c r="AD643" s="42" t="s">
        <v>46</v>
      </c>
      <c r="AE643" s="47" t="s">
        <v>3407</v>
      </c>
      <c r="AG643" s="11" t="s">
        <v>3408</v>
      </c>
      <c r="AH643" s="70" t="s">
        <v>3936</v>
      </c>
      <c r="AK643" s="69">
        <v>12</v>
      </c>
    </row>
    <row r="644" s="4" customFormat="1" ht="17" customHeight="1" spans="1:37">
      <c r="A644" s="41">
        <v>619</v>
      </c>
      <c r="B644" s="49">
        <v>568</v>
      </c>
      <c r="C644" s="49">
        <v>643</v>
      </c>
      <c r="D644" s="49"/>
      <c r="E644" s="42" t="s">
        <v>4000</v>
      </c>
      <c r="F644" s="42" t="s">
        <v>37</v>
      </c>
      <c r="G644" s="42" t="s">
        <v>105</v>
      </c>
      <c r="H644" s="42" t="s">
        <v>4001</v>
      </c>
      <c r="I644" s="42" t="s">
        <v>909</v>
      </c>
      <c r="J644" s="42" t="s">
        <v>62</v>
      </c>
      <c r="K644" s="29" t="s">
        <v>72</v>
      </c>
      <c r="L644" s="42" t="s">
        <v>43</v>
      </c>
      <c r="M644" s="42" t="s">
        <v>788</v>
      </c>
      <c r="N644" s="42" t="s">
        <v>1331</v>
      </c>
      <c r="O644" s="42" t="s">
        <v>45</v>
      </c>
      <c r="P644" s="42" t="s">
        <v>56</v>
      </c>
      <c r="Q644" s="42" t="s">
        <v>47</v>
      </c>
      <c r="R644" s="42" t="s">
        <v>64</v>
      </c>
      <c r="S644" s="42" t="s">
        <v>4002</v>
      </c>
      <c r="T644" s="42" t="s">
        <v>4003</v>
      </c>
      <c r="U644" s="42" t="s">
        <v>4004</v>
      </c>
      <c r="V644" s="42" t="s">
        <v>52</v>
      </c>
      <c r="W644" s="42" t="s">
        <v>53</v>
      </c>
      <c r="X644" s="42" t="s">
        <v>53</v>
      </c>
      <c r="Y644" s="42" t="s">
        <v>54</v>
      </c>
      <c r="Z644" s="42" t="s">
        <v>46</v>
      </c>
      <c r="AA644" s="42" t="s">
        <v>55</v>
      </c>
      <c r="AB644" s="42" t="s">
        <v>53</v>
      </c>
      <c r="AC644" s="42" t="s">
        <v>45</v>
      </c>
      <c r="AD644" s="47" t="s">
        <v>46</v>
      </c>
      <c r="AE644" s="47" t="s">
        <v>3407</v>
      </c>
      <c r="AG644" s="11" t="s">
        <v>3408</v>
      </c>
      <c r="AH644" s="70" t="s">
        <v>3936</v>
      </c>
      <c r="AK644" s="69">
        <v>13</v>
      </c>
    </row>
    <row r="645" s="4" customFormat="1" ht="17" customHeight="1" spans="1:37">
      <c r="A645" s="41">
        <v>623</v>
      </c>
      <c r="B645" s="49">
        <v>569</v>
      </c>
      <c r="C645" s="49">
        <v>644</v>
      </c>
      <c r="D645" s="49"/>
      <c r="E645" s="42" t="s">
        <v>4005</v>
      </c>
      <c r="F645" s="42" t="s">
        <v>37</v>
      </c>
      <c r="G645" s="42" t="s">
        <v>38</v>
      </c>
      <c r="H645" s="42" t="s">
        <v>4006</v>
      </c>
      <c r="I645" s="42" t="s">
        <v>4007</v>
      </c>
      <c r="J645" s="42" t="s">
        <v>62</v>
      </c>
      <c r="K645" s="29" t="s">
        <v>42</v>
      </c>
      <c r="L645" s="42" t="s">
        <v>81</v>
      </c>
      <c r="M645" s="42" t="s">
        <v>2119</v>
      </c>
      <c r="N645" s="42" t="s">
        <v>445</v>
      </c>
      <c r="O645" s="42" t="s">
        <v>45</v>
      </c>
      <c r="P645" s="42" t="s">
        <v>46</v>
      </c>
      <c r="Q645" s="42" t="s">
        <v>47</v>
      </c>
      <c r="R645" s="42" t="s">
        <v>64</v>
      </c>
      <c r="S645" s="42" t="s">
        <v>2245</v>
      </c>
      <c r="T645" s="42" t="s">
        <v>4008</v>
      </c>
      <c r="U645" s="42" t="s">
        <v>4009</v>
      </c>
      <c r="V645" s="42" t="s">
        <v>52</v>
      </c>
      <c r="W645" s="42" t="s">
        <v>53</v>
      </c>
      <c r="X645" s="42" t="s">
        <v>53</v>
      </c>
      <c r="Y645" s="42" t="s">
        <v>54</v>
      </c>
      <c r="Z645" s="42" t="s">
        <v>46</v>
      </c>
      <c r="AA645" s="42" t="s">
        <v>55</v>
      </c>
      <c r="AB645" s="42" t="s">
        <v>53</v>
      </c>
      <c r="AC645" s="42" t="s">
        <v>45</v>
      </c>
      <c r="AD645" s="42" t="s">
        <v>46</v>
      </c>
      <c r="AE645" s="47" t="s">
        <v>3407</v>
      </c>
      <c r="AG645" s="11" t="s">
        <v>3408</v>
      </c>
      <c r="AH645" s="70" t="s">
        <v>3936</v>
      </c>
      <c r="AK645" s="69">
        <v>14</v>
      </c>
    </row>
    <row r="646" s="4" customFormat="1" ht="17" customHeight="1" spans="1:37">
      <c r="A646" s="41">
        <v>624</v>
      </c>
      <c r="B646" s="49">
        <v>570</v>
      </c>
      <c r="C646" s="49">
        <v>645</v>
      </c>
      <c r="D646" s="49"/>
      <c r="E646" s="42" t="s">
        <v>4010</v>
      </c>
      <c r="F646" s="42" t="s">
        <v>37</v>
      </c>
      <c r="G646" s="42" t="s">
        <v>69</v>
      </c>
      <c r="H646" s="42" t="s">
        <v>4011</v>
      </c>
      <c r="I646" s="42" t="s">
        <v>4012</v>
      </c>
      <c r="J646" s="42" t="s">
        <v>41</v>
      </c>
      <c r="K646" s="29" t="s">
        <v>42</v>
      </c>
      <c r="L646" s="48" t="s">
        <v>43</v>
      </c>
      <c r="M646" s="42" t="s">
        <v>163</v>
      </c>
      <c r="N646" s="42" t="s">
        <v>91</v>
      </c>
      <c r="O646" s="42" t="s">
        <v>45</v>
      </c>
      <c r="P646" s="42" t="s">
        <v>46</v>
      </c>
      <c r="Q646" s="42" t="s">
        <v>47</v>
      </c>
      <c r="R646" s="42" t="s">
        <v>4013</v>
      </c>
      <c r="S646" s="42" t="s">
        <v>1259</v>
      </c>
      <c r="T646" s="42" t="s">
        <v>4014</v>
      </c>
      <c r="U646" s="42" t="s">
        <v>4015</v>
      </c>
      <c r="V646" s="42" t="s">
        <v>52</v>
      </c>
      <c r="W646" s="42" t="s">
        <v>53</v>
      </c>
      <c r="X646" s="42" t="s">
        <v>45</v>
      </c>
      <c r="Y646" s="42" t="s">
        <v>54</v>
      </c>
      <c r="Z646" s="42" t="s">
        <v>46</v>
      </c>
      <c r="AA646" s="42" t="s">
        <v>55</v>
      </c>
      <c r="AB646" s="42" t="s">
        <v>53</v>
      </c>
      <c r="AC646" s="42" t="s">
        <v>45</v>
      </c>
      <c r="AD646" s="47" t="s">
        <v>46</v>
      </c>
      <c r="AE646" s="47" t="s">
        <v>3407</v>
      </c>
      <c r="AG646" s="11" t="s">
        <v>3408</v>
      </c>
      <c r="AH646" s="70" t="s">
        <v>3936</v>
      </c>
      <c r="AK646" s="69">
        <v>15</v>
      </c>
    </row>
    <row r="647" s="4" customFormat="1" ht="17" customHeight="1" spans="1:37">
      <c r="A647" s="41">
        <v>653</v>
      </c>
      <c r="B647" s="49">
        <v>573</v>
      </c>
      <c r="C647" s="49">
        <v>646</v>
      </c>
      <c r="D647" s="49"/>
      <c r="E647" s="42" t="s">
        <v>4016</v>
      </c>
      <c r="F647" s="42" t="s">
        <v>37</v>
      </c>
      <c r="G647" s="42" t="s">
        <v>38</v>
      </c>
      <c r="H647" s="42" t="s">
        <v>4017</v>
      </c>
      <c r="I647" s="42" t="s">
        <v>4018</v>
      </c>
      <c r="J647" s="42" t="s">
        <v>41</v>
      </c>
      <c r="K647" s="29" t="s">
        <v>72</v>
      </c>
      <c r="L647" s="42" t="s">
        <v>43</v>
      </c>
      <c r="M647" s="42" t="s">
        <v>73</v>
      </c>
      <c r="N647" s="42" t="s">
        <v>91</v>
      </c>
      <c r="O647" s="42" t="s">
        <v>45</v>
      </c>
      <c r="P647" s="42" t="s">
        <v>46</v>
      </c>
      <c r="Q647" s="42" t="s">
        <v>47</v>
      </c>
      <c r="R647" s="42" t="s">
        <v>396</v>
      </c>
      <c r="S647" s="42" t="s">
        <v>1243</v>
      </c>
      <c r="T647" s="42" t="s">
        <v>4019</v>
      </c>
      <c r="U647" s="42" t="s">
        <v>4020</v>
      </c>
      <c r="V647" s="42" t="s">
        <v>52</v>
      </c>
      <c r="W647" s="42" t="s">
        <v>53</v>
      </c>
      <c r="X647" s="42" t="s">
        <v>53</v>
      </c>
      <c r="Y647" s="42" t="s">
        <v>54</v>
      </c>
      <c r="Z647" s="42" t="s">
        <v>46</v>
      </c>
      <c r="AA647" s="42" t="s">
        <v>55</v>
      </c>
      <c r="AB647" s="42" t="s">
        <v>53</v>
      </c>
      <c r="AC647" s="42" t="s">
        <v>45</v>
      </c>
      <c r="AD647" s="47" t="s">
        <v>46</v>
      </c>
      <c r="AE647" s="47" t="s">
        <v>3407</v>
      </c>
      <c r="AG647" s="11" t="s">
        <v>3408</v>
      </c>
      <c r="AH647" s="70" t="s">
        <v>3936</v>
      </c>
      <c r="AK647" s="69">
        <v>16</v>
      </c>
    </row>
    <row r="648" s="4" customFormat="1" ht="17" customHeight="1" spans="1:37">
      <c r="A648" s="41">
        <v>695</v>
      </c>
      <c r="B648" s="49">
        <v>580</v>
      </c>
      <c r="C648" s="49">
        <v>647</v>
      </c>
      <c r="D648" s="49"/>
      <c r="E648" s="42" t="s">
        <v>4021</v>
      </c>
      <c r="F648" s="42" t="s">
        <v>37</v>
      </c>
      <c r="G648" s="42" t="s">
        <v>69</v>
      </c>
      <c r="H648" s="42" t="s">
        <v>4022</v>
      </c>
      <c r="I648" s="42" t="s">
        <v>890</v>
      </c>
      <c r="J648" s="42" t="s">
        <v>62</v>
      </c>
      <c r="K648" s="29" t="s">
        <v>42</v>
      </c>
      <c r="L648" s="42" t="s">
        <v>43</v>
      </c>
      <c r="M648" s="42" t="s">
        <v>98</v>
      </c>
      <c r="N648" s="42" t="s">
        <v>108</v>
      </c>
      <c r="O648" s="42" t="s">
        <v>45</v>
      </c>
      <c r="P648" s="42" t="s">
        <v>46</v>
      </c>
      <c r="Q648" s="42" t="s">
        <v>47</v>
      </c>
      <c r="R648" s="42" t="s">
        <v>690</v>
      </c>
      <c r="S648" s="42" t="s">
        <v>4023</v>
      </c>
      <c r="T648" s="42" t="s">
        <v>4024</v>
      </c>
      <c r="U648" s="42" t="s">
        <v>4025</v>
      </c>
      <c r="V648" s="42" t="s">
        <v>52</v>
      </c>
      <c r="W648" s="42" t="s">
        <v>53</v>
      </c>
      <c r="X648" s="42" t="s">
        <v>53</v>
      </c>
      <c r="Y648" s="42" t="s">
        <v>54</v>
      </c>
      <c r="Z648" s="42" t="s">
        <v>46</v>
      </c>
      <c r="AA648" s="42" t="s">
        <v>55</v>
      </c>
      <c r="AB648" s="42" t="s">
        <v>53</v>
      </c>
      <c r="AC648" s="42" t="s">
        <v>45</v>
      </c>
      <c r="AD648" s="47" t="s">
        <v>46</v>
      </c>
      <c r="AE648" s="47" t="s">
        <v>3407</v>
      </c>
      <c r="AG648" s="11" t="s">
        <v>3408</v>
      </c>
      <c r="AH648" s="70" t="s">
        <v>3936</v>
      </c>
      <c r="AK648" s="69">
        <v>17</v>
      </c>
    </row>
    <row r="649" ht="17" customHeight="1" spans="1:37">
      <c r="A649" s="41">
        <v>722</v>
      </c>
      <c r="B649" s="49">
        <v>584</v>
      </c>
      <c r="C649" s="49">
        <v>648</v>
      </c>
      <c r="D649" s="49"/>
      <c r="E649" s="42" t="s">
        <v>4026</v>
      </c>
      <c r="F649" s="42" t="s">
        <v>37</v>
      </c>
      <c r="G649" s="42" t="s">
        <v>38</v>
      </c>
      <c r="H649" s="42" t="s">
        <v>4027</v>
      </c>
      <c r="I649" s="42" t="s">
        <v>4028</v>
      </c>
      <c r="J649" s="42" t="s">
        <v>41</v>
      </c>
      <c r="K649" s="29" t="s">
        <v>42</v>
      </c>
      <c r="L649" s="42" t="s">
        <v>43</v>
      </c>
      <c r="M649" s="42" t="s">
        <v>73</v>
      </c>
      <c r="N649" s="42" t="s">
        <v>108</v>
      </c>
      <c r="O649" s="42" t="s">
        <v>45</v>
      </c>
      <c r="P649" s="42" t="s">
        <v>46</v>
      </c>
      <c r="Q649" s="42" t="s">
        <v>47</v>
      </c>
      <c r="R649" s="42" t="s">
        <v>64</v>
      </c>
      <c r="S649" s="42" t="s">
        <v>4029</v>
      </c>
      <c r="T649" s="42" t="s">
        <v>4030</v>
      </c>
      <c r="U649" s="42" t="s">
        <v>4031</v>
      </c>
      <c r="V649" s="42" t="s">
        <v>52</v>
      </c>
      <c r="W649" s="42" t="s">
        <v>53</v>
      </c>
      <c r="X649" s="42" t="s">
        <v>53</v>
      </c>
      <c r="Y649" s="42" t="s">
        <v>54</v>
      </c>
      <c r="Z649" s="42" t="s">
        <v>46</v>
      </c>
      <c r="AA649" s="42" t="s">
        <v>55</v>
      </c>
      <c r="AB649" s="42" t="s">
        <v>53</v>
      </c>
      <c r="AC649" s="42" t="s">
        <v>45</v>
      </c>
      <c r="AD649" s="47" t="s">
        <v>46</v>
      </c>
      <c r="AE649" s="47" t="s">
        <v>3407</v>
      </c>
      <c r="AF649" s="4"/>
      <c r="AG649" s="11" t="s">
        <v>3408</v>
      </c>
      <c r="AH649" s="70" t="s">
        <v>3936</v>
      </c>
      <c r="AK649" s="69">
        <v>18</v>
      </c>
    </row>
    <row r="650" s="4" customFormat="1" ht="17" customHeight="1" spans="1:37">
      <c r="A650" s="41">
        <v>778</v>
      </c>
      <c r="B650" s="49">
        <v>594</v>
      </c>
      <c r="C650" s="49">
        <v>649</v>
      </c>
      <c r="D650" s="49"/>
      <c r="E650" s="42" t="s">
        <v>4032</v>
      </c>
      <c r="F650" s="42" t="s">
        <v>37</v>
      </c>
      <c r="G650" s="42" t="s">
        <v>105</v>
      </c>
      <c r="H650" s="42" t="s">
        <v>4033</v>
      </c>
      <c r="I650" s="42" t="s">
        <v>4034</v>
      </c>
      <c r="J650" s="42" t="s">
        <v>41</v>
      </c>
      <c r="K650" s="29" t="s">
        <v>42</v>
      </c>
      <c r="L650" s="42" t="s">
        <v>43</v>
      </c>
      <c r="M650" s="48" t="s">
        <v>73</v>
      </c>
      <c r="N650" s="42" t="s">
        <v>331</v>
      </c>
      <c r="O650" s="42" t="s">
        <v>45</v>
      </c>
      <c r="P650" s="42" t="s">
        <v>46</v>
      </c>
      <c r="Q650" s="42" t="s">
        <v>47</v>
      </c>
      <c r="R650" s="42" t="s">
        <v>64</v>
      </c>
      <c r="S650" s="42" t="s">
        <v>4035</v>
      </c>
      <c r="T650" s="42" t="s">
        <v>4036</v>
      </c>
      <c r="U650" s="42" t="s">
        <v>4037</v>
      </c>
      <c r="V650" s="42" t="s">
        <v>52</v>
      </c>
      <c r="W650" s="42" t="s">
        <v>53</v>
      </c>
      <c r="X650" s="42" t="s">
        <v>53</v>
      </c>
      <c r="Y650" s="42" t="s">
        <v>54</v>
      </c>
      <c r="Z650" s="42" t="s">
        <v>46</v>
      </c>
      <c r="AA650" s="42" t="s">
        <v>55</v>
      </c>
      <c r="AB650" s="42" t="s">
        <v>53</v>
      </c>
      <c r="AC650" s="42" t="s">
        <v>45</v>
      </c>
      <c r="AD650" s="42" t="s">
        <v>46</v>
      </c>
      <c r="AE650" s="47" t="s">
        <v>3407</v>
      </c>
      <c r="AG650" s="11" t="s">
        <v>3408</v>
      </c>
      <c r="AH650" s="70" t="s">
        <v>3936</v>
      </c>
      <c r="AK650" s="69">
        <v>19</v>
      </c>
    </row>
    <row r="651" ht="17" customHeight="1" spans="1:37">
      <c r="A651" s="41">
        <v>782</v>
      </c>
      <c r="B651" s="49">
        <v>595</v>
      </c>
      <c r="C651" s="49">
        <v>650</v>
      </c>
      <c r="D651" s="49"/>
      <c r="E651" s="42" t="s">
        <v>4038</v>
      </c>
      <c r="F651" s="42" t="s">
        <v>37</v>
      </c>
      <c r="G651" s="42" t="s">
        <v>105</v>
      </c>
      <c r="H651" s="42" t="s">
        <v>4039</v>
      </c>
      <c r="I651" s="42" t="s">
        <v>498</v>
      </c>
      <c r="J651" s="42" t="s">
        <v>41</v>
      </c>
      <c r="K651" s="29" t="s">
        <v>72</v>
      </c>
      <c r="L651" s="42" t="s">
        <v>43</v>
      </c>
      <c r="M651" s="42" t="s">
        <v>73</v>
      </c>
      <c r="N651" s="42" t="s">
        <v>91</v>
      </c>
      <c r="O651" s="42" t="s">
        <v>45</v>
      </c>
      <c r="P651" s="42" t="s">
        <v>46</v>
      </c>
      <c r="Q651" s="42" t="s">
        <v>47</v>
      </c>
      <c r="R651" s="42" t="s">
        <v>100</v>
      </c>
      <c r="S651" s="42" t="s">
        <v>4040</v>
      </c>
      <c r="T651" s="42" t="s">
        <v>4041</v>
      </c>
      <c r="U651" s="42" t="s">
        <v>4042</v>
      </c>
      <c r="V651" s="42" t="s">
        <v>52</v>
      </c>
      <c r="W651" s="42" t="s">
        <v>53</v>
      </c>
      <c r="X651" s="42" t="s">
        <v>45</v>
      </c>
      <c r="Y651" s="42" t="s">
        <v>54</v>
      </c>
      <c r="Z651" s="42" t="s">
        <v>46</v>
      </c>
      <c r="AA651" s="42" t="s">
        <v>55</v>
      </c>
      <c r="AB651" s="42" t="s">
        <v>53</v>
      </c>
      <c r="AC651" s="42" t="s">
        <v>45</v>
      </c>
      <c r="AD651" s="47" t="s">
        <v>46</v>
      </c>
      <c r="AE651" s="47" t="s">
        <v>3407</v>
      </c>
      <c r="AF651" s="4"/>
      <c r="AG651" s="11" t="s">
        <v>3408</v>
      </c>
      <c r="AH651" s="70" t="s">
        <v>3936</v>
      </c>
      <c r="AK651" s="69">
        <v>20</v>
      </c>
    </row>
    <row r="652" s="4" customFormat="1" ht="17" customHeight="1" spans="1:37">
      <c r="A652" s="41">
        <v>793</v>
      </c>
      <c r="B652" s="49">
        <v>597</v>
      </c>
      <c r="C652" s="49">
        <v>651</v>
      </c>
      <c r="D652" s="49"/>
      <c r="E652" s="42" t="s">
        <v>4043</v>
      </c>
      <c r="F652" s="42" t="s">
        <v>37</v>
      </c>
      <c r="G652" s="42" t="s">
        <v>105</v>
      </c>
      <c r="H652" s="42" t="s">
        <v>4044</v>
      </c>
      <c r="I652" s="42" t="s">
        <v>4045</v>
      </c>
      <c r="J652" s="42" t="s">
        <v>62</v>
      </c>
      <c r="K652" s="29" t="s">
        <v>42</v>
      </c>
      <c r="L652" s="48" t="s">
        <v>43</v>
      </c>
      <c r="M652" s="42" t="s">
        <v>184</v>
      </c>
      <c r="N652" s="42" t="s">
        <v>74</v>
      </c>
      <c r="O652" s="42" t="s">
        <v>45</v>
      </c>
      <c r="P652" s="42" t="s">
        <v>46</v>
      </c>
      <c r="Q652" s="42" t="s">
        <v>47</v>
      </c>
      <c r="R652" s="42" t="s">
        <v>4046</v>
      </c>
      <c r="S652" s="42" t="s">
        <v>4046</v>
      </c>
      <c r="T652" s="42" t="s">
        <v>57</v>
      </c>
      <c r="U652" s="42" t="s">
        <v>4047</v>
      </c>
      <c r="V652" s="42" t="s">
        <v>52</v>
      </c>
      <c r="W652" s="42" t="s">
        <v>53</v>
      </c>
      <c r="X652" s="42" t="s">
        <v>53</v>
      </c>
      <c r="Y652" s="42" t="s">
        <v>54</v>
      </c>
      <c r="Z652" s="42" t="s">
        <v>46</v>
      </c>
      <c r="AA652" s="42" t="s">
        <v>55</v>
      </c>
      <c r="AB652" s="42" t="s">
        <v>53</v>
      </c>
      <c r="AC652" s="42" t="s">
        <v>45</v>
      </c>
      <c r="AD652" s="47" t="s">
        <v>46</v>
      </c>
      <c r="AE652" s="47" t="s">
        <v>3407</v>
      </c>
      <c r="AG652" s="11" t="s">
        <v>3408</v>
      </c>
      <c r="AH652" s="70" t="s">
        <v>3936</v>
      </c>
      <c r="AK652" s="69">
        <v>21</v>
      </c>
    </row>
    <row r="653" s="4" customFormat="1" ht="17" customHeight="1" spans="1:37">
      <c r="A653" s="41">
        <v>202</v>
      </c>
      <c r="B653" s="49">
        <v>607</v>
      </c>
      <c r="C653" s="49">
        <v>652</v>
      </c>
      <c r="D653" s="49"/>
      <c r="E653" s="42" t="s">
        <v>4048</v>
      </c>
      <c r="F653" s="42" t="s">
        <v>37</v>
      </c>
      <c r="G653" s="42" t="s">
        <v>38</v>
      </c>
      <c r="H653" s="42" t="s">
        <v>4049</v>
      </c>
      <c r="I653" s="42" t="s">
        <v>3750</v>
      </c>
      <c r="J653" s="42" t="s">
        <v>41</v>
      </c>
      <c r="K653" s="29" t="s">
        <v>72</v>
      </c>
      <c r="L653" s="42" t="s">
        <v>81</v>
      </c>
      <c r="M653" s="42" t="s">
        <v>4050</v>
      </c>
      <c r="N653" s="42" t="s">
        <v>4051</v>
      </c>
      <c r="O653" s="42" t="s">
        <v>45</v>
      </c>
      <c r="P653" s="42" t="s">
        <v>46</v>
      </c>
      <c r="Q653" s="42" t="s">
        <v>47</v>
      </c>
      <c r="R653" s="42" t="s">
        <v>48</v>
      </c>
      <c r="S653" s="42" t="s">
        <v>4052</v>
      </c>
      <c r="T653" s="42" t="s">
        <v>4053</v>
      </c>
      <c r="U653" s="42" t="s">
        <v>4054</v>
      </c>
      <c r="V653" s="42" t="s">
        <v>307</v>
      </c>
      <c r="W653" s="42" t="s">
        <v>53</v>
      </c>
      <c r="X653" s="42" t="s">
        <v>53</v>
      </c>
      <c r="Y653" s="42" t="s">
        <v>54</v>
      </c>
      <c r="Z653" s="42" t="s">
        <v>46</v>
      </c>
      <c r="AA653" s="42" t="s">
        <v>55</v>
      </c>
      <c r="AB653" s="42" t="s">
        <v>53</v>
      </c>
      <c r="AC653" s="42" t="s">
        <v>45</v>
      </c>
      <c r="AD653" s="42" t="s">
        <v>46</v>
      </c>
      <c r="AE653" s="47" t="s">
        <v>3407</v>
      </c>
      <c r="AG653" s="11" t="s">
        <v>3408</v>
      </c>
      <c r="AH653" s="70" t="s">
        <v>3936</v>
      </c>
      <c r="AK653" s="69">
        <v>22</v>
      </c>
    </row>
    <row r="654" s="4" customFormat="1" ht="17" customHeight="1" spans="1:37">
      <c r="A654" s="41">
        <v>224</v>
      </c>
      <c r="B654" s="49">
        <v>608</v>
      </c>
      <c r="C654" s="49">
        <v>653</v>
      </c>
      <c r="D654" s="49"/>
      <c r="E654" s="42" t="s">
        <v>4055</v>
      </c>
      <c r="F654" s="42" t="s">
        <v>37</v>
      </c>
      <c r="G654" s="42" t="s">
        <v>105</v>
      </c>
      <c r="H654" s="42" t="s">
        <v>4056</v>
      </c>
      <c r="I654" s="42" t="s">
        <v>4057</v>
      </c>
      <c r="J654" s="42" t="s">
        <v>41</v>
      </c>
      <c r="K654" s="29" t="s">
        <v>42</v>
      </c>
      <c r="L654" s="42" t="s">
        <v>43</v>
      </c>
      <c r="M654" s="42" t="s">
        <v>73</v>
      </c>
      <c r="N654" s="42" t="s">
        <v>227</v>
      </c>
      <c r="O654" s="42" t="s">
        <v>45</v>
      </c>
      <c r="P654" s="42" t="s">
        <v>46</v>
      </c>
      <c r="Q654" s="42" t="s">
        <v>47</v>
      </c>
      <c r="R654" s="42" t="s">
        <v>1739</v>
      </c>
      <c r="S654" s="42" t="s">
        <v>1739</v>
      </c>
      <c r="T654" s="42" t="s">
        <v>4058</v>
      </c>
      <c r="U654" s="42" t="s">
        <v>4059</v>
      </c>
      <c r="V654" s="42" t="s">
        <v>52</v>
      </c>
      <c r="W654" s="42" t="s">
        <v>53</v>
      </c>
      <c r="X654" s="42" t="s">
        <v>53</v>
      </c>
      <c r="Y654" s="42" t="s">
        <v>54</v>
      </c>
      <c r="Z654" s="42" t="s">
        <v>46</v>
      </c>
      <c r="AA654" s="42" t="s">
        <v>55</v>
      </c>
      <c r="AB654" s="42" t="s">
        <v>53</v>
      </c>
      <c r="AC654" s="42" t="s">
        <v>45</v>
      </c>
      <c r="AD654" s="42" t="s">
        <v>46</v>
      </c>
      <c r="AE654" s="47" t="s">
        <v>3407</v>
      </c>
      <c r="AG654" s="11" t="s">
        <v>3408</v>
      </c>
      <c r="AH654" s="70" t="s">
        <v>3936</v>
      </c>
      <c r="AK654" s="69">
        <v>23</v>
      </c>
    </row>
    <row r="655" s="4" customFormat="1" ht="17" customHeight="1" spans="1:37">
      <c r="A655" s="41">
        <v>353</v>
      </c>
      <c r="B655" s="49">
        <v>613</v>
      </c>
      <c r="C655" s="49">
        <v>654</v>
      </c>
      <c r="D655" s="49"/>
      <c r="E655" s="42" t="s">
        <v>4060</v>
      </c>
      <c r="F655" s="42" t="s">
        <v>37</v>
      </c>
      <c r="G655" s="42" t="s">
        <v>69</v>
      </c>
      <c r="H655" s="42" t="s">
        <v>4061</v>
      </c>
      <c r="I655" s="42" t="s">
        <v>4062</v>
      </c>
      <c r="J655" s="42" t="s">
        <v>41</v>
      </c>
      <c r="K655" s="29" t="s">
        <v>72</v>
      </c>
      <c r="L655" s="42" t="s">
        <v>43</v>
      </c>
      <c r="M655" s="42" t="s">
        <v>73</v>
      </c>
      <c r="N655" s="42" t="s">
        <v>91</v>
      </c>
      <c r="O655" s="42" t="s">
        <v>45</v>
      </c>
      <c r="P655" s="42" t="s">
        <v>46</v>
      </c>
      <c r="Q655" s="42" t="s">
        <v>47</v>
      </c>
      <c r="R655" s="42" t="s">
        <v>4063</v>
      </c>
      <c r="S655" s="42" t="s">
        <v>4063</v>
      </c>
      <c r="T655" s="42" t="s">
        <v>4064</v>
      </c>
      <c r="U655" s="42" t="s">
        <v>4065</v>
      </c>
      <c r="V655" s="42" t="s">
        <v>52</v>
      </c>
      <c r="W655" s="42" t="s">
        <v>53</v>
      </c>
      <c r="X655" s="42" t="s">
        <v>53</v>
      </c>
      <c r="Y655" s="42" t="s">
        <v>54</v>
      </c>
      <c r="Z655" s="42" t="s">
        <v>46</v>
      </c>
      <c r="AA655" s="42" t="s">
        <v>55</v>
      </c>
      <c r="AB655" s="42" t="s">
        <v>53</v>
      </c>
      <c r="AC655" s="42" t="s">
        <v>45</v>
      </c>
      <c r="AD655" s="42" t="s">
        <v>46</v>
      </c>
      <c r="AE655" s="47" t="s">
        <v>3407</v>
      </c>
      <c r="AG655" s="11" t="s">
        <v>3408</v>
      </c>
      <c r="AH655" s="70" t="s">
        <v>3936</v>
      </c>
      <c r="AK655" s="69">
        <v>24</v>
      </c>
    </row>
    <row r="656" ht="17" customHeight="1" spans="1:37">
      <c r="A656" s="41">
        <v>420</v>
      </c>
      <c r="B656" s="49">
        <v>617</v>
      </c>
      <c r="C656" s="49">
        <v>655</v>
      </c>
      <c r="D656" s="49"/>
      <c r="E656" s="42" t="s">
        <v>4066</v>
      </c>
      <c r="F656" s="42" t="s">
        <v>37</v>
      </c>
      <c r="G656" s="42" t="s">
        <v>105</v>
      </c>
      <c r="H656" s="42" t="s">
        <v>4067</v>
      </c>
      <c r="I656" s="42" t="s">
        <v>4068</v>
      </c>
      <c r="J656" s="42" t="s">
        <v>41</v>
      </c>
      <c r="K656" s="29" t="s">
        <v>72</v>
      </c>
      <c r="L656" s="42" t="s">
        <v>43</v>
      </c>
      <c r="M656" s="42" t="s">
        <v>73</v>
      </c>
      <c r="N656" s="42" t="s">
        <v>91</v>
      </c>
      <c r="O656" s="42" t="s">
        <v>45</v>
      </c>
      <c r="P656" s="42" t="s">
        <v>46</v>
      </c>
      <c r="Q656" s="42" t="s">
        <v>47</v>
      </c>
      <c r="R656" s="42" t="s">
        <v>64</v>
      </c>
      <c r="S656" s="42" t="s">
        <v>4069</v>
      </c>
      <c r="T656" s="42" t="s">
        <v>4070</v>
      </c>
      <c r="U656" s="42" t="s">
        <v>4071</v>
      </c>
      <c r="V656" s="42" t="s">
        <v>52</v>
      </c>
      <c r="W656" s="42" t="s">
        <v>53</v>
      </c>
      <c r="X656" s="42" t="s">
        <v>53</v>
      </c>
      <c r="Y656" s="42" t="s">
        <v>54</v>
      </c>
      <c r="Z656" s="42" t="s">
        <v>46</v>
      </c>
      <c r="AA656" s="42" t="s">
        <v>55</v>
      </c>
      <c r="AB656" s="42" t="s">
        <v>53</v>
      </c>
      <c r="AC656" s="42" t="s">
        <v>45</v>
      </c>
      <c r="AD656" s="42" t="s">
        <v>46</v>
      </c>
      <c r="AE656" s="47" t="s">
        <v>3407</v>
      </c>
      <c r="AF656" s="4"/>
      <c r="AG656" s="11" t="s">
        <v>3408</v>
      </c>
      <c r="AH656" s="70" t="s">
        <v>3936</v>
      </c>
      <c r="AK656" s="69">
        <v>25</v>
      </c>
    </row>
    <row r="657" s="4" customFormat="1" ht="17" customHeight="1" spans="1:37">
      <c r="A657" s="41">
        <v>440</v>
      </c>
      <c r="B657" s="49">
        <v>619</v>
      </c>
      <c r="C657" s="49">
        <v>656</v>
      </c>
      <c r="D657" s="49"/>
      <c r="E657" s="42" t="s">
        <v>4072</v>
      </c>
      <c r="F657" s="42" t="s">
        <v>37</v>
      </c>
      <c r="G657" s="42" t="s">
        <v>69</v>
      </c>
      <c r="H657" s="42" t="s">
        <v>4073</v>
      </c>
      <c r="I657" s="42" t="s">
        <v>4074</v>
      </c>
      <c r="J657" s="42" t="s">
        <v>41</v>
      </c>
      <c r="K657" s="29" t="s">
        <v>72</v>
      </c>
      <c r="L657" s="48" t="s">
        <v>43</v>
      </c>
      <c r="M657" s="42" t="s">
        <v>2250</v>
      </c>
      <c r="N657" s="42" t="s">
        <v>91</v>
      </c>
      <c r="O657" s="42" t="s">
        <v>45</v>
      </c>
      <c r="P657" s="42" t="s">
        <v>46</v>
      </c>
      <c r="Q657" s="42" t="s">
        <v>47</v>
      </c>
      <c r="R657" s="42" t="s">
        <v>100</v>
      </c>
      <c r="S657" s="42" t="s">
        <v>4075</v>
      </c>
      <c r="T657" s="42" t="s">
        <v>4076</v>
      </c>
      <c r="U657" s="42" t="s">
        <v>4077</v>
      </c>
      <c r="V657" s="42" t="s">
        <v>52</v>
      </c>
      <c r="W657" s="42" t="s">
        <v>53</v>
      </c>
      <c r="X657" s="42" t="s">
        <v>45</v>
      </c>
      <c r="Y657" s="42" t="s">
        <v>54</v>
      </c>
      <c r="Z657" s="42" t="s">
        <v>46</v>
      </c>
      <c r="AA657" s="42" t="s">
        <v>55</v>
      </c>
      <c r="AB657" s="42" t="s">
        <v>53</v>
      </c>
      <c r="AC657" s="42" t="s">
        <v>45</v>
      </c>
      <c r="AD657" s="42" t="s">
        <v>46</v>
      </c>
      <c r="AE657" s="47" t="s">
        <v>3407</v>
      </c>
      <c r="AG657" s="11" t="s">
        <v>3408</v>
      </c>
      <c r="AH657" s="70" t="s">
        <v>3936</v>
      </c>
      <c r="AK657" s="69">
        <v>26</v>
      </c>
    </row>
    <row r="658" ht="17" customHeight="1" spans="1:37">
      <c r="A658" s="41">
        <v>507</v>
      </c>
      <c r="B658" s="49">
        <v>620</v>
      </c>
      <c r="C658" s="49">
        <v>657</v>
      </c>
      <c r="D658" s="49"/>
      <c r="E658" s="42" t="s">
        <v>4078</v>
      </c>
      <c r="F658" s="42" t="s">
        <v>37</v>
      </c>
      <c r="G658" s="42" t="s">
        <v>69</v>
      </c>
      <c r="H658" s="42" t="s">
        <v>4079</v>
      </c>
      <c r="I658" s="42" t="s">
        <v>4080</v>
      </c>
      <c r="J658" s="42" t="s">
        <v>41</v>
      </c>
      <c r="K658" s="29" t="s">
        <v>42</v>
      </c>
      <c r="L658" s="42" t="s">
        <v>81</v>
      </c>
      <c r="M658" s="42" t="s">
        <v>254</v>
      </c>
      <c r="N658" s="42" t="s">
        <v>1767</v>
      </c>
      <c r="O658" s="42" t="s">
        <v>45</v>
      </c>
      <c r="P658" s="42" t="s">
        <v>46</v>
      </c>
      <c r="Q658" s="42" t="s">
        <v>47</v>
      </c>
      <c r="R658" s="42" t="s">
        <v>100</v>
      </c>
      <c r="S658" s="42" t="s">
        <v>2489</v>
      </c>
      <c r="T658" s="42" t="s">
        <v>4081</v>
      </c>
      <c r="U658" s="42" t="s">
        <v>4082</v>
      </c>
      <c r="V658" s="42" t="s">
        <v>52</v>
      </c>
      <c r="W658" s="42" t="s">
        <v>53</v>
      </c>
      <c r="X658" s="42" t="s">
        <v>53</v>
      </c>
      <c r="Y658" s="42" t="s">
        <v>54</v>
      </c>
      <c r="Z658" s="42" t="s">
        <v>46</v>
      </c>
      <c r="AA658" s="42" t="s">
        <v>55</v>
      </c>
      <c r="AB658" s="42" t="s">
        <v>53</v>
      </c>
      <c r="AC658" s="42" t="s">
        <v>45</v>
      </c>
      <c r="AD658" s="42" t="s">
        <v>46</v>
      </c>
      <c r="AE658" s="47" t="s">
        <v>3407</v>
      </c>
      <c r="AF658" s="4"/>
      <c r="AG658" s="11" t="s">
        <v>3408</v>
      </c>
      <c r="AH658" s="70" t="s">
        <v>3936</v>
      </c>
      <c r="AK658" s="69">
        <v>27</v>
      </c>
    </row>
    <row r="659" s="4" customFormat="1" ht="17" customHeight="1" spans="1:37">
      <c r="A659" s="41">
        <v>514</v>
      </c>
      <c r="B659" s="49">
        <v>621</v>
      </c>
      <c r="C659" s="49">
        <v>658</v>
      </c>
      <c r="D659" s="49"/>
      <c r="E659" s="42" t="s">
        <v>4083</v>
      </c>
      <c r="F659" s="42" t="s">
        <v>37</v>
      </c>
      <c r="G659" s="42" t="s">
        <v>69</v>
      </c>
      <c r="H659" s="42" t="s">
        <v>4084</v>
      </c>
      <c r="I659" s="42" t="s">
        <v>4085</v>
      </c>
      <c r="J659" s="42" t="s">
        <v>41</v>
      </c>
      <c r="K659" s="29" t="s">
        <v>42</v>
      </c>
      <c r="L659" s="42" t="s">
        <v>43</v>
      </c>
      <c r="M659" s="42" t="s">
        <v>73</v>
      </c>
      <c r="N659" s="42" t="s">
        <v>227</v>
      </c>
      <c r="O659" s="42" t="s">
        <v>45</v>
      </c>
      <c r="P659" s="42" t="s">
        <v>46</v>
      </c>
      <c r="Q659" s="42" t="s">
        <v>47</v>
      </c>
      <c r="R659" s="42" t="s">
        <v>100</v>
      </c>
      <c r="S659" s="42" t="s">
        <v>4086</v>
      </c>
      <c r="T659" s="42" t="s">
        <v>4087</v>
      </c>
      <c r="U659" s="42" t="s">
        <v>4088</v>
      </c>
      <c r="V659" s="42" t="s">
        <v>52</v>
      </c>
      <c r="W659" s="42" t="s">
        <v>53</v>
      </c>
      <c r="X659" s="42" t="s">
        <v>45</v>
      </c>
      <c r="Y659" s="42" t="s">
        <v>54</v>
      </c>
      <c r="Z659" s="42" t="s">
        <v>46</v>
      </c>
      <c r="AA659" s="42" t="s">
        <v>55</v>
      </c>
      <c r="AB659" s="42" t="s">
        <v>53</v>
      </c>
      <c r="AC659" s="42" t="s">
        <v>45</v>
      </c>
      <c r="AD659" s="42" t="s">
        <v>46</v>
      </c>
      <c r="AE659" s="47" t="s">
        <v>3407</v>
      </c>
      <c r="AG659" s="11" t="s">
        <v>3408</v>
      </c>
      <c r="AH659" s="70" t="s">
        <v>3936</v>
      </c>
      <c r="AK659" s="69">
        <v>28</v>
      </c>
    </row>
    <row r="660" s="4" customFormat="1" ht="17" customHeight="1" spans="1:37">
      <c r="A660" s="41">
        <v>730</v>
      </c>
      <c r="B660" s="49">
        <v>626</v>
      </c>
      <c r="C660" s="49">
        <v>659</v>
      </c>
      <c r="D660" s="49"/>
      <c r="E660" s="42" t="s">
        <v>4089</v>
      </c>
      <c r="F660" s="42" t="s">
        <v>37</v>
      </c>
      <c r="G660" s="42" t="s">
        <v>105</v>
      </c>
      <c r="H660" s="42" t="s">
        <v>4090</v>
      </c>
      <c r="I660" s="42" t="s">
        <v>4091</v>
      </c>
      <c r="J660" s="42" t="s">
        <v>41</v>
      </c>
      <c r="K660" s="29" t="s">
        <v>72</v>
      </c>
      <c r="L660" s="42" t="s">
        <v>43</v>
      </c>
      <c r="M660" s="42" t="s">
        <v>73</v>
      </c>
      <c r="N660" s="42" t="s">
        <v>74</v>
      </c>
      <c r="O660" s="42" t="s">
        <v>45</v>
      </c>
      <c r="P660" s="42" t="s">
        <v>46</v>
      </c>
      <c r="Q660" s="42" t="s">
        <v>47</v>
      </c>
      <c r="R660" s="42" t="s">
        <v>64</v>
      </c>
      <c r="S660" s="42" t="s">
        <v>4092</v>
      </c>
      <c r="T660" s="42" t="s">
        <v>4093</v>
      </c>
      <c r="U660" s="42" t="s">
        <v>4094</v>
      </c>
      <c r="V660" s="42" t="s">
        <v>52</v>
      </c>
      <c r="W660" s="42" t="s">
        <v>53</v>
      </c>
      <c r="X660" s="42" t="s">
        <v>53</v>
      </c>
      <c r="Y660" s="42" t="s">
        <v>54</v>
      </c>
      <c r="Z660" s="42" t="s">
        <v>46</v>
      </c>
      <c r="AA660" s="42" t="s">
        <v>55</v>
      </c>
      <c r="AB660" s="42" t="s">
        <v>53</v>
      </c>
      <c r="AC660" s="42" t="s">
        <v>45</v>
      </c>
      <c r="AD660" s="42" t="s">
        <v>46</v>
      </c>
      <c r="AE660" s="47" t="s">
        <v>3407</v>
      </c>
      <c r="AG660" s="11" t="s">
        <v>3408</v>
      </c>
      <c r="AH660" s="70" t="s">
        <v>3936</v>
      </c>
      <c r="AK660" s="69">
        <v>29</v>
      </c>
    </row>
    <row r="661" s="4" customFormat="1" ht="17" customHeight="1" spans="1:37">
      <c r="A661" s="41">
        <v>404</v>
      </c>
      <c r="B661" s="49">
        <v>628</v>
      </c>
      <c r="C661" s="49">
        <v>660</v>
      </c>
      <c r="D661" s="49"/>
      <c r="E661" s="42" t="s">
        <v>4095</v>
      </c>
      <c r="F661" s="42" t="s">
        <v>37</v>
      </c>
      <c r="G661" s="42" t="s">
        <v>38</v>
      </c>
      <c r="H661" s="42" t="s">
        <v>4096</v>
      </c>
      <c r="I661" s="42" t="s">
        <v>4097</v>
      </c>
      <c r="J661" s="42" t="s">
        <v>41</v>
      </c>
      <c r="K661" s="42" t="s">
        <v>72</v>
      </c>
      <c r="L661" s="42" t="s">
        <v>43</v>
      </c>
      <c r="M661" s="42" t="s">
        <v>73</v>
      </c>
      <c r="N661" s="42" t="s">
        <v>227</v>
      </c>
      <c r="O661" s="42" t="s">
        <v>45</v>
      </c>
      <c r="P661" s="42" t="s">
        <v>46</v>
      </c>
      <c r="Q661" s="42" t="s">
        <v>47</v>
      </c>
      <c r="R661" s="42" t="s">
        <v>4098</v>
      </c>
      <c r="S661" s="42" t="s">
        <v>4098</v>
      </c>
      <c r="T661" s="42" t="s">
        <v>4099</v>
      </c>
      <c r="U661" s="42" t="s">
        <v>4100</v>
      </c>
      <c r="V661" s="42" t="s">
        <v>52</v>
      </c>
      <c r="W661" s="42" t="s">
        <v>53</v>
      </c>
      <c r="X661" s="42" t="s">
        <v>45</v>
      </c>
      <c r="Y661" s="42" t="s">
        <v>54</v>
      </c>
      <c r="Z661" s="42" t="s">
        <v>46</v>
      </c>
      <c r="AA661" s="42" t="s">
        <v>55</v>
      </c>
      <c r="AB661" s="42" t="s">
        <v>53</v>
      </c>
      <c r="AC661" s="42" t="s">
        <v>45</v>
      </c>
      <c r="AD661" s="42" t="s">
        <v>46</v>
      </c>
      <c r="AE661" s="47" t="s">
        <v>3407</v>
      </c>
      <c r="AG661" s="11" t="s">
        <v>3408</v>
      </c>
      <c r="AH661" s="70" t="s">
        <v>3936</v>
      </c>
      <c r="AK661" s="69">
        <v>30</v>
      </c>
    </row>
    <row r="662" s="4" customFormat="1" ht="17" customHeight="1" spans="1:34">
      <c r="A662" s="41">
        <v>187</v>
      </c>
      <c r="B662" s="49">
        <v>641</v>
      </c>
      <c r="C662" s="49">
        <v>661</v>
      </c>
      <c r="D662" s="49"/>
      <c r="E662" s="42" t="s">
        <v>4101</v>
      </c>
      <c r="F662" s="42" t="s">
        <v>37</v>
      </c>
      <c r="G662" s="42" t="s">
        <v>69</v>
      </c>
      <c r="H662" s="42" t="s">
        <v>4102</v>
      </c>
      <c r="I662" s="42" t="s">
        <v>3466</v>
      </c>
      <c r="J662" s="42" t="s">
        <v>62</v>
      </c>
      <c r="K662" s="29" t="s">
        <v>72</v>
      </c>
      <c r="L662" s="42" t="s">
        <v>43</v>
      </c>
      <c r="M662" s="42" t="s">
        <v>82</v>
      </c>
      <c r="N662" s="42" t="s">
        <v>568</v>
      </c>
      <c r="O662" s="42" t="s">
        <v>45</v>
      </c>
      <c r="P662" s="42" t="s">
        <v>46</v>
      </c>
      <c r="Q662" s="42" t="s">
        <v>47</v>
      </c>
      <c r="R662" s="42" t="s">
        <v>48</v>
      </c>
      <c r="S662" s="42" t="s">
        <v>4103</v>
      </c>
      <c r="T662" s="42" t="s">
        <v>4104</v>
      </c>
      <c r="U662" s="42" t="s">
        <v>4105</v>
      </c>
      <c r="V662" s="42" t="s">
        <v>52</v>
      </c>
      <c r="W662" s="42" t="s">
        <v>53</v>
      </c>
      <c r="X662" s="42" t="s">
        <v>45</v>
      </c>
      <c r="Y662" s="42" t="s">
        <v>54</v>
      </c>
      <c r="Z662" s="42" t="s">
        <v>46</v>
      </c>
      <c r="AA662" s="42" t="s">
        <v>55</v>
      </c>
      <c r="AB662" s="42" t="s">
        <v>53</v>
      </c>
      <c r="AC662" s="42" t="s">
        <v>45</v>
      </c>
      <c r="AD662" s="42" t="s">
        <v>46</v>
      </c>
      <c r="AE662" s="47" t="s">
        <v>3407</v>
      </c>
      <c r="AG662" s="11" t="s">
        <v>3408</v>
      </c>
      <c r="AH662"/>
    </row>
    <row r="663" s="4" customFormat="1" ht="17" customHeight="1" spans="1:33">
      <c r="A663" s="41">
        <v>346</v>
      </c>
      <c r="B663" s="49">
        <v>645</v>
      </c>
      <c r="C663" s="49">
        <v>662</v>
      </c>
      <c r="D663" s="49"/>
      <c r="E663" s="42" t="s">
        <v>4106</v>
      </c>
      <c r="F663" s="42" t="s">
        <v>37</v>
      </c>
      <c r="G663" s="42" t="s">
        <v>69</v>
      </c>
      <c r="H663" s="42" t="s">
        <v>4107</v>
      </c>
      <c r="I663" s="42" t="s">
        <v>4108</v>
      </c>
      <c r="J663" s="42" t="s">
        <v>41</v>
      </c>
      <c r="K663" s="29" t="s">
        <v>42</v>
      </c>
      <c r="L663" s="42" t="s">
        <v>81</v>
      </c>
      <c r="M663" s="42" t="s">
        <v>82</v>
      </c>
      <c r="N663" s="42" t="s">
        <v>91</v>
      </c>
      <c r="O663" s="42" t="s">
        <v>45</v>
      </c>
      <c r="P663" s="42" t="s">
        <v>46</v>
      </c>
      <c r="Q663" s="42" t="s">
        <v>47</v>
      </c>
      <c r="R663" s="42" t="s">
        <v>4109</v>
      </c>
      <c r="S663" s="42" t="s">
        <v>4110</v>
      </c>
      <c r="T663" s="42" t="s">
        <v>57</v>
      </c>
      <c r="U663" s="42" t="s">
        <v>4111</v>
      </c>
      <c r="V663" s="42" t="s">
        <v>52</v>
      </c>
      <c r="W663" s="42" t="s">
        <v>53</v>
      </c>
      <c r="X663" s="42" t="s">
        <v>754</v>
      </c>
      <c r="Y663" s="42" t="s">
        <v>54</v>
      </c>
      <c r="Z663" s="42" t="s">
        <v>46</v>
      </c>
      <c r="AA663" s="42" t="s">
        <v>55</v>
      </c>
      <c r="AB663" s="42" t="s">
        <v>53</v>
      </c>
      <c r="AC663" s="42" t="s">
        <v>45</v>
      </c>
      <c r="AD663" s="42" t="s">
        <v>46</v>
      </c>
      <c r="AE663" s="47" t="s">
        <v>3407</v>
      </c>
      <c r="AG663" s="11" t="s">
        <v>3408</v>
      </c>
    </row>
    <row r="664" s="4" customFormat="1" ht="17" customHeight="1" spans="1:33">
      <c r="A664" s="41">
        <v>531</v>
      </c>
      <c r="B664" s="41">
        <v>662</v>
      </c>
      <c r="C664" s="49">
        <v>663</v>
      </c>
      <c r="D664" s="49"/>
      <c r="E664" s="42" t="s">
        <v>4112</v>
      </c>
      <c r="F664" s="42" t="s">
        <v>37</v>
      </c>
      <c r="G664" s="42" t="s">
        <v>105</v>
      </c>
      <c r="H664" s="42" t="s">
        <v>4113</v>
      </c>
      <c r="I664" s="42" t="s">
        <v>4114</v>
      </c>
      <c r="J664" s="42" t="s">
        <v>41</v>
      </c>
      <c r="K664" s="42" t="s">
        <v>42</v>
      </c>
      <c r="L664" s="42" t="s">
        <v>43</v>
      </c>
      <c r="M664" s="42" t="s">
        <v>73</v>
      </c>
      <c r="N664" s="42" t="s">
        <v>91</v>
      </c>
      <c r="O664" s="42" t="s">
        <v>45</v>
      </c>
      <c r="P664" s="42" t="s">
        <v>46</v>
      </c>
      <c r="Q664" s="42" t="s">
        <v>47</v>
      </c>
      <c r="R664" s="42" t="s">
        <v>64</v>
      </c>
      <c r="S664" s="42" t="s">
        <v>4115</v>
      </c>
      <c r="T664" s="42" t="s">
        <v>4116</v>
      </c>
      <c r="U664" s="42" t="s">
        <v>4117</v>
      </c>
      <c r="V664" s="42" t="s">
        <v>52</v>
      </c>
      <c r="W664" s="42" t="s">
        <v>53</v>
      </c>
      <c r="X664" s="42" t="s">
        <v>53</v>
      </c>
      <c r="Y664" s="42" t="s">
        <v>54</v>
      </c>
      <c r="Z664" s="42" t="s">
        <v>46</v>
      </c>
      <c r="AA664" s="42" t="s">
        <v>55</v>
      </c>
      <c r="AB664" s="42" t="s">
        <v>53</v>
      </c>
      <c r="AC664" s="42" t="s">
        <v>45</v>
      </c>
      <c r="AD664" s="42" t="s">
        <v>46</v>
      </c>
      <c r="AE664" s="42" t="s">
        <v>3407</v>
      </c>
      <c r="AG664" s="11" t="s">
        <v>3408</v>
      </c>
    </row>
    <row r="665" s="4" customFormat="1" ht="17" hidden="1" customHeight="1" spans="1:32">
      <c r="A665" s="28">
        <v>9</v>
      </c>
      <c r="B665" s="28"/>
      <c r="C665" s="28"/>
      <c r="D665" s="28"/>
      <c r="E665" s="29" t="s">
        <v>4118</v>
      </c>
      <c r="F665" s="29" t="s">
        <v>37</v>
      </c>
      <c r="G665" s="29" t="s">
        <v>69</v>
      </c>
      <c r="H665" s="29" t="s">
        <v>4119</v>
      </c>
      <c r="I665" s="29" t="s">
        <v>4120</v>
      </c>
      <c r="J665" s="29" t="s">
        <v>41</v>
      </c>
      <c r="K665" s="29" t="s">
        <v>42</v>
      </c>
      <c r="L665" s="29" t="s">
        <v>43</v>
      </c>
      <c r="M665" s="29" t="s">
        <v>4121</v>
      </c>
      <c r="N665" s="29" t="s">
        <v>91</v>
      </c>
      <c r="O665" s="29" t="s">
        <v>4122</v>
      </c>
      <c r="P665" s="29" t="s">
        <v>56</v>
      </c>
      <c r="Q665" s="29" t="s">
        <v>47</v>
      </c>
      <c r="R665" s="29" t="s">
        <v>48</v>
      </c>
      <c r="S665" s="29" t="s">
        <v>4123</v>
      </c>
      <c r="T665" s="29" t="s">
        <v>57</v>
      </c>
      <c r="U665" s="29" t="s">
        <v>4124</v>
      </c>
      <c r="V665" s="29" t="s">
        <v>52</v>
      </c>
      <c r="W665" s="29" t="s">
        <v>53</v>
      </c>
      <c r="X665" s="29" t="s">
        <v>53</v>
      </c>
      <c r="Y665" s="29" t="s">
        <v>54</v>
      </c>
      <c r="Z665" s="29" t="s">
        <v>46</v>
      </c>
      <c r="AA665" s="29" t="s">
        <v>55</v>
      </c>
      <c r="AB665" s="29" t="s">
        <v>53</v>
      </c>
      <c r="AC665" s="29" t="s">
        <v>45</v>
      </c>
      <c r="AD665" s="29" t="s">
        <v>56</v>
      </c>
      <c r="AE665" s="29" t="s">
        <v>57</v>
      </c>
      <c r="AF665"/>
    </row>
    <row r="666" s="4" customFormat="1" ht="17" hidden="1" customHeight="1" spans="1:33">
      <c r="A666" s="28">
        <v>12</v>
      </c>
      <c r="B666" s="28"/>
      <c r="C666" s="28"/>
      <c r="D666" s="28"/>
      <c r="E666" s="29" t="s">
        <v>4125</v>
      </c>
      <c r="F666" s="29" t="s">
        <v>37</v>
      </c>
      <c r="G666" s="29" t="s">
        <v>105</v>
      </c>
      <c r="H666" s="29" t="s">
        <v>4126</v>
      </c>
      <c r="I666" s="29" t="s">
        <v>1129</v>
      </c>
      <c r="J666" s="29" t="s">
        <v>41</v>
      </c>
      <c r="K666" s="29" t="s">
        <v>42</v>
      </c>
      <c r="L666" s="29" t="s">
        <v>43</v>
      </c>
      <c r="M666" s="29" t="s">
        <v>98</v>
      </c>
      <c r="N666" s="29" t="s">
        <v>4127</v>
      </c>
      <c r="O666" s="29" t="s">
        <v>45</v>
      </c>
      <c r="P666" s="29" t="s">
        <v>46</v>
      </c>
      <c r="Q666" s="29" t="s">
        <v>47</v>
      </c>
      <c r="R666" s="29" t="s">
        <v>303</v>
      </c>
      <c r="S666" s="29" t="s">
        <v>4128</v>
      </c>
      <c r="T666" s="29" t="s">
        <v>4129</v>
      </c>
      <c r="U666" s="29" t="s">
        <v>4130</v>
      </c>
      <c r="V666" s="29" t="s">
        <v>52</v>
      </c>
      <c r="W666" s="29" t="s">
        <v>53</v>
      </c>
      <c r="X666" s="29" t="s">
        <v>45</v>
      </c>
      <c r="Y666" s="29" t="s">
        <v>54</v>
      </c>
      <c r="Z666" s="29" t="s">
        <v>46</v>
      </c>
      <c r="AA666" s="29" t="s">
        <v>55</v>
      </c>
      <c r="AB666" s="29" t="s">
        <v>53</v>
      </c>
      <c r="AC666" s="29" t="s">
        <v>45</v>
      </c>
      <c r="AD666" s="29" t="s">
        <v>56</v>
      </c>
      <c r="AE666" s="29" t="s">
        <v>57</v>
      </c>
      <c r="AF666"/>
      <c r="AG666"/>
    </row>
    <row r="667" ht="17" hidden="1" customHeight="1" spans="1:34">
      <c r="A667" s="28">
        <v>14</v>
      </c>
      <c r="B667" s="28"/>
      <c r="C667" s="28"/>
      <c r="D667" s="28"/>
      <c r="E667" s="29" t="s">
        <v>4131</v>
      </c>
      <c r="F667" s="29" t="s">
        <v>37</v>
      </c>
      <c r="G667" s="29" t="s">
        <v>105</v>
      </c>
      <c r="H667" s="29" t="s">
        <v>4132</v>
      </c>
      <c r="I667" s="29" t="s">
        <v>2822</v>
      </c>
      <c r="J667" s="29" t="s">
        <v>41</v>
      </c>
      <c r="K667" s="29" t="s">
        <v>42</v>
      </c>
      <c r="L667" s="29" t="s">
        <v>43</v>
      </c>
      <c r="M667" s="29" t="s">
        <v>73</v>
      </c>
      <c r="N667" s="29" t="s">
        <v>4133</v>
      </c>
      <c r="O667" s="29" t="s">
        <v>4134</v>
      </c>
      <c r="P667" s="29" t="s">
        <v>46</v>
      </c>
      <c r="Q667" s="29" t="s">
        <v>47</v>
      </c>
      <c r="R667" s="29" t="s">
        <v>4135</v>
      </c>
      <c r="S667" s="29" t="s">
        <v>4136</v>
      </c>
      <c r="T667" s="29" t="s">
        <v>4137</v>
      </c>
      <c r="U667" s="29" t="s">
        <v>4138</v>
      </c>
      <c r="V667" s="29" t="s">
        <v>307</v>
      </c>
      <c r="W667" s="29" t="s">
        <v>53</v>
      </c>
      <c r="X667" s="29" t="s">
        <v>53</v>
      </c>
      <c r="Y667" s="29" t="s">
        <v>54</v>
      </c>
      <c r="Z667" s="29" t="s">
        <v>46</v>
      </c>
      <c r="AA667" s="29" t="s">
        <v>55</v>
      </c>
      <c r="AB667" s="29" t="s">
        <v>53</v>
      </c>
      <c r="AC667" s="29" t="s">
        <v>45</v>
      </c>
      <c r="AD667" s="29" t="s">
        <v>46</v>
      </c>
      <c r="AE667" s="29" t="s">
        <v>326</v>
      </c>
      <c r="AH667" s="4"/>
    </row>
    <row r="668" s="4" customFormat="1" ht="17" hidden="1" customHeight="1" spans="1:32">
      <c r="A668" s="28">
        <v>18</v>
      </c>
      <c r="B668" s="28"/>
      <c r="C668" s="28"/>
      <c r="D668" s="28"/>
      <c r="E668" s="29" t="s">
        <v>4139</v>
      </c>
      <c r="F668" s="29" t="s">
        <v>37</v>
      </c>
      <c r="G668" s="29" t="s">
        <v>38</v>
      </c>
      <c r="H668" s="29" t="s">
        <v>4140</v>
      </c>
      <c r="I668" s="29" t="s">
        <v>4141</v>
      </c>
      <c r="J668" s="29" t="s">
        <v>41</v>
      </c>
      <c r="K668" s="29" t="s">
        <v>42</v>
      </c>
      <c r="L668" s="29" t="s">
        <v>779</v>
      </c>
      <c r="M668" s="29" t="s">
        <v>73</v>
      </c>
      <c r="N668" s="29" t="s">
        <v>534</v>
      </c>
      <c r="O668" s="29" t="s">
        <v>45</v>
      </c>
      <c r="P668" s="29" t="s">
        <v>46</v>
      </c>
      <c r="Q668" s="29" t="s">
        <v>47</v>
      </c>
      <c r="R668" s="29" t="s">
        <v>431</v>
      </c>
      <c r="S668" s="29" t="s">
        <v>1587</v>
      </c>
      <c r="T668" s="29" t="s">
        <v>4142</v>
      </c>
      <c r="U668" s="29" t="s">
        <v>4143</v>
      </c>
      <c r="V668" s="29" t="s">
        <v>52</v>
      </c>
      <c r="W668" s="29" t="s">
        <v>53</v>
      </c>
      <c r="X668" s="29" t="s">
        <v>53</v>
      </c>
      <c r="Y668" s="29" t="s">
        <v>54</v>
      </c>
      <c r="Z668" s="29" t="s">
        <v>46</v>
      </c>
      <c r="AA668" s="29" t="s">
        <v>55</v>
      </c>
      <c r="AB668" s="29" t="s">
        <v>53</v>
      </c>
      <c r="AC668" s="29" t="s">
        <v>45</v>
      </c>
      <c r="AD668" s="29" t="s">
        <v>56</v>
      </c>
      <c r="AE668" s="29" t="s">
        <v>57</v>
      </c>
      <c r="AF668"/>
    </row>
    <row r="669" s="4" customFormat="1" ht="17" hidden="1" customHeight="1" spans="1:34">
      <c r="A669" s="28">
        <v>19</v>
      </c>
      <c r="B669" s="28"/>
      <c r="C669" s="28"/>
      <c r="D669" s="28"/>
      <c r="E669" s="29" t="s">
        <v>4144</v>
      </c>
      <c r="F669" s="29" t="s">
        <v>37</v>
      </c>
      <c r="G669" s="29" t="s">
        <v>38</v>
      </c>
      <c r="H669" s="29" t="s">
        <v>4145</v>
      </c>
      <c r="I669" s="29" t="s">
        <v>4146</v>
      </c>
      <c r="J669" s="29" t="s">
        <v>62</v>
      </c>
      <c r="K669" s="29" t="s">
        <v>42</v>
      </c>
      <c r="L669" s="29" t="s">
        <v>43</v>
      </c>
      <c r="M669" s="29" t="s">
        <v>4147</v>
      </c>
      <c r="N669" s="29" t="s">
        <v>4148</v>
      </c>
      <c r="O669" s="29" t="s">
        <v>45</v>
      </c>
      <c r="P669" s="29" t="s">
        <v>46</v>
      </c>
      <c r="Q669" s="29" t="s">
        <v>47</v>
      </c>
      <c r="R669" s="29" t="s">
        <v>4149</v>
      </c>
      <c r="S669" s="29" t="s">
        <v>4150</v>
      </c>
      <c r="T669" s="29" t="s">
        <v>57</v>
      </c>
      <c r="U669" s="29" t="s">
        <v>4151</v>
      </c>
      <c r="V669" s="29" t="s">
        <v>52</v>
      </c>
      <c r="W669" s="29" t="s">
        <v>53</v>
      </c>
      <c r="X669" s="29" t="s">
        <v>2846</v>
      </c>
      <c r="Y669" s="29" t="s">
        <v>54</v>
      </c>
      <c r="Z669" s="29" t="s">
        <v>46</v>
      </c>
      <c r="AA669" s="29" t="s">
        <v>55</v>
      </c>
      <c r="AB669" s="29" t="s">
        <v>53</v>
      </c>
      <c r="AC669" s="29" t="s">
        <v>45</v>
      </c>
      <c r="AD669" s="29" t="s">
        <v>46</v>
      </c>
      <c r="AE669" s="29" t="s">
        <v>3615</v>
      </c>
      <c r="AF669"/>
      <c r="AH669"/>
    </row>
    <row r="670" s="4" customFormat="1" ht="17" hidden="1" customHeight="1" spans="1:33">
      <c r="A670" s="28">
        <v>22</v>
      </c>
      <c r="B670" s="28"/>
      <c r="C670" s="28"/>
      <c r="D670" s="28"/>
      <c r="E670" s="29" t="s">
        <v>4152</v>
      </c>
      <c r="F670" s="29" t="s">
        <v>37</v>
      </c>
      <c r="G670" s="29" t="s">
        <v>4153</v>
      </c>
      <c r="H670" s="29" t="s">
        <v>4154</v>
      </c>
      <c r="I670" s="29" t="s">
        <v>4155</v>
      </c>
      <c r="J670" s="29" t="s">
        <v>41</v>
      </c>
      <c r="K670" s="29" t="s">
        <v>42</v>
      </c>
      <c r="L670" s="29" t="s">
        <v>4156</v>
      </c>
      <c r="M670" s="29" t="s">
        <v>4157</v>
      </c>
      <c r="N670" s="29" t="s">
        <v>4158</v>
      </c>
      <c r="O670" s="29" t="s">
        <v>45</v>
      </c>
      <c r="P670" s="29" t="s">
        <v>46</v>
      </c>
      <c r="Q670" s="29" t="s">
        <v>84</v>
      </c>
      <c r="R670" s="29" t="s">
        <v>4159</v>
      </c>
      <c r="S670" s="29" t="s">
        <v>4160</v>
      </c>
      <c r="T670" s="29" t="s">
        <v>4161</v>
      </c>
      <c r="U670" s="29" t="s">
        <v>4162</v>
      </c>
      <c r="V670" s="29" t="s">
        <v>307</v>
      </c>
      <c r="W670" s="29" t="s">
        <v>53</v>
      </c>
      <c r="X670" s="29" t="s">
        <v>53</v>
      </c>
      <c r="Y670" s="29" t="s">
        <v>54</v>
      </c>
      <c r="Z670" s="29" t="s">
        <v>46</v>
      </c>
      <c r="AA670" s="29" t="s">
        <v>55</v>
      </c>
      <c r="AB670" s="29" t="s">
        <v>53</v>
      </c>
      <c r="AC670" s="29" t="s">
        <v>45</v>
      </c>
      <c r="AD670" s="29" t="s">
        <v>46</v>
      </c>
      <c r="AE670" s="29" t="s">
        <v>3615</v>
      </c>
      <c r="AF670"/>
      <c r="AG670"/>
    </row>
    <row r="671" s="4" customFormat="1" ht="17" hidden="1" customHeight="1" spans="1:33">
      <c r="A671" s="28">
        <v>23</v>
      </c>
      <c r="B671" s="28"/>
      <c r="C671" s="28"/>
      <c r="D671" s="28"/>
      <c r="E671" s="29" t="s">
        <v>4163</v>
      </c>
      <c r="F671" s="29" t="s">
        <v>205</v>
      </c>
      <c r="G671" s="29" t="s">
        <v>38</v>
      </c>
      <c r="H671" s="29" t="s">
        <v>4164</v>
      </c>
      <c r="I671" s="29" t="s">
        <v>4165</v>
      </c>
      <c r="J671" s="29" t="s">
        <v>41</v>
      </c>
      <c r="K671" s="29" t="s">
        <v>72</v>
      </c>
      <c r="L671" s="29" t="s">
        <v>779</v>
      </c>
      <c r="M671" s="29" t="s">
        <v>1258</v>
      </c>
      <c r="N671" s="29" t="s">
        <v>568</v>
      </c>
      <c r="O671" s="29" t="s">
        <v>45</v>
      </c>
      <c r="P671" s="29" t="s">
        <v>46</v>
      </c>
      <c r="Q671" s="29" t="s">
        <v>47</v>
      </c>
      <c r="R671" s="29" t="s">
        <v>690</v>
      </c>
      <c r="S671" s="29" t="s">
        <v>4166</v>
      </c>
      <c r="T671" s="29" t="s">
        <v>4167</v>
      </c>
      <c r="U671" s="29" t="s">
        <v>4168</v>
      </c>
      <c r="V671" s="29" t="s">
        <v>52</v>
      </c>
      <c r="W671" s="29" t="s">
        <v>53</v>
      </c>
      <c r="X671" s="29" t="s">
        <v>4169</v>
      </c>
      <c r="Y671" s="29" t="s">
        <v>54</v>
      </c>
      <c r="Z671" s="29" t="s">
        <v>46</v>
      </c>
      <c r="AA671" s="29" t="s">
        <v>55</v>
      </c>
      <c r="AB671" s="29" t="s">
        <v>53</v>
      </c>
      <c r="AC671" s="29" t="s">
        <v>45</v>
      </c>
      <c r="AD671" s="29" t="s">
        <v>46</v>
      </c>
      <c r="AE671" s="29" t="s">
        <v>326</v>
      </c>
      <c r="AF671"/>
      <c r="AG671"/>
    </row>
    <row r="672" ht="17" hidden="1" customHeight="1" spans="1:34">
      <c r="A672" s="28">
        <v>24</v>
      </c>
      <c r="B672" s="28"/>
      <c r="C672" s="28"/>
      <c r="D672" s="28"/>
      <c r="E672" s="29" t="s">
        <v>4170</v>
      </c>
      <c r="F672" s="29" t="s">
        <v>37</v>
      </c>
      <c r="G672" s="29" t="s">
        <v>38</v>
      </c>
      <c r="H672" s="29" t="s">
        <v>4171</v>
      </c>
      <c r="I672" s="29" t="s">
        <v>4172</v>
      </c>
      <c r="J672" s="29" t="s">
        <v>41</v>
      </c>
      <c r="K672" s="29" t="s">
        <v>177</v>
      </c>
      <c r="L672" s="29" t="s">
        <v>81</v>
      </c>
      <c r="M672" s="29" t="s">
        <v>4173</v>
      </c>
      <c r="N672" s="29" t="s">
        <v>929</v>
      </c>
      <c r="O672" s="29" t="s">
        <v>45</v>
      </c>
      <c r="P672" s="29" t="s">
        <v>46</v>
      </c>
      <c r="Q672" s="29" t="s">
        <v>47</v>
      </c>
      <c r="R672" s="29" t="s">
        <v>4174</v>
      </c>
      <c r="S672" s="29" t="s">
        <v>4174</v>
      </c>
      <c r="T672" s="29" t="s">
        <v>4175</v>
      </c>
      <c r="U672" s="29" t="s">
        <v>4176</v>
      </c>
      <c r="V672" s="29" t="s">
        <v>52</v>
      </c>
      <c r="W672" s="29" t="s">
        <v>53</v>
      </c>
      <c r="X672" s="29" t="s">
        <v>45</v>
      </c>
      <c r="Y672" s="29" t="s">
        <v>54</v>
      </c>
      <c r="Z672" s="29" t="s">
        <v>46</v>
      </c>
      <c r="AA672" s="29" t="s">
        <v>55</v>
      </c>
      <c r="AB672" s="29" t="s">
        <v>53</v>
      </c>
      <c r="AC672" s="29" t="s">
        <v>45</v>
      </c>
      <c r="AD672" s="29" t="s">
        <v>56</v>
      </c>
      <c r="AE672" s="29" t="s">
        <v>57</v>
      </c>
      <c r="AH672" s="4"/>
    </row>
    <row r="673" s="4" customFormat="1" ht="17" hidden="1" customHeight="1" spans="1:32">
      <c r="A673" s="28">
        <v>27</v>
      </c>
      <c r="B673" s="28"/>
      <c r="C673" s="28"/>
      <c r="D673" s="28"/>
      <c r="E673" s="29" t="s">
        <v>4177</v>
      </c>
      <c r="F673" s="29" t="s">
        <v>37</v>
      </c>
      <c r="G673" s="29" t="s">
        <v>105</v>
      </c>
      <c r="H673" s="29" t="s">
        <v>4178</v>
      </c>
      <c r="I673" s="29" t="s">
        <v>4179</v>
      </c>
      <c r="J673" s="29" t="s">
        <v>62</v>
      </c>
      <c r="K673" s="29" t="s">
        <v>72</v>
      </c>
      <c r="L673" s="29" t="s">
        <v>43</v>
      </c>
      <c r="M673" s="29" t="s">
        <v>98</v>
      </c>
      <c r="N673" s="29" t="s">
        <v>108</v>
      </c>
      <c r="O673" s="29" t="s">
        <v>45</v>
      </c>
      <c r="P673" s="29" t="s">
        <v>46</v>
      </c>
      <c r="Q673" s="29" t="s">
        <v>47</v>
      </c>
      <c r="R673" s="29" t="s">
        <v>4180</v>
      </c>
      <c r="S673" s="29" t="s">
        <v>4180</v>
      </c>
      <c r="T673" s="29" t="s">
        <v>4181</v>
      </c>
      <c r="U673" s="29" t="s">
        <v>4182</v>
      </c>
      <c r="V673" s="29" t="s">
        <v>52</v>
      </c>
      <c r="W673" s="29" t="s">
        <v>53</v>
      </c>
      <c r="X673" s="29" t="s">
        <v>45</v>
      </c>
      <c r="Y673" s="29" t="s">
        <v>54</v>
      </c>
      <c r="Z673" s="29" t="s">
        <v>46</v>
      </c>
      <c r="AA673" s="29" t="s">
        <v>55</v>
      </c>
      <c r="AB673" s="29" t="s">
        <v>53</v>
      </c>
      <c r="AC673" s="29" t="s">
        <v>45</v>
      </c>
      <c r="AD673" s="29" t="s">
        <v>56</v>
      </c>
      <c r="AE673" s="29" t="s">
        <v>57</v>
      </c>
      <c r="AF673"/>
    </row>
    <row r="674" customFormat="1" ht="17" hidden="1" customHeight="1" spans="1:31">
      <c r="A674" s="28">
        <v>30</v>
      </c>
      <c r="B674" s="28"/>
      <c r="C674" s="28"/>
      <c r="D674" s="28"/>
      <c r="E674" s="29" t="s">
        <v>4183</v>
      </c>
      <c r="F674" s="29" t="s">
        <v>37</v>
      </c>
      <c r="G674" s="29" t="s">
        <v>105</v>
      </c>
      <c r="H674" s="29" t="s">
        <v>4184</v>
      </c>
      <c r="I674" s="29" t="s">
        <v>4185</v>
      </c>
      <c r="J674" s="29" t="s">
        <v>62</v>
      </c>
      <c r="K674" s="29" t="s">
        <v>72</v>
      </c>
      <c r="L674" s="29" t="s">
        <v>43</v>
      </c>
      <c r="M674" s="29" t="s">
        <v>73</v>
      </c>
      <c r="N674" s="29" t="s">
        <v>108</v>
      </c>
      <c r="O674" s="29" t="s">
        <v>45</v>
      </c>
      <c r="P674" s="29" t="s">
        <v>46</v>
      </c>
      <c r="Q674" s="29" t="s">
        <v>47</v>
      </c>
      <c r="R674" s="29" t="s">
        <v>396</v>
      </c>
      <c r="S674" s="29" t="s">
        <v>4186</v>
      </c>
      <c r="T674" s="29" t="s">
        <v>57</v>
      </c>
      <c r="U674" s="29" t="s">
        <v>4187</v>
      </c>
      <c r="V674" s="29" t="s">
        <v>52</v>
      </c>
      <c r="W674" s="29" t="s">
        <v>53</v>
      </c>
      <c r="X674" s="29" t="s">
        <v>45</v>
      </c>
      <c r="Y674" s="29" t="s">
        <v>54</v>
      </c>
      <c r="Z674" s="29" t="s">
        <v>56</v>
      </c>
      <c r="AA674" s="29" t="s">
        <v>55</v>
      </c>
      <c r="AB674" s="29" t="s">
        <v>53</v>
      </c>
      <c r="AC674" s="29" t="s">
        <v>45</v>
      </c>
      <c r="AD674" s="29" t="s">
        <v>56</v>
      </c>
      <c r="AE674" s="29" t="s">
        <v>57</v>
      </c>
    </row>
    <row r="675" s="4" customFormat="1" ht="17" hidden="1" customHeight="1" spans="1:32">
      <c r="A675" s="28">
        <v>32</v>
      </c>
      <c r="B675" s="28"/>
      <c r="C675" s="28"/>
      <c r="D675" s="28"/>
      <c r="E675" s="29" t="s">
        <v>4188</v>
      </c>
      <c r="F675" s="29" t="s">
        <v>205</v>
      </c>
      <c r="G675" s="29" t="s">
        <v>38</v>
      </c>
      <c r="H675" s="29" t="s">
        <v>4189</v>
      </c>
      <c r="I675" s="29" t="s">
        <v>4190</v>
      </c>
      <c r="J675" s="29" t="s">
        <v>41</v>
      </c>
      <c r="K675" s="29" t="s">
        <v>42</v>
      </c>
      <c r="L675" s="29" t="s">
        <v>43</v>
      </c>
      <c r="M675" s="29" t="s">
        <v>627</v>
      </c>
      <c r="N675" s="29" t="s">
        <v>542</v>
      </c>
      <c r="O675" s="29" t="s">
        <v>45</v>
      </c>
      <c r="P675" s="29" t="s">
        <v>46</v>
      </c>
      <c r="Q675" s="29" t="s">
        <v>84</v>
      </c>
      <c r="R675" s="29" t="s">
        <v>4191</v>
      </c>
      <c r="S675" s="29" t="s">
        <v>4192</v>
      </c>
      <c r="T675" s="29" t="s">
        <v>4193</v>
      </c>
      <c r="U675" s="29" t="s">
        <v>4194</v>
      </c>
      <c r="V675" s="29" t="s">
        <v>52</v>
      </c>
      <c r="W675" s="29" t="s">
        <v>53</v>
      </c>
      <c r="X675" s="29" t="s">
        <v>53</v>
      </c>
      <c r="Y675" s="29" t="s">
        <v>54</v>
      </c>
      <c r="Z675" s="29" t="s">
        <v>46</v>
      </c>
      <c r="AA675" s="29" t="s">
        <v>55</v>
      </c>
      <c r="AB675" s="29" t="s">
        <v>53</v>
      </c>
      <c r="AC675" s="29" t="s">
        <v>45</v>
      </c>
      <c r="AD675" s="29" t="s">
        <v>56</v>
      </c>
      <c r="AE675" s="29" t="s">
        <v>57</v>
      </c>
      <c r="AF675"/>
    </row>
    <row r="676" s="4" customFormat="1" ht="17" hidden="1" customHeight="1" spans="1:34">
      <c r="A676" s="28">
        <v>34</v>
      </c>
      <c r="B676" s="28"/>
      <c r="C676" s="28"/>
      <c r="D676" s="28"/>
      <c r="E676" s="29" t="s">
        <v>3285</v>
      </c>
      <c r="F676" s="29" t="s">
        <v>205</v>
      </c>
      <c r="G676" s="29" t="s">
        <v>69</v>
      </c>
      <c r="H676" s="29" t="s">
        <v>4195</v>
      </c>
      <c r="I676" s="29" t="s">
        <v>4196</v>
      </c>
      <c r="J676" s="29" t="s">
        <v>41</v>
      </c>
      <c r="K676" s="29" t="s">
        <v>72</v>
      </c>
      <c r="L676" s="29" t="s">
        <v>81</v>
      </c>
      <c r="M676" s="29" t="s">
        <v>254</v>
      </c>
      <c r="N676" s="29" t="s">
        <v>4197</v>
      </c>
      <c r="O676" s="29" t="s">
        <v>45</v>
      </c>
      <c r="P676" s="29" t="s">
        <v>46</v>
      </c>
      <c r="Q676" s="29" t="s">
        <v>47</v>
      </c>
      <c r="R676" s="29" t="s">
        <v>64</v>
      </c>
      <c r="S676" s="29" t="s">
        <v>64</v>
      </c>
      <c r="T676" s="29" t="s">
        <v>4198</v>
      </c>
      <c r="U676" s="29" t="s">
        <v>4199</v>
      </c>
      <c r="V676" s="29" t="s">
        <v>52</v>
      </c>
      <c r="W676" s="29" t="s">
        <v>53</v>
      </c>
      <c r="X676" s="29" t="s">
        <v>53</v>
      </c>
      <c r="Y676" s="29" t="s">
        <v>54</v>
      </c>
      <c r="Z676" s="29" t="s">
        <v>46</v>
      </c>
      <c r="AA676" s="29" t="s">
        <v>55</v>
      </c>
      <c r="AB676" s="29" t="s">
        <v>53</v>
      </c>
      <c r="AC676" s="29" t="s">
        <v>45</v>
      </c>
      <c r="AD676" s="29" t="s">
        <v>56</v>
      </c>
      <c r="AE676" s="29" t="s">
        <v>57</v>
      </c>
      <c r="AF676"/>
      <c r="AG676"/>
      <c r="AH676"/>
    </row>
    <row r="677" s="4" customFormat="1" ht="17" hidden="1" customHeight="1" spans="1:32">
      <c r="A677" s="28">
        <v>35</v>
      </c>
      <c r="B677" s="28"/>
      <c r="C677" s="28"/>
      <c r="D677" s="28"/>
      <c r="E677" s="29" t="s">
        <v>4200</v>
      </c>
      <c r="F677" s="29" t="s">
        <v>37</v>
      </c>
      <c r="G677" s="29" t="s">
        <v>69</v>
      </c>
      <c r="H677" s="29" t="s">
        <v>4201</v>
      </c>
      <c r="I677" s="29" t="s">
        <v>90</v>
      </c>
      <c r="J677" s="29" t="s">
        <v>62</v>
      </c>
      <c r="K677" s="29" t="s">
        <v>42</v>
      </c>
      <c r="L677" s="29" t="s">
        <v>779</v>
      </c>
      <c r="M677" s="29" t="s">
        <v>73</v>
      </c>
      <c r="N677" s="29" t="s">
        <v>108</v>
      </c>
      <c r="O677" s="29" t="s">
        <v>45</v>
      </c>
      <c r="P677" s="29" t="s">
        <v>46</v>
      </c>
      <c r="Q677" s="29" t="s">
        <v>47</v>
      </c>
      <c r="R677" s="29" t="s">
        <v>4202</v>
      </c>
      <c r="S677" s="29" t="s">
        <v>4202</v>
      </c>
      <c r="T677" s="29" t="s">
        <v>4203</v>
      </c>
      <c r="U677" s="29" t="s">
        <v>4204</v>
      </c>
      <c r="V677" s="29" t="s">
        <v>52</v>
      </c>
      <c r="W677" s="29" t="s">
        <v>53</v>
      </c>
      <c r="X677" s="29" t="s">
        <v>45</v>
      </c>
      <c r="Y677" s="29" t="s">
        <v>54</v>
      </c>
      <c r="Z677" s="29" t="s">
        <v>46</v>
      </c>
      <c r="AA677" s="29" t="s">
        <v>55</v>
      </c>
      <c r="AB677" s="29" t="s">
        <v>53</v>
      </c>
      <c r="AC677" s="29" t="s">
        <v>45</v>
      </c>
      <c r="AD677" s="29" t="s">
        <v>56</v>
      </c>
      <c r="AE677" s="29" t="s">
        <v>57</v>
      </c>
      <c r="AF677"/>
    </row>
    <row r="678" s="4" customFormat="1" ht="17" hidden="1" customHeight="1" spans="1:32">
      <c r="A678" s="28">
        <v>37</v>
      </c>
      <c r="B678" s="28"/>
      <c r="C678" s="28"/>
      <c r="D678" s="28"/>
      <c r="E678" s="29" t="s">
        <v>4205</v>
      </c>
      <c r="F678" s="29" t="s">
        <v>37</v>
      </c>
      <c r="G678" s="29" t="s">
        <v>38</v>
      </c>
      <c r="H678" s="29" t="s">
        <v>4206</v>
      </c>
      <c r="I678" s="29" t="s">
        <v>4207</v>
      </c>
      <c r="J678" s="29" t="s">
        <v>62</v>
      </c>
      <c r="K678" s="29" t="s">
        <v>42</v>
      </c>
      <c r="L678" s="29" t="s">
        <v>779</v>
      </c>
      <c r="M678" s="29" t="s">
        <v>73</v>
      </c>
      <c r="N678" s="29" t="s">
        <v>108</v>
      </c>
      <c r="O678" s="29" t="s">
        <v>45</v>
      </c>
      <c r="P678" s="29" t="s">
        <v>46</v>
      </c>
      <c r="Q678" s="29" t="s">
        <v>47</v>
      </c>
      <c r="R678" s="29" t="s">
        <v>4208</v>
      </c>
      <c r="S678" s="29" t="s">
        <v>4209</v>
      </c>
      <c r="T678" s="29" t="s">
        <v>4210</v>
      </c>
      <c r="U678" s="29" t="s">
        <v>4211</v>
      </c>
      <c r="V678" s="29" t="s">
        <v>52</v>
      </c>
      <c r="W678" s="29" t="s">
        <v>53</v>
      </c>
      <c r="X678" s="29" t="s">
        <v>45</v>
      </c>
      <c r="Y678" s="29" t="s">
        <v>54</v>
      </c>
      <c r="Z678" s="29" t="s">
        <v>46</v>
      </c>
      <c r="AA678" s="29" t="s">
        <v>55</v>
      </c>
      <c r="AB678" s="29" t="s">
        <v>53</v>
      </c>
      <c r="AC678" s="29" t="s">
        <v>45</v>
      </c>
      <c r="AD678" s="29" t="s">
        <v>56</v>
      </c>
      <c r="AE678" s="29" t="s">
        <v>57</v>
      </c>
      <c r="AF678"/>
    </row>
    <row r="679" s="4" customFormat="1" ht="17" hidden="1" customHeight="1" spans="1:33">
      <c r="A679" s="28">
        <v>38</v>
      </c>
      <c r="B679" s="28"/>
      <c r="C679" s="28"/>
      <c r="D679" s="28"/>
      <c r="E679" s="29" t="s">
        <v>4212</v>
      </c>
      <c r="F679" s="29" t="s">
        <v>205</v>
      </c>
      <c r="G679" s="29" t="s">
        <v>38</v>
      </c>
      <c r="H679" s="29" t="s">
        <v>4213</v>
      </c>
      <c r="I679" s="29" t="s">
        <v>4214</v>
      </c>
      <c r="J679" s="29" t="s">
        <v>41</v>
      </c>
      <c r="K679" s="29" t="s">
        <v>42</v>
      </c>
      <c r="L679" s="29" t="s">
        <v>43</v>
      </c>
      <c r="M679" s="29" t="s">
        <v>3806</v>
      </c>
      <c r="N679" s="29" t="s">
        <v>4127</v>
      </c>
      <c r="O679" s="29" t="s">
        <v>45</v>
      </c>
      <c r="P679" s="29" t="s">
        <v>46</v>
      </c>
      <c r="Q679" s="29" t="s">
        <v>47</v>
      </c>
      <c r="R679" s="29" t="s">
        <v>4215</v>
      </c>
      <c r="S679" s="29" t="s">
        <v>4216</v>
      </c>
      <c r="T679" s="29" t="s">
        <v>4217</v>
      </c>
      <c r="U679" s="29" t="s">
        <v>4218</v>
      </c>
      <c r="V679" s="29" t="s">
        <v>52</v>
      </c>
      <c r="W679" s="29" t="s">
        <v>53</v>
      </c>
      <c r="X679" s="29" t="s">
        <v>53</v>
      </c>
      <c r="Y679" s="29" t="s">
        <v>54</v>
      </c>
      <c r="Z679" s="29" t="s">
        <v>46</v>
      </c>
      <c r="AA679" s="29" t="s">
        <v>55</v>
      </c>
      <c r="AB679" s="29" t="s">
        <v>53</v>
      </c>
      <c r="AC679" s="29" t="s">
        <v>45</v>
      </c>
      <c r="AD679" s="29" t="s">
        <v>56</v>
      </c>
      <c r="AE679" s="29" t="s">
        <v>57</v>
      </c>
      <c r="AF679"/>
      <c r="AG679"/>
    </row>
    <row r="680" s="4" customFormat="1" ht="17" hidden="1" customHeight="1" spans="1:32">
      <c r="A680" s="28">
        <v>43</v>
      </c>
      <c r="B680" s="28"/>
      <c r="C680" s="28"/>
      <c r="D680" s="28"/>
      <c r="E680" s="29" t="s">
        <v>4219</v>
      </c>
      <c r="F680" s="29" t="s">
        <v>37</v>
      </c>
      <c r="G680" s="29" t="s">
        <v>69</v>
      </c>
      <c r="H680" s="29" t="s">
        <v>4220</v>
      </c>
      <c r="I680" s="29" t="s">
        <v>4221</v>
      </c>
      <c r="J680" s="29" t="s">
        <v>41</v>
      </c>
      <c r="K680" s="29" t="s">
        <v>42</v>
      </c>
      <c r="L680" s="29" t="s">
        <v>81</v>
      </c>
      <c r="M680" s="29" t="s">
        <v>4222</v>
      </c>
      <c r="N680" s="29" t="s">
        <v>2954</v>
      </c>
      <c r="O680" s="29" t="s">
        <v>45</v>
      </c>
      <c r="P680" s="29" t="s">
        <v>46</v>
      </c>
      <c r="Q680" s="29" t="s">
        <v>84</v>
      </c>
      <c r="R680" s="29" t="s">
        <v>4223</v>
      </c>
      <c r="S680" s="29" t="s">
        <v>4224</v>
      </c>
      <c r="T680" s="29" t="s">
        <v>4225</v>
      </c>
      <c r="U680" s="29" t="s">
        <v>4226</v>
      </c>
      <c r="V680" s="29" t="s">
        <v>52</v>
      </c>
      <c r="W680" s="29" t="s">
        <v>53</v>
      </c>
      <c r="X680" s="29" t="s">
        <v>53</v>
      </c>
      <c r="Y680" s="29" t="s">
        <v>54</v>
      </c>
      <c r="Z680" s="29" t="s">
        <v>46</v>
      </c>
      <c r="AA680" s="29" t="s">
        <v>55</v>
      </c>
      <c r="AB680" s="29" t="s">
        <v>53</v>
      </c>
      <c r="AC680" s="29" t="s">
        <v>45</v>
      </c>
      <c r="AD680" s="29" t="s">
        <v>56</v>
      </c>
      <c r="AE680" s="29" t="s">
        <v>57</v>
      </c>
      <c r="AF680"/>
    </row>
    <row r="681" s="4" customFormat="1" ht="17" hidden="1" customHeight="1" spans="1:32">
      <c r="A681" s="28">
        <v>46</v>
      </c>
      <c r="B681" s="28"/>
      <c r="C681" s="28"/>
      <c r="D681" s="28"/>
      <c r="E681" s="29" t="s">
        <v>4227</v>
      </c>
      <c r="F681" s="29" t="s">
        <v>37</v>
      </c>
      <c r="G681" s="29" t="s">
        <v>4228</v>
      </c>
      <c r="H681" s="29" t="s">
        <v>4229</v>
      </c>
      <c r="I681" s="29" t="s">
        <v>4230</v>
      </c>
      <c r="J681" s="29" t="s">
        <v>41</v>
      </c>
      <c r="K681" s="29" t="s">
        <v>42</v>
      </c>
      <c r="L681" s="29" t="s">
        <v>43</v>
      </c>
      <c r="M681" s="29" t="s">
        <v>4157</v>
      </c>
      <c r="N681" s="29" t="s">
        <v>83</v>
      </c>
      <c r="O681" s="29" t="s">
        <v>4231</v>
      </c>
      <c r="P681" s="29" t="s">
        <v>46</v>
      </c>
      <c r="Q681" s="29" t="s">
        <v>84</v>
      </c>
      <c r="R681" s="29" t="s">
        <v>4232</v>
      </c>
      <c r="S681" s="29" t="s">
        <v>4233</v>
      </c>
      <c r="T681" s="29" t="s">
        <v>4234</v>
      </c>
      <c r="U681" s="29" t="s">
        <v>4235</v>
      </c>
      <c r="V681" s="29" t="s">
        <v>52</v>
      </c>
      <c r="W681" s="29" t="s">
        <v>53</v>
      </c>
      <c r="X681" s="29" t="s">
        <v>53</v>
      </c>
      <c r="Y681" s="29" t="s">
        <v>54</v>
      </c>
      <c r="Z681" s="29" t="s">
        <v>46</v>
      </c>
      <c r="AA681" s="29" t="s">
        <v>55</v>
      </c>
      <c r="AB681" s="29" t="s">
        <v>53</v>
      </c>
      <c r="AC681" s="29" t="s">
        <v>45</v>
      </c>
      <c r="AD681" s="29" t="s">
        <v>46</v>
      </c>
      <c r="AE681" s="29" t="s">
        <v>3615</v>
      </c>
      <c r="AF681"/>
    </row>
    <row r="682" s="4" customFormat="1" ht="17" hidden="1" customHeight="1" spans="1:33">
      <c r="A682" s="28">
        <v>52</v>
      </c>
      <c r="B682" s="28"/>
      <c r="C682" s="28"/>
      <c r="D682" s="28"/>
      <c r="E682" s="29" t="s">
        <v>4236</v>
      </c>
      <c r="F682" s="29" t="s">
        <v>37</v>
      </c>
      <c r="G682" s="29" t="s">
        <v>69</v>
      </c>
      <c r="H682" s="29" t="s">
        <v>4237</v>
      </c>
      <c r="I682" s="29" t="s">
        <v>2960</v>
      </c>
      <c r="J682" s="29" t="s">
        <v>41</v>
      </c>
      <c r="K682" s="29" t="s">
        <v>72</v>
      </c>
      <c r="L682" s="29" t="s">
        <v>43</v>
      </c>
      <c r="M682" s="29" t="s">
        <v>4238</v>
      </c>
      <c r="N682" s="29" t="s">
        <v>534</v>
      </c>
      <c r="O682" s="29" t="s">
        <v>4239</v>
      </c>
      <c r="P682" s="29" t="s">
        <v>46</v>
      </c>
      <c r="Q682" s="29" t="s">
        <v>47</v>
      </c>
      <c r="R682" s="29" t="s">
        <v>48</v>
      </c>
      <c r="S682" s="29" t="s">
        <v>48</v>
      </c>
      <c r="T682" s="29" t="s">
        <v>4240</v>
      </c>
      <c r="U682" s="29" t="s">
        <v>4241</v>
      </c>
      <c r="V682" s="29" t="s">
        <v>307</v>
      </c>
      <c r="W682" s="29" t="s">
        <v>53</v>
      </c>
      <c r="X682" s="29" t="s">
        <v>53</v>
      </c>
      <c r="Y682" s="29" t="s">
        <v>54</v>
      </c>
      <c r="Z682" s="29" t="s">
        <v>46</v>
      </c>
      <c r="AA682" s="29" t="s">
        <v>55</v>
      </c>
      <c r="AB682" s="29" t="s">
        <v>53</v>
      </c>
      <c r="AC682" s="29" t="s">
        <v>45</v>
      </c>
      <c r="AD682" s="29" t="s">
        <v>56</v>
      </c>
      <c r="AE682" s="29" t="s">
        <v>57</v>
      </c>
      <c r="AF682"/>
      <c r="AG682"/>
    </row>
    <row r="683" s="4" customFormat="1" ht="17" hidden="1" customHeight="1" spans="1:32">
      <c r="A683" s="28">
        <v>55</v>
      </c>
      <c r="B683" s="28"/>
      <c r="C683" s="28"/>
      <c r="D683" s="28"/>
      <c r="E683" s="29" t="s">
        <v>4242</v>
      </c>
      <c r="F683" s="29" t="s">
        <v>37</v>
      </c>
      <c r="G683" s="29" t="s">
        <v>69</v>
      </c>
      <c r="H683" s="29" t="s">
        <v>4243</v>
      </c>
      <c r="I683" s="29" t="s">
        <v>4244</v>
      </c>
      <c r="J683" s="29" t="s">
        <v>41</v>
      </c>
      <c r="K683" s="29" t="s">
        <v>72</v>
      </c>
      <c r="L683" s="29" t="s">
        <v>779</v>
      </c>
      <c r="M683" s="29" t="s">
        <v>4245</v>
      </c>
      <c r="N683" s="29" t="s">
        <v>4246</v>
      </c>
      <c r="O683" s="29" t="s">
        <v>45</v>
      </c>
      <c r="P683" s="29" t="s">
        <v>46</v>
      </c>
      <c r="Q683" s="29" t="s">
        <v>47</v>
      </c>
      <c r="R683" s="29" t="s">
        <v>4247</v>
      </c>
      <c r="S683" s="29" t="s">
        <v>4248</v>
      </c>
      <c r="T683" s="29" t="s">
        <v>4249</v>
      </c>
      <c r="U683" s="29" t="s">
        <v>4250</v>
      </c>
      <c r="V683" s="29" t="s">
        <v>52</v>
      </c>
      <c r="W683" s="29" t="s">
        <v>53</v>
      </c>
      <c r="X683" s="29" t="s">
        <v>53</v>
      </c>
      <c r="Y683" s="29" t="s">
        <v>54</v>
      </c>
      <c r="Z683" s="29" t="s">
        <v>46</v>
      </c>
      <c r="AA683" s="29" t="s">
        <v>55</v>
      </c>
      <c r="AB683" s="29" t="s">
        <v>53</v>
      </c>
      <c r="AC683" s="29" t="s">
        <v>45</v>
      </c>
      <c r="AD683" s="29" t="s">
        <v>56</v>
      </c>
      <c r="AE683" s="29" t="s">
        <v>57</v>
      </c>
      <c r="AF683"/>
    </row>
    <row r="684" s="4" customFormat="1" ht="17" hidden="1" customHeight="1" spans="1:32">
      <c r="A684" s="28">
        <v>57</v>
      </c>
      <c r="B684" s="28"/>
      <c r="C684" s="28"/>
      <c r="D684" s="28"/>
      <c r="E684" s="29" t="s">
        <v>4251</v>
      </c>
      <c r="F684" s="29" t="s">
        <v>37</v>
      </c>
      <c r="G684" s="29" t="s">
        <v>105</v>
      </c>
      <c r="H684" s="29" t="s">
        <v>4252</v>
      </c>
      <c r="I684" s="29" t="s">
        <v>4253</v>
      </c>
      <c r="J684" s="29" t="s">
        <v>62</v>
      </c>
      <c r="K684" s="29" t="s">
        <v>72</v>
      </c>
      <c r="L684" s="29" t="s">
        <v>963</v>
      </c>
      <c r="M684" s="29" t="s">
        <v>184</v>
      </c>
      <c r="N684" s="29" t="s">
        <v>4254</v>
      </c>
      <c r="O684" s="29" t="s">
        <v>45</v>
      </c>
      <c r="P684" s="29" t="s">
        <v>46</v>
      </c>
      <c r="Q684" s="29" t="s">
        <v>84</v>
      </c>
      <c r="R684" s="29" t="s">
        <v>64</v>
      </c>
      <c r="S684" s="29" t="s">
        <v>375</v>
      </c>
      <c r="T684" s="29" t="s">
        <v>57</v>
      </c>
      <c r="U684" s="29" t="s">
        <v>4255</v>
      </c>
      <c r="V684" s="29" t="s">
        <v>52</v>
      </c>
      <c r="W684" s="29" t="s">
        <v>53</v>
      </c>
      <c r="X684" s="29" t="s">
        <v>754</v>
      </c>
      <c r="Y684" s="29" t="s">
        <v>54</v>
      </c>
      <c r="Z684" s="29" t="s">
        <v>46</v>
      </c>
      <c r="AA684" s="29" t="s">
        <v>55</v>
      </c>
      <c r="AB684" s="29" t="s">
        <v>53</v>
      </c>
      <c r="AC684" s="29" t="s">
        <v>45</v>
      </c>
      <c r="AD684" s="29" t="s">
        <v>56</v>
      </c>
      <c r="AE684" s="29" t="s">
        <v>57</v>
      </c>
      <c r="AF684"/>
    </row>
    <row r="685" s="4" customFormat="1" ht="17" hidden="1" customHeight="1" spans="1:32">
      <c r="A685" s="28">
        <v>58</v>
      </c>
      <c r="B685" s="28"/>
      <c r="C685" s="28"/>
      <c r="D685" s="28"/>
      <c r="E685" s="29" t="s">
        <v>4256</v>
      </c>
      <c r="F685" s="29" t="s">
        <v>37</v>
      </c>
      <c r="G685" s="29" t="s">
        <v>38</v>
      </c>
      <c r="H685" s="29" t="s">
        <v>4257</v>
      </c>
      <c r="I685" s="29" t="s">
        <v>4258</v>
      </c>
      <c r="J685" s="29" t="s">
        <v>41</v>
      </c>
      <c r="K685" s="29" t="s">
        <v>42</v>
      </c>
      <c r="L685" s="29" t="s">
        <v>81</v>
      </c>
      <c r="M685" s="29" t="s">
        <v>4259</v>
      </c>
      <c r="N685" s="29" t="s">
        <v>4260</v>
      </c>
      <c r="O685" s="29" t="s">
        <v>45</v>
      </c>
      <c r="P685" s="29" t="s">
        <v>46</v>
      </c>
      <c r="Q685" s="29" t="s">
        <v>84</v>
      </c>
      <c r="R685" s="29" t="s">
        <v>4261</v>
      </c>
      <c r="S685" s="29" t="s">
        <v>4262</v>
      </c>
      <c r="T685" s="29" t="s">
        <v>57</v>
      </c>
      <c r="U685" s="29" t="s">
        <v>4263</v>
      </c>
      <c r="V685" s="29" t="s">
        <v>52</v>
      </c>
      <c r="W685" s="29" t="s">
        <v>53</v>
      </c>
      <c r="X685" s="29" t="s">
        <v>45</v>
      </c>
      <c r="Y685" s="29" t="s">
        <v>54</v>
      </c>
      <c r="Z685" s="29" t="s">
        <v>46</v>
      </c>
      <c r="AA685" s="29" t="s">
        <v>55</v>
      </c>
      <c r="AB685" s="29" t="s">
        <v>53</v>
      </c>
      <c r="AC685" s="29" t="s">
        <v>45</v>
      </c>
      <c r="AD685" s="29" t="s">
        <v>56</v>
      </c>
      <c r="AE685" s="29" t="s">
        <v>57</v>
      </c>
      <c r="AF685"/>
    </row>
    <row r="686" s="4" customFormat="1" ht="17" hidden="1" customHeight="1" spans="1:32">
      <c r="A686" s="28">
        <v>63</v>
      </c>
      <c r="B686" s="28"/>
      <c r="C686" s="28"/>
      <c r="D686" s="28"/>
      <c r="E686" s="29" t="s">
        <v>4264</v>
      </c>
      <c r="F686" s="29" t="s">
        <v>37</v>
      </c>
      <c r="G686" s="29" t="s">
        <v>38</v>
      </c>
      <c r="H686" s="29" t="s">
        <v>4265</v>
      </c>
      <c r="I686" s="29" t="s">
        <v>4266</v>
      </c>
      <c r="J686" s="29" t="s">
        <v>41</v>
      </c>
      <c r="K686" s="29" t="s">
        <v>72</v>
      </c>
      <c r="L686" s="29" t="s">
        <v>4267</v>
      </c>
      <c r="M686" s="29" t="s">
        <v>4268</v>
      </c>
      <c r="N686" s="29" t="s">
        <v>4269</v>
      </c>
      <c r="O686" s="29" t="s">
        <v>45</v>
      </c>
      <c r="P686" s="29" t="s">
        <v>46</v>
      </c>
      <c r="Q686" s="29" t="s">
        <v>47</v>
      </c>
      <c r="R686" s="29" t="s">
        <v>4270</v>
      </c>
      <c r="S686" s="29" t="s">
        <v>4270</v>
      </c>
      <c r="T686" s="29" t="s">
        <v>57</v>
      </c>
      <c r="U686" s="29" t="s">
        <v>4271</v>
      </c>
      <c r="V686" s="29" t="s">
        <v>52</v>
      </c>
      <c r="W686" s="29" t="s">
        <v>53</v>
      </c>
      <c r="X686" s="29" t="s">
        <v>959</v>
      </c>
      <c r="Y686" s="29" t="s">
        <v>54</v>
      </c>
      <c r="Z686" s="29" t="s">
        <v>46</v>
      </c>
      <c r="AA686" s="29" t="s">
        <v>55</v>
      </c>
      <c r="AB686" s="29" t="s">
        <v>53</v>
      </c>
      <c r="AC686" s="29" t="s">
        <v>45</v>
      </c>
      <c r="AD686" s="29" t="s">
        <v>46</v>
      </c>
      <c r="AE686" s="29" t="s">
        <v>326</v>
      </c>
      <c r="AF686"/>
    </row>
    <row r="687" s="4" customFormat="1" ht="17" hidden="1" customHeight="1" spans="1:32">
      <c r="A687" s="28">
        <v>64</v>
      </c>
      <c r="B687" s="28"/>
      <c r="C687" s="28"/>
      <c r="D687" s="28"/>
      <c r="E687" s="29" t="s">
        <v>4272</v>
      </c>
      <c r="F687" s="29" t="s">
        <v>37</v>
      </c>
      <c r="G687" s="29" t="s">
        <v>38</v>
      </c>
      <c r="H687" s="29" t="s">
        <v>4273</v>
      </c>
      <c r="I687" s="29" t="s">
        <v>4274</v>
      </c>
      <c r="J687" s="29" t="s">
        <v>41</v>
      </c>
      <c r="K687" s="29" t="s">
        <v>42</v>
      </c>
      <c r="L687" s="29" t="s">
        <v>963</v>
      </c>
      <c r="M687" s="29" t="s">
        <v>4275</v>
      </c>
      <c r="N687" s="29" t="s">
        <v>91</v>
      </c>
      <c r="O687" s="29" t="s">
        <v>4276</v>
      </c>
      <c r="P687" s="29" t="s">
        <v>56</v>
      </c>
      <c r="Q687" s="29" t="s">
        <v>84</v>
      </c>
      <c r="R687" s="29" t="s">
        <v>4277</v>
      </c>
      <c r="S687" s="29" t="s">
        <v>4278</v>
      </c>
      <c r="T687" s="29" t="s">
        <v>4279</v>
      </c>
      <c r="U687" s="29" t="s">
        <v>4280</v>
      </c>
      <c r="V687" s="29" t="s">
        <v>307</v>
      </c>
      <c r="W687" s="29" t="s">
        <v>4281</v>
      </c>
      <c r="X687" s="29" t="s">
        <v>4282</v>
      </c>
      <c r="Y687" s="29" t="s">
        <v>54</v>
      </c>
      <c r="Z687" s="29" t="s">
        <v>46</v>
      </c>
      <c r="AA687" s="29" t="s">
        <v>55</v>
      </c>
      <c r="AB687" s="29" t="s">
        <v>53</v>
      </c>
      <c r="AC687" s="29" t="s">
        <v>45</v>
      </c>
      <c r="AD687" s="29" t="s">
        <v>56</v>
      </c>
      <c r="AE687" s="29" t="s">
        <v>57</v>
      </c>
      <c r="AF687"/>
    </row>
    <row r="688" s="4" customFormat="1" ht="17" hidden="1" customHeight="1" spans="1:32">
      <c r="A688" s="28">
        <v>65</v>
      </c>
      <c r="B688" s="28"/>
      <c r="C688" s="28"/>
      <c r="D688" s="28"/>
      <c r="E688" s="29" t="s">
        <v>4283</v>
      </c>
      <c r="F688" s="29" t="s">
        <v>37</v>
      </c>
      <c r="G688" s="29" t="s">
        <v>38</v>
      </c>
      <c r="H688" s="29" t="s">
        <v>4284</v>
      </c>
      <c r="I688" s="29" t="s">
        <v>4285</v>
      </c>
      <c r="J688" s="29" t="s">
        <v>41</v>
      </c>
      <c r="K688" s="29" t="s">
        <v>72</v>
      </c>
      <c r="L688" s="29" t="s">
        <v>43</v>
      </c>
      <c r="M688" s="29" t="s">
        <v>4286</v>
      </c>
      <c r="N688" s="29" t="s">
        <v>995</v>
      </c>
      <c r="O688" s="29" t="s">
        <v>4287</v>
      </c>
      <c r="P688" s="29" t="s">
        <v>56</v>
      </c>
      <c r="Q688" s="29" t="s">
        <v>47</v>
      </c>
      <c r="R688" s="29" t="s">
        <v>2719</v>
      </c>
      <c r="S688" s="29" t="s">
        <v>4288</v>
      </c>
      <c r="T688" s="29" t="s">
        <v>4289</v>
      </c>
      <c r="U688" s="29" t="s">
        <v>4290</v>
      </c>
      <c r="V688" s="29" t="s">
        <v>52</v>
      </c>
      <c r="W688" s="29" t="s">
        <v>53</v>
      </c>
      <c r="X688" s="29" t="s">
        <v>4291</v>
      </c>
      <c r="Y688" s="29" t="s">
        <v>54</v>
      </c>
      <c r="Z688" s="29" t="s">
        <v>46</v>
      </c>
      <c r="AA688" s="29" t="s">
        <v>55</v>
      </c>
      <c r="AB688" s="29" t="s">
        <v>53</v>
      </c>
      <c r="AC688" s="29" t="s">
        <v>45</v>
      </c>
      <c r="AD688" s="29" t="s">
        <v>56</v>
      </c>
      <c r="AE688" s="29" t="s">
        <v>57</v>
      </c>
      <c r="AF688"/>
    </row>
    <row r="689" s="4" customFormat="1" ht="17" hidden="1" customHeight="1" spans="1:33">
      <c r="A689" s="28">
        <v>66</v>
      </c>
      <c r="B689" s="28"/>
      <c r="C689" s="28"/>
      <c r="D689" s="28"/>
      <c r="E689" s="29" t="s">
        <v>4292</v>
      </c>
      <c r="F689" s="29" t="s">
        <v>37</v>
      </c>
      <c r="G689" s="29" t="s">
        <v>69</v>
      </c>
      <c r="H689" s="29" t="s">
        <v>4293</v>
      </c>
      <c r="I689" s="29" t="s">
        <v>4294</v>
      </c>
      <c r="J689" s="29" t="s">
        <v>41</v>
      </c>
      <c r="K689" s="29" t="s">
        <v>72</v>
      </c>
      <c r="L689" s="29" t="s">
        <v>43</v>
      </c>
      <c r="M689" s="29" t="s">
        <v>199</v>
      </c>
      <c r="N689" s="29" t="s">
        <v>445</v>
      </c>
      <c r="O689" s="29" t="s">
        <v>4295</v>
      </c>
      <c r="P689" s="29" t="s">
        <v>56</v>
      </c>
      <c r="Q689" s="29" t="s">
        <v>47</v>
      </c>
      <c r="R689" s="29" t="s">
        <v>100</v>
      </c>
      <c r="S689" s="29" t="s">
        <v>4296</v>
      </c>
      <c r="T689" s="29" t="s">
        <v>57</v>
      </c>
      <c r="U689" s="29" t="s">
        <v>4297</v>
      </c>
      <c r="V689" s="29" t="s">
        <v>52</v>
      </c>
      <c r="W689" s="29" t="s">
        <v>4281</v>
      </c>
      <c r="X689" s="29" t="s">
        <v>4291</v>
      </c>
      <c r="Y689" s="29" t="s">
        <v>54</v>
      </c>
      <c r="Z689" s="29" t="s">
        <v>46</v>
      </c>
      <c r="AA689" s="29" t="s">
        <v>55</v>
      </c>
      <c r="AB689" s="29" t="s">
        <v>53</v>
      </c>
      <c r="AC689" s="29" t="s">
        <v>45</v>
      </c>
      <c r="AD689" s="29" t="s">
        <v>56</v>
      </c>
      <c r="AE689" s="29" t="s">
        <v>57</v>
      </c>
      <c r="AF689"/>
      <c r="AG689"/>
    </row>
    <row r="690" s="4" customFormat="1" ht="17" hidden="1" customHeight="1" spans="1:32">
      <c r="A690" s="28">
        <v>67</v>
      </c>
      <c r="B690" s="28"/>
      <c r="C690" s="28"/>
      <c r="D690" s="28"/>
      <c r="E690" s="29" t="s">
        <v>4298</v>
      </c>
      <c r="F690" s="29" t="s">
        <v>37</v>
      </c>
      <c r="G690" s="29" t="s">
        <v>69</v>
      </c>
      <c r="H690" s="29" t="s">
        <v>4299</v>
      </c>
      <c r="I690" s="29" t="s">
        <v>1236</v>
      </c>
      <c r="J690" s="29" t="s">
        <v>41</v>
      </c>
      <c r="K690" s="29" t="s">
        <v>72</v>
      </c>
      <c r="L690" s="29" t="s">
        <v>43</v>
      </c>
      <c r="M690" s="29" t="s">
        <v>73</v>
      </c>
      <c r="N690" s="29" t="s">
        <v>74</v>
      </c>
      <c r="O690" s="29" t="s">
        <v>45</v>
      </c>
      <c r="P690" s="29" t="s">
        <v>46</v>
      </c>
      <c r="Q690" s="29" t="s">
        <v>47</v>
      </c>
      <c r="R690" s="29" t="s">
        <v>396</v>
      </c>
      <c r="S690" s="29" t="s">
        <v>4300</v>
      </c>
      <c r="T690" s="29" t="s">
        <v>4301</v>
      </c>
      <c r="U690" s="29" t="s">
        <v>4302</v>
      </c>
      <c r="V690" s="29" t="s">
        <v>52</v>
      </c>
      <c r="W690" s="29" t="s">
        <v>53</v>
      </c>
      <c r="X690" s="29" t="s">
        <v>45</v>
      </c>
      <c r="Y690" s="29" t="s">
        <v>54</v>
      </c>
      <c r="Z690" s="29" t="s">
        <v>46</v>
      </c>
      <c r="AA690" s="29" t="s">
        <v>55</v>
      </c>
      <c r="AB690" s="29" t="s">
        <v>53</v>
      </c>
      <c r="AC690" s="29" t="s">
        <v>45</v>
      </c>
      <c r="AD690" s="29" t="s">
        <v>46</v>
      </c>
      <c r="AE690" s="29" t="s">
        <v>3407</v>
      </c>
      <c r="AF690"/>
    </row>
    <row r="691" s="4" customFormat="1" ht="17" hidden="1" customHeight="1" spans="1:32">
      <c r="A691" s="28">
        <v>68</v>
      </c>
      <c r="B691" s="28"/>
      <c r="C691" s="28"/>
      <c r="D691" s="28"/>
      <c r="E691" s="29" t="s">
        <v>4303</v>
      </c>
      <c r="F691" s="29" t="s">
        <v>37</v>
      </c>
      <c r="G691" s="29" t="s">
        <v>69</v>
      </c>
      <c r="H691" s="29" t="s">
        <v>4304</v>
      </c>
      <c r="I691" s="29" t="s">
        <v>4305</v>
      </c>
      <c r="J691" s="29" t="s">
        <v>62</v>
      </c>
      <c r="K691" s="29" t="s">
        <v>72</v>
      </c>
      <c r="L691" s="29" t="s">
        <v>43</v>
      </c>
      <c r="M691" s="29" t="s">
        <v>73</v>
      </c>
      <c r="N691" s="29" t="s">
        <v>74</v>
      </c>
      <c r="O691" s="29" t="s">
        <v>45</v>
      </c>
      <c r="P691" s="29" t="s">
        <v>46</v>
      </c>
      <c r="Q691" s="29" t="s">
        <v>47</v>
      </c>
      <c r="R691" s="29" t="s">
        <v>48</v>
      </c>
      <c r="S691" s="29" t="s">
        <v>304</v>
      </c>
      <c r="T691" s="29" t="s">
        <v>4306</v>
      </c>
      <c r="U691" s="29" t="s">
        <v>4307</v>
      </c>
      <c r="V691" s="29" t="s">
        <v>52</v>
      </c>
      <c r="W691" s="29" t="s">
        <v>53</v>
      </c>
      <c r="X691" s="29" t="s">
        <v>53</v>
      </c>
      <c r="Y691" s="29" t="s">
        <v>54</v>
      </c>
      <c r="Z691" s="29" t="s">
        <v>46</v>
      </c>
      <c r="AA691" s="29" t="s">
        <v>55</v>
      </c>
      <c r="AB691" s="29" t="s">
        <v>53</v>
      </c>
      <c r="AC691" s="29" t="s">
        <v>45</v>
      </c>
      <c r="AD691" s="29" t="s">
        <v>56</v>
      </c>
      <c r="AE691" s="29" t="s">
        <v>57</v>
      </c>
      <c r="AF691"/>
    </row>
    <row r="692" ht="17" hidden="1" customHeight="1" spans="1:34">
      <c r="A692" s="28">
        <v>69</v>
      </c>
      <c r="B692" s="28"/>
      <c r="C692" s="28"/>
      <c r="D692" s="28"/>
      <c r="E692" s="29" t="s">
        <v>4308</v>
      </c>
      <c r="F692" s="29" t="s">
        <v>37</v>
      </c>
      <c r="G692" s="29" t="s">
        <v>69</v>
      </c>
      <c r="H692" s="29" t="s">
        <v>4309</v>
      </c>
      <c r="I692" s="29" t="s">
        <v>561</v>
      </c>
      <c r="J692" s="29" t="s">
        <v>41</v>
      </c>
      <c r="K692" s="29" t="s">
        <v>72</v>
      </c>
      <c r="L692" s="29" t="s">
        <v>43</v>
      </c>
      <c r="M692" s="29" t="s">
        <v>73</v>
      </c>
      <c r="N692" s="29" t="s">
        <v>91</v>
      </c>
      <c r="O692" s="29" t="s">
        <v>4231</v>
      </c>
      <c r="P692" s="29" t="s">
        <v>46</v>
      </c>
      <c r="Q692" s="29" t="s">
        <v>47</v>
      </c>
      <c r="R692" s="29" t="s">
        <v>64</v>
      </c>
      <c r="S692" s="29" t="s">
        <v>4310</v>
      </c>
      <c r="T692" s="29" t="s">
        <v>4311</v>
      </c>
      <c r="U692" s="29" t="s">
        <v>4312</v>
      </c>
      <c r="V692" s="29" t="s">
        <v>52</v>
      </c>
      <c r="W692" s="29" t="s">
        <v>53</v>
      </c>
      <c r="X692" s="29" t="s">
        <v>53</v>
      </c>
      <c r="Y692" s="29" t="s">
        <v>54</v>
      </c>
      <c r="Z692" s="29" t="s">
        <v>46</v>
      </c>
      <c r="AA692" s="29" t="s">
        <v>55</v>
      </c>
      <c r="AB692" s="29" t="s">
        <v>53</v>
      </c>
      <c r="AC692" s="29" t="s">
        <v>45</v>
      </c>
      <c r="AD692" s="29" t="s">
        <v>46</v>
      </c>
      <c r="AE692" s="29" t="s">
        <v>326</v>
      </c>
      <c r="AG692" s="4"/>
      <c r="AH692" s="4"/>
    </row>
    <row r="693" s="4" customFormat="1" ht="17" hidden="1" customHeight="1" spans="1:32">
      <c r="A693" s="28">
        <v>71</v>
      </c>
      <c r="B693" s="28"/>
      <c r="C693" s="28"/>
      <c r="D693" s="28"/>
      <c r="E693" s="29" t="s">
        <v>4313</v>
      </c>
      <c r="F693" s="29" t="s">
        <v>37</v>
      </c>
      <c r="G693" s="29" t="s">
        <v>69</v>
      </c>
      <c r="H693" s="29" t="s">
        <v>4314</v>
      </c>
      <c r="I693" s="29" t="s">
        <v>4315</v>
      </c>
      <c r="J693" s="29" t="s">
        <v>41</v>
      </c>
      <c r="K693" s="29" t="s">
        <v>72</v>
      </c>
      <c r="L693" s="29" t="s">
        <v>43</v>
      </c>
      <c r="M693" s="29" t="s">
        <v>163</v>
      </c>
      <c r="N693" s="29" t="s">
        <v>74</v>
      </c>
      <c r="O693" s="29" t="s">
        <v>45</v>
      </c>
      <c r="P693" s="29" t="s">
        <v>46</v>
      </c>
      <c r="Q693" s="29" t="s">
        <v>47</v>
      </c>
      <c r="R693" s="29" t="s">
        <v>2719</v>
      </c>
      <c r="S693" s="29" t="s">
        <v>4316</v>
      </c>
      <c r="T693" s="29" t="s">
        <v>4317</v>
      </c>
      <c r="U693" s="29" t="s">
        <v>4318</v>
      </c>
      <c r="V693" s="29" t="s">
        <v>52</v>
      </c>
      <c r="W693" s="29" t="s">
        <v>53</v>
      </c>
      <c r="X693" s="29" t="s">
        <v>53</v>
      </c>
      <c r="Y693" s="29" t="s">
        <v>54</v>
      </c>
      <c r="Z693" s="29" t="s">
        <v>46</v>
      </c>
      <c r="AA693" s="29" t="s">
        <v>55</v>
      </c>
      <c r="AB693" s="29" t="s">
        <v>53</v>
      </c>
      <c r="AC693" s="29" t="s">
        <v>45</v>
      </c>
      <c r="AD693" s="29" t="s">
        <v>46</v>
      </c>
      <c r="AE693" s="29" t="s">
        <v>3407</v>
      </c>
      <c r="AF693"/>
    </row>
    <row r="694" s="4" customFormat="1" ht="17" hidden="1" customHeight="1" spans="1:34">
      <c r="A694" s="28">
        <v>72</v>
      </c>
      <c r="B694" s="28"/>
      <c r="C694" s="28"/>
      <c r="D694" s="28"/>
      <c r="E694" s="29" t="s">
        <v>4319</v>
      </c>
      <c r="F694" s="29" t="s">
        <v>37</v>
      </c>
      <c r="G694" s="29" t="s">
        <v>105</v>
      </c>
      <c r="H694" s="29" t="s">
        <v>4320</v>
      </c>
      <c r="I694" s="29" t="s">
        <v>4321</v>
      </c>
      <c r="J694" s="29" t="s">
        <v>62</v>
      </c>
      <c r="K694" s="29" t="s">
        <v>42</v>
      </c>
      <c r="L694" s="29" t="s">
        <v>43</v>
      </c>
      <c r="M694" s="29" t="s">
        <v>73</v>
      </c>
      <c r="N694" s="29" t="s">
        <v>1646</v>
      </c>
      <c r="O694" s="29" t="s">
        <v>45</v>
      </c>
      <c r="P694" s="29" t="s">
        <v>46</v>
      </c>
      <c r="Q694" s="29" t="s">
        <v>47</v>
      </c>
      <c r="R694" s="29" t="s">
        <v>64</v>
      </c>
      <c r="S694" s="29" t="s">
        <v>4322</v>
      </c>
      <c r="T694" s="29" t="s">
        <v>4323</v>
      </c>
      <c r="U694" s="29" t="s">
        <v>4324</v>
      </c>
      <c r="V694" s="29" t="s">
        <v>52</v>
      </c>
      <c r="W694" s="29" t="s">
        <v>53</v>
      </c>
      <c r="X694" s="29" t="s">
        <v>53</v>
      </c>
      <c r="Y694" s="29" t="s">
        <v>54</v>
      </c>
      <c r="Z694" s="29" t="s">
        <v>46</v>
      </c>
      <c r="AA694" s="29" t="s">
        <v>55</v>
      </c>
      <c r="AB694" s="29" t="s">
        <v>53</v>
      </c>
      <c r="AC694" s="29" t="s">
        <v>45</v>
      </c>
      <c r="AD694" s="29" t="s">
        <v>46</v>
      </c>
      <c r="AE694" s="29" t="s">
        <v>3407</v>
      </c>
      <c r="AF694"/>
      <c r="AH694"/>
    </row>
    <row r="695" s="4" customFormat="1" ht="17" hidden="1" customHeight="1" spans="1:32">
      <c r="A695" s="28">
        <v>74</v>
      </c>
      <c r="B695" s="28"/>
      <c r="C695" s="28"/>
      <c r="D695" s="28"/>
      <c r="E695" s="29" t="s">
        <v>4325</v>
      </c>
      <c r="F695" s="29" t="s">
        <v>37</v>
      </c>
      <c r="G695" s="29" t="s">
        <v>69</v>
      </c>
      <c r="H695" s="29" t="s">
        <v>4326</v>
      </c>
      <c r="I695" s="29" t="s">
        <v>4327</v>
      </c>
      <c r="J695" s="29" t="s">
        <v>41</v>
      </c>
      <c r="K695" s="29" t="s">
        <v>42</v>
      </c>
      <c r="L695" s="29" t="s">
        <v>81</v>
      </c>
      <c r="M695" s="29" t="s">
        <v>184</v>
      </c>
      <c r="N695" s="29" t="s">
        <v>116</v>
      </c>
      <c r="O695" s="29" t="s">
        <v>4328</v>
      </c>
      <c r="P695" s="29" t="s">
        <v>56</v>
      </c>
      <c r="Q695" s="29" t="s">
        <v>84</v>
      </c>
      <c r="R695" s="29" t="s">
        <v>4329</v>
      </c>
      <c r="S695" s="29" t="s">
        <v>4329</v>
      </c>
      <c r="T695" s="29" t="s">
        <v>4330</v>
      </c>
      <c r="U695" s="29" t="s">
        <v>4331</v>
      </c>
      <c r="V695" s="29" t="s">
        <v>52</v>
      </c>
      <c r="W695" s="29" t="s">
        <v>53</v>
      </c>
      <c r="X695" s="29" t="s">
        <v>2846</v>
      </c>
      <c r="Y695" s="29" t="s">
        <v>54</v>
      </c>
      <c r="Z695" s="29" t="s">
        <v>46</v>
      </c>
      <c r="AA695" s="29" t="s">
        <v>55</v>
      </c>
      <c r="AB695" s="29" t="s">
        <v>53</v>
      </c>
      <c r="AC695" s="29" t="s">
        <v>45</v>
      </c>
      <c r="AD695" s="29" t="s">
        <v>56</v>
      </c>
      <c r="AE695" s="29" t="s">
        <v>57</v>
      </c>
      <c r="AF695"/>
    </row>
    <row r="696" ht="17" hidden="1" customHeight="1" spans="1:34">
      <c r="A696" s="28">
        <v>76</v>
      </c>
      <c r="B696" s="28"/>
      <c r="C696" s="28"/>
      <c r="D696" s="28"/>
      <c r="E696" s="29" t="s">
        <v>3458</v>
      </c>
      <c r="F696" s="29" t="s">
        <v>37</v>
      </c>
      <c r="G696" s="29" t="s">
        <v>69</v>
      </c>
      <c r="H696" s="29" t="s">
        <v>4332</v>
      </c>
      <c r="I696" s="29" t="s">
        <v>4333</v>
      </c>
      <c r="J696" s="29" t="s">
        <v>62</v>
      </c>
      <c r="K696" s="29" t="s">
        <v>72</v>
      </c>
      <c r="L696" s="29" t="s">
        <v>43</v>
      </c>
      <c r="M696" s="29" t="s">
        <v>82</v>
      </c>
      <c r="N696" s="29" t="s">
        <v>4334</v>
      </c>
      <c r="O696" s="29" t="s">
        <v>45</v>
      </c>
      <c r="P696" s="29" t="s">
        <v>46</v>
      </c>
      <c r="Q696" s="29" t="s">
        <v>47</v>
      </c>
      <c r="R696" s="29" t="s">
        <v>48</v>
      </c>
      <c r="S696" s="29" t="s">
        <v>4335</v>
      </c>
      <c r="T696" s="29" t="s">
        <v>4336</v>
      </c>
      <c r="U696" s="29" t="s">
        <v>4337</v>
      </c>
      <c r="V696" s="29" t="s">
        <v>52</v>
      </c>
      <c r="W696" s="29" t="s">
        <v>53</v>
      </c>
      <c r="X696" s="29" t="s">
        <v>53</v>
      </c>
      <c r="Y696" s="29" t="s">
        <v>54</v>
      </c>
      <c r="Z696" s="29" t="s">
        <v>46</v>
      </c>
      <c r="AA696" s="29" t="s">
        <v>55</v>
      </c>
      <c r="AB696" s="29" t="s">
        <v>53</v>
      </c>
      <c r="AC696" s="29" t="s">
        <v>45</v>
      </c>
      <c r="AD696" s="29" t="s">
        <v>56</v>
      </c>
      <c r="AE696" s="29" t="s">
        <v>57</v>
      </c>
      <c r="AG696" s="4"/>
      <c r="AH696" s="4"/>
    </row>
    <row r="697" s="4" customFormat="1" ht="17" hidden="1" customHeight="1" spans="1:32">
      <c r="A697" s="28">
        <v>78</v>
      </c>
      <c r="B697" s="28"/>
      <c r="C697" s="28"/>
      <c r="D697" s="28"/>
      <c r="E697" s="29" t="s">
        <v>4338</v>
      </c>
      <c r="F697" s="29" t="s">
        <v>37</v>
      </c>
      <c r="G697" s="29" t="s">
        <v>38</v>
      </c>
      <c r="H697" s="29" t="s">
        <v>4339</v>
      </c>
      <c r="I697" s="29" t="s">
        <v>4340</v>
      </c>
      <c r="J697" s="29" t="s">
        <v>62</v>
      </c>
      <c r="K697" s="29" t="s">
        <v>72</v>
      </c>
      <c r="L697" s="29" t="s">
        <v>4267</v>
      </c>
      <c r="M697" s="29" t="s">
        <v>220</v>
      </c>
      <c r="N697" s="29" t="s">
        <v>4341</v>
      </c>
      <c r="O697" s="29" t="s">
        <v>45</v>
      </c>
      <c r="P697" s="29" t="s">
        <v>46</v>
      </c>
      <c r="Q697" s="29" t="s">
        <v>47</v>
      </c>
      <c r="R697" s="29" t="s">
        <v>4342</v>
      </c>
      <c r="S697" s="29" t="s">
        <v>4342</v>
      </c>
      <c r="T697" s="29" t="s">
        <v>57</v>
      </c>
      <c r="U697" s="29" t="s">
        <v>4343</v>
      </c>
      <c r="V697" s="29" t="s">
        <v>52</v>
      </c>
      <c r="W697" s="29" t="s">
        <v>53</v>
      </c>
      <c r="X697" s="29" t="s">
        <v>45</v>
      </c>
      <c r="Y697" s="29" t="s">
        <v>54</v>
      </c>
      <c r="Z697" s="29" t="s">
        <v>46</v>
      </c>
      <c r="AA697" s="29" t="s">
        <v>55</v>
      </c>
      <c r="AB697" s="29" t="s">
        <v>53</v>
      </c>
      <c r="AC697" s="29" t="s">
        <v>45</v>
      </c>
      <c r="AD697" s="29" t="s">
        <v>46</v>
      </c>
      <c r="AE697" s="29" t="s">
        <v>3407</v>
      </c>
      <c r="AF697"/>
    </row>
    <row r="698" ht="17" hidden="1" customHeight="1" spans="1:33">
      <c r="A698" s="28">
        <v>79</v>
      </c>
      <c r="B698" s="28"/>
      <c r="C698" s="28"/>
      <c r="D698" s="28"/>
      <c r="E698" s="29" t="s">
        <v>4344</v>
      </c>
      <c r="F698" s="29" t="s">
        <v>37</v>
      </c>
      <c r="G698" s="29" t="s">
        <v>38</v>
      </c>
      <c r="H698" s="29" t="s">
        <v>4345</v>
      </c>
      <c r="I698" s="29" t="s">
        <v>2275</v>
      </c>
      <c r="J698" s="29" t="s">
        <v>62</v>
      </c>
      <c r="K698" s="29" t="s">
        <v>42</v>
      </c>
      <c r="L698" s="29" t="s">
        <v>43</v>
      </c>
      <c r="M698" s="29" t="s">
        <v>4346</v>
      </c>
      <c r="N698" s="29" t="s">
        <v>4347</v>
      </c>
      <c r="O698" s="29" t="s">
        <v>45</v>
      </c>
      <c r="P698" s="29" t="s">
        <v>46</v>
      </c>
      <c r="Q698" s="29" t="s">
        <v>47</v>
      </c>
      <c r="R698" s="29" t="s">
        <v>4348</v>
      </c>
      <c r="S698" s="29" t="s">
        <v>4349</v>
      </c>
      <c r="T698" s="29" t="s">
        <v>4350</v>
      </c>
      <c r="U698" s="29" t="s">
        <v>4351</v>
      </c>
      <c r="V698" s="29" t="s">
        <v>958</v>
      </c>
      <c r="W698" s="29" t="s">
        <v>53</v>
      </c>
      <c r="X698" s="29" t="s">
        <v>53</v>
      </c>
      <c r="Y698" s="29" t="s">
        <v>54</v>
      </c>
      <c r="Z698" s="29" t="s">
        <v>46</v>
      </c>
      <c r="AA698" s="29" t="s">
        <v>55</v>
      </c>
      <c r="AB698" s="29" t="s">
        <v>53</v>
      </c>
      <c r="AC698" s="29" t="s">
        <v>45</v>
      </c>
      <c r="AD698" s="29" t="s">
        <v>56</v>
      </c>
      <c r="AE698" s="29" t="s">
        <v>57</v>
      </c>
      <c r="AG698" s="4"/>
    </row>
    <row r="699" s="4" customFormat="1" ht="17" hidden="1" customHeight="1" spans="1:33">
      <c r="A699" s="28">
        <v>80</v>
      </c>
      <c r="B699" s="28"/>
      <c r="C699" s="28"/>
      <c r="D699" s="28"/>
      <c r="E699" s="29" t="s">
        <v>4352</v>
      </c>
      <c r="F699" s="29" t="s">
        <v>37</v>
      </c>
      <c r="G699" s="29" t="s">
        <v>69</v>
      </c>
      <c r="H699" s="29" t="s">
        <v>4353</v>
      </c>
      <c r="I699" s="29" t="s">
        <v>4354</v>
      </c>
      <c r="J699" s="29" t="s">
        <v>41</v>
      </c>
      <c r="K699" s="29" t="s">
        <v>42</v>
      </c>
      <c r="L699" s="29" t="s">
        <v>963</v>
      </c>
      <c r="M699" s="29" t="s">
        <v>671</v>
      </c>
      <c r="N699" s="29" t="s">
        <v>91</v>
      </c>
      <c r="O699" s="29" t="s">
        <v>45</v>
      </c>
      <c r="P699" s="29" t="s">
        <v>46</v>
      </c>
      <c r="Q699" s="29" t="s">
        <v>47</v>
      </c>
      <c r="R699" s="29" t="s">
        <v>151</v>
      </c>
      <c r="S699" s="29" t="s">
        <v>4355</v>
      </c>
      <c r="T699" s="29" t="s">
        <v>4356</v>
      </c>
      <c r="U699" s="29" t="s">
        <v>4357</v>
      </c>
      <c r="V699" s="29" t="s">
        <v>52</v>
      </c>
      <c r="W699" s="29" t="s">
        <v>53</v>
      </c>
      <c r="X699" s="29" t="s">
        <v>754</v>
      </c>
      <c r="Y699" s="29" t="s">
        <v>54</v>
      </c>
      <c r="Z699" s="29" t="s">
        <v>46</v>
      </c>
      <c r="AA699" s="29" t="s">
        <v>55</v>
      </c>
      <c r="AB699" s="29" t="s">
        <v>53</v>
      </c>
      <c r="AC699" s="29" t="s">
        <v>45</v>
      </c>
      <c r="AD699" s="29" t="s">
        <v>56</v>
      </c>
      <c r="AE699" s="29" t="s">
        <v>57</v>
      </c>
      <c r="AF699"/>
      <c r="AG699"/>
    </row>
    <row r="700" s="4" customFormat="1" ht="17" hidden="1" customHeight="1" spans="1:34">
      <c r="A700" s="28">
        <v>81</v>
      </c>
      <c r="B700" s="28"/>
      <c r="C700" s="28"/>
      <c r="D700" s="28"/>
      <c r="E700" s="29" t="s">
        <v>4358</v>
      </c>
      <c r="F700" s="29" t="s">
        <v>37</v>
      </c>
      <c r="G700" s="29" t="s">
        <v>503</v>
      </c>
      <c r="H700" s="29" t="s">
        <v>4359</v>
      </c>
      <c r="I700" s="29" t="s">
        <v>4360</v>
      </c>
      <c r="J700" s="29" t="s">
        <v>62</v>
      </c>
      <c r="K700" s="29" t="s">
        <v>42</v>
      </c>
      <c r="L700" s="29" t="s">
        <v>81</v>
      </c>
      <c r="M700" s="29" t="s">
        <v>671</v>
      </c>
      <c r="N700" s="29" t="s">
        <v>227</v>
      </c>
      <c r="O700" s="29" t="s">
        <v>45</v>
      </c>
      <c r="P700" s="29" t="s">
        <v>46</v>
      </c>
      <c r="Q700" s="29" t="s">
        <v>47</v>
      </c>
      <c r="R700" s="29" t="s">
        <v>48</v>
      </c>
      <c r="S700" s="29" t="s">
        <v>4361</v>
      </c>
      <c r="T700" s="29" t="s">
        <v>4362</v>
      </c>
      <c r="U700" s="29" t="s">
        <v>4363</v>
      </c>
      <c r="V700" s="29" t="s">
        <v>52</v>
      </c>
      <c r="W700" s="29" t="s">
        <v>53</v>
      </c>
      <c r="X700" s="29" t="s">
        <v>53</v>
      </c>
      <c r="Y700" s="29" t="s">
        <v>54</v>
      </c>
      <c r="Z700" s="29" t="s">
        <v>46</v>
      </c>
      <c r="AA700" s="29" t="s">
        <v>55</v>
      </c>
      <c r="AB700" s="29" t="s">
        <v>53</v>
      </c>
      <c r="AC700" s="29" t="s">
        <v>45</v>
      </c>
      <c r="AD700" s="29" t="s">
        <v>56</v>
      </c>
      <c r="AE700" s="29" t="s">
        <v>57</v>
      </c>
      <c r="AF700"/>
      <c r="AH700"/>
    </row>
    <row r="701" s="4" customFormat="1" ht="17" hidden="1" customHeight="1" spans="1:32">
      <c r="A701" s="28">
        <v>97</v>
      </c>
      <c r="B701" s="28"/>
      <c r="C701" s="28"/>
      <c r="D701" s="28"/>
      <c r="E701" s="29" t="s">
        <v>4364</v>
      </c>
      <c r="F701" s="29" t="s">
        <v>37</v>
      </c>
      <c r="G701" s="29" t="s">
        <v>69</v>
      </c>
      <c r="H701" s="29" t="s">
        <v>4365</v>
      </c>
      <c r="I701" s="29" t="s">
        <v>4366</v>
      </c>
      <c r="J701" s="29" t="s">
        <v>62</v>
      </c>
      <c r="K701" s="29" t="s">
        <v>72</v>
      </c>
      <c r="L701" s="29" t="s">
        <v>81</v>
      </c>
      <c r="M701" s="29" t="s">
        <v>254</v>
      </c>
      <c r="N701" s="29" t="s">
        <v>4367</v>
      </c>
      <c r="O701" s="29" t="s">
        <v>45</v>
      </c>
      <c r="P701" s="29" t="s">
        <v>46</v>
      </c>
      <c r="Q701" s="29" t="s">
        <v>47</v>
      </c>
      <c r="R701" s="29" t="s">
        <v>1985</v>
      </c>
      <c r="S701" s="29" t="s">
        <v>4368</v>
      </c>
      <c r="T701" s="29" t="s">
        <v>4369</v>
      </c>
      <c r="U701" s="29" t="s">
        <v>4370</v>
      </c>
      <c r="V701" s="29" t="s">
        <v>52</v>
      </c>
      <c r="W701" s="29" t="s">
        <v>53</v>
      </c>
      <c r="X701" s="29" t="s">
        <v>53</v>
      </c>
      <c r="Y701" s="29" t="s">
        <v>54</v>
      </c>
      <c r="Z701" s="29" t="s">
        <v>46</v>
      </c>
      <c r="AA701" s="29" t="s">
        <v>55</v>
      </c>
      <c r="AB701" s="29" t="s">
        <v>53</v>
      </c>
      <c r="AC701" s="29" t="s">
        <v>45</v>
      </c>
      <c r="AD701" s="29" t="s">
        <v>46</v>
      </c>
      <c r="AE701" s="29" t="s">
        <v>3407</v>
      </c>
      <c r="AF701"/>
    </row>
    <row r="702" s="4" customFormat="1" ht="17" hidden="1" customHeight="1" spans="1:33">
      <c r="A702" s="28">
        <v>98</v>
      </c>
      <c r="B702" s="28"/>
      <c r="C702" s="28"/>
      <c r="D702" s="28"/>
      <c r="E702" s="29" t="s">
        <v>2314</v>
      </c>
      <c r="F702" s="29" t="s">
        <v>37</v>
      </c>
      <c r="G702" s="29" t="s">
        <v>38</v>
      </c>
      <c r="H702" s="29" t="s">
        <v>4371</v>
      </c>
      <c r="I702" s="29" t="s">
        <v>4372</v>
      </c>
      <c r="J702" s="29" t="s">
        <v>41</v>
      </c>
      <c r="K702" s="29" t="s">
        <v>72</v>
      </c>
      <c r="L702" s="29" t="s">
        <v>43</v>
      </c>
      <c r="M702" s="29" t="s">
        <v>4373</v>
      </c>
      <c r="N702" s="29" t="s">
        <v>3047</v>
      </c>
      <c r="O702" s="29" t="s">
        <v>4374</v>
      </c>
      <c r="P702" s="29" t="s">
        <v>56</v>
      </c>
      <c r="Q702" s="29" t="s">
        <v>47</v>
      </c>
      <c r="R702" s="29" t="s">
        <v>4375</v>
      </c>
      <c r="S702" s="29" t="s">
        <v>4376</v>
      </c>
      <c r="T702" s="29" t="s">
        <v>4377</v>
      </c>
      <c r="U702" s="29" t="s">
        <v>4378</v>
      </c>
      <c r="V702" s="29" t="s">
        <v>52</v>
      </c>
      <c r="W702" s="29" t="s">
        <v>53</v>
      </c>
      <c r="X702" s="29" t="s">
        <v>53</v>
      </c>
      <c r="Y702" s="29" t="s">
        <v>54</v>
      </c>
      <c r="Z702" s="29" t="s">
        <v>46</v>
      </c>
      <c r="AA702" s="29" t="s">
        <v>55</v>
      </c>
      <c r="AB702" s="29" t="s">
        <v>53</v>
      </c>
      <c r="AC702" s="29" t="s">
        <v>45</v>
      </c>
      <c r="AD702" s="29" t="s">
        <v>56</v>
      </c>
      <c r="AE702" s="29" t="s">
        <v>57</v>
      </c>
      <c r="AF702"/>
      <c r="AG702"/>
    </row>
    <row r="703" s="4" customFormat="1" ht="17" hidden="1" customHeight="1" spans="1:32">
      <c r="A703" s="28">
        <v>102</v>
      </c>
      <c r="B703" s="28"/>
      <c r="C703" s="28"/>
      <c r="D703" s="28"/>
      <c r="E703" s="29" t="s">
        <v>4379</v>
      </c>
      <c r="F703" s="29" t="s">
        <v>37</v>
      </c>
      <c r="G703" s="29" t="s">
        <v>105</v>
      </c>
      <c r="H703" s="29" t="s">
        <v>4380</v>
      </c>
      <c r="I703" s="29" t="s">
        <v>4381</v>
      </c>
      <c r="J703" s="29" t="s">
        <v>41</v>
      </c>
      <c r="K703" s="29" t="s">
        <v>42</v>
      </c>
      <c r="L703" s="29" t="s">
        <v>43</v>
      </c>
      <c r="M703" s="29" t="s">
        <v>98</v>
      </c>
      <c r="N703" s="29" t="s">
        <v>1678</v>
      </c>
      <c r="O703" s="29" t="s">
        <v>4231</v>
      </c>
      <c r="P703" s="29" t="s">
        <v>46</v>
      </c>
      <c r="Q703" s="29" t="s">
        <v>84</v>
      </c>
      <c r="R703" s="29" t="s">
        <v>48</v>
      </c>
      <c r="S703" s="29" t="s">
        <v>117</v>
      </c>
      <c r="T703" s="29" t="s">
        <v>4382</v>
      </c>
      <c r="U703" s="29" t="s">
        <v>4383</v>
      </c>
      <c r="V703" s="29" t="s">
        <v>307</v>
      </c>
      <c r="W703" s="29" t="s">
        <v>53</v>
      </c>
      <c r="X703" s="29" t="s">
        <v>53</v>
      </c>
      <c r="Y703" s="29" t="s">
        <v>54</v>
      </c>
      <c r="Z703" s="29" t="s">
        <v>46</v>
      </c>
      <c r="AA703" s="29" t="s">
        <v>55</v>
      </c>
      <c r="AB703" s="29" t="s">
        <v>53</v>
      </c>
      <c r="AC703" s="29" t="s">
        <v>45</v>
      </c>
      <c r="AD703" s="29" t="s">
        <v>56</v>
      </c>
      <c r="AE703" s="29" t="s">
        <v>57</v>
      </c>
      <c r="AF703"/>
    </row>
    <row r="704" s="4" customFormat="1" ht="17" hidden="1" customHeight="1" spans="1:32">
      <c r="A704" s="28">
        <v>107</v>
      </c>
      <c r="B704" s="28"/>
      <c r="C704" s="28"/>
      <c r="D704" s="28"/>
      <c r="E704" s="29" t="s">
        <v>4384</v>
      </c>
      <c r="F704" s="29" t="s">
        <v>37</v>
      </c>
      <c r="G704" s="29" t="s">
        <v>38</v>
      </c>
      <c r="H704" s="29" t="s">
        <v>4385</v>
      </c>
      <c r="I704" s="29" t="s">
        <v>4386</v>
      </c>
      <c r="J704" s="29" t="s">
        <v>41</v>
      </c>
      <c r="K704" s="29" t="s">
        <v>72</v>
      </c>
      <c r="L704" s="29" t="s">
        <v>43</v>
      </c>
      <c r="M704" s="29" t="s">
        <v>4387</v>
      </c>
      <c r="N704" s="29" t="s">
        <v>91</v>
      </c>
      <c r="O704" s="29" t="s">
        <v>4388</v>
      </c>
      <c r="P704" s="29" t="s">
        <v>56</v>
      </c>
      <c r="Q704" s="29" t="s">
        <v>47</v>
      </c>
      <c r="R704" s="29" t="s">
        <v>4389</v>
      </c>
      <c r="S704" s="29" t="s">
        <v>4390</v>
      </c>
      <c r="T704" s="29" t="s">
        <v>57</v>
      </c>
      <c r="U704" s="29" t="s">
        <v>4391</v>
      </c>
      <c r="V704" s="29" t="s">
        <v>52</v>
      </c>
      <c r="W704" s="29" t="s">
        <v>53</v>
      </c>
      <c r="X704" s="29" t="s">
        <v>53</v>
      </c>
      <c r="Y704" s="29" t="s">
        <v>54</v>
      </c>
      <c r="Z704" s="29" t="s">
        <v>46</v>
      </c>
      <c r="AA704" s="29" t="s">
        <v>55</v>
      </c>
      <c r="AB704" s="29" t="s">
        <v>53</v>
      </c>
      <c r="AC704" s="29" t="s">
        <v>45</v>
      </c>
      <c r="AD704" s="29" t="s">
        <v>56</v>
      </c>
      <c r="AE704" s="29" t="s">
        <v>57</v>
      </c>
      <c r="AF704"/>
    </row>
    <row r="705" s="4" customFormat="1" ht="17" hidden="1" customHeight="1" spans="1:32">
      <c r="A705" s="28">
        <v>111</v>
      </c>
      <c r="B705" s="28"/>
      <c r="C705" s="28"/>
      <c r="D705" s="28"/>
      <c r="E705" s="29" t="s">
        <v>4392</v>
      </c>
      <c r="F705" s="29" t="s">
        <v>37</v>
      </c>
      <c r="G705" s="29" t="s">
        <v>105</v>
      </c>
      <c r="H705" s="29" t="s">
        <v>4393</v>
      </c>
      <c r="I705" s="29" t="s">
        <v>4394</v>
      </c>
      <c r="J705" s="29" t="s">
        <v>41</v>
      </c>
      <c r="K705" s="29" t="s">
        <v>72</v>
      </c>
      <c r="L705" s="29" t="s">
        <v>43</v>
      </c>
      <c r="M705" s="29" t="s">
        <v>1774</v>
      </c>
      <c r="N705" s="29" t="s">
        <v>1678</v>
      </c>
      <c r="O705" s="29" t="s">
        <v>45</v>
      </c>
      <c r="P705" s="29" t="s">
        <v>46</v>
      </c>
      <c r="Q705" s="29" t="s">
        <v>84</v>
      </c>
      <c r="R705" s="29" t="s">
        <v>4395</v>
      </c>
      <c r="S705" s="29" t="s">
        <v>4396</v>
      </c>
      <c r="T705" s="29" t="s">
        <v>4397</v>
      </c>
      <c r="U705" s="29" t="s">
        <v>4398</v>
      </c>
      <c r="V705" s="29" t="s">
        <v>307</v>
      </c>
      <c r="W705" s="29" t="s">
        <v>53</v>
      </c>
      <c r="X705" s="29" t="s">
        <v>53</v>
      </c>
      <c r="Y705" s="29" t="s">
        <v>54</v>
      </c>
      <c r="Z705" s="29" t="s">
        <v>46</v>
      </c>
      <c r="AA705" s="29" t="s">
        <v>55</v>
      </c>
      <c r="AB705" s="29" t="s">
        <v>53</v>
      </c>
      <c r="AC705" s="29" t="s">
        <v>45</v>
      </c>
      <c r="AD705" s="29" t="s">
        <v>56</v>
      </c>
      <c r="AE705" s="29" t="s">
        <v>57</v>
      </c>
      <c r="AF705"/>
    </row>
    <row r="706" s="61" customFormat="1" ht="17" hidden="1" customHeight="1" spans="1:34">
      <c r="A706" s="28">
        <v>114</v>
      </c>
      <c r="B706" s="28"/>
      <c r="C706" s="28"/>
      <c r="D706" s="28"/>
      <c r="E706" s="29" t="s">
        <v>4399</v>
      </c>
      <c r="F706" s="29" t="s">
        <v>37</v>
      </c>
      <c r="G706" s="29" t="s">
        <v>69</v>
      </c>
      <c r="H706" s="29" t="s">
        <v>4400</v>
      </c>
      <c r="I706" s="29" t="s">
        <v>2952</v>
      </c>
      <c r="J706" s="29" t="s">
        <v>41</v>
      </c>
      <c r="K706" s="29" t="s">
        <v>72</v>
      </c>
      <c r="L706" s="29" t="s">
        <v>779</v>
      </c>
      <c r="M706" s="29" t="s">
        <v>4286</v>
      </c>
      <c r="N706" s="29" t="s">
        <v>1599</v>
      </c>
      <c r="O706" s="29" t="s">
        <v>4122</v>
      </c>
      <c r="P706" s="29" t="s">
        <v>46</v>
      </c>
      <c r="Q706" s="29" t="s">
        <v>84</v>
      </c>
      <c r="R706" s="29" t="s">
        <v>4401</v>
      </c>
      <c r="S706" s="29" t="s">
        <v>4401</v>
      </c>
      <c r="T706" s="29" t="s">
        <v>4402</v>
      </c>
      <c r="U706" s="29" t="s">
        <v>4403</v>
      </c>
      <c r="V706" s="29" t="s">
        <v>307</v>
      </c>
      <c r="W706" s="29" t="s">
        <v>53</v>
      </c>
      <c r="X706" s="29" t="s">
        <v>53</v>
      </c>
      <c r="Y706" s="29" t="s">
        <v>54</v>
      </c>
      <c r="Z706" s="29" t="s">
        <v>46</v>
      </c>
      <c r="AA706" s="29" t="s">
        <v>55</v>
      </c>
      <c r="AB706" s="29" t="s">
        <v>53</v>
      </c>
      <c r="AC706" s="29" t="s">
        <v>45</v>
      </c>
      <c r="AD706" s="29" t="s">
        <v>56</v>
      </c>
      <c r="AE706" s="29" t="s">
        <v>57</v>
      </c>
      <c r="AF706"/>
      <c r="AG706" s="4"/>
      <c r="AH706" s="4"/>
    </row>
    <row r="707" s="4" customFormat="1" ht="17" hidden="1" customHeight="1" spans="1:32">
      <c r="A707" s="28">
        <v>120</v>
      </c>
      <c r="B707" s="28"/>
      <c r="C707" s="28"/>
      <c r="D707" s="28"/>
      <c r="E707" s="29" t="s">
        <v>4404</v>
      </c>
      <c r="F707" s="29" t="s">
        <v>37</v>
      </c>
      <c r="G707" s="29" t="s">
        <v>38</v>
      </c>
      <c r="H707" s="29" t="s">
        <v>4405</v>
      </c>
      <c r="I707" s="29" t="s">
        <v>4406</v>
      </c>
      <c r="J707" s="29" t="s">
        <v>41</v>
      </c>
      <c r="K707" s="29" t="s">
        <v>72</v>
      </c>
      <c r="L707" s="29" t="s">
        <v>43</v>
      </c>
      <c r="M707" s="29" t="s">
        <v>1774</v>
      </c>
      <c r="N707" s="29" t="s">
        <v>1678</v>
      </c>
      <c r="O707" s="29" t="s">
        <v>45</v>
      </c>
      <c r="P707" s="29" t="s">
        <v>46</v>
      </c>
      <c r="Q707" s="29" t="s">
        <v>84</v>
      </c>
      <c r="R707" s="29" t="s">
        <v>4395</v>
      </c>
      <c r="S707" s="29" t="s">
        <v>4407</v>
      </c>
      <c r="T707" s="29" t="s">
        <v>4408</v>
      </c>
      <c r="U707" s="29" t="s">
        <v>4409</v>
      </c>
      <c r="V707" s="29" t="s">
        <v>958</v>
      </c>
      <c r="W707" s="29" t="s">
        <v>53</v>
      </c>
      <c r="X707" s="29" t="s">
        <v>53</v>
      </c>
      <c r="Y707" s="29" t="s">
        <v>54</v>
      </c>
      <c r="Z707" s="29" t="s">
        <v>46</v>
      </c>
      <c r="AA707" s="29" t="s">
        <v>55</v>
      </c>
      <c r="AB707" s="29" t="s">
        <v>53</v>
      </c>
      <c r="AC707" s="29" t="s">
        <v>45</v>
      </c>
      <c r="AD707" s="29" t="s">
        <v>56</v>
      </c>
      <c r="AE707" s="29" t="s">
        <v>57</v>
      </c>
      <c r="AF707"/>
    </row>
    <row r="708" s="4" customFormat="1" ht="17" hidden="1" customHeight="1" spans="1:34">
      <c r="A708" s="28">
        <v>123</v>
      </c>
      <c r="B708" s="28"/>
      <c r="C708" s="28"/>
      <c r="D708" s="28"/>
      <c r="E708" s="29" t="s">
        <v>4410</v>
      </c>
      <c r="F708" s="29" t="s">
        <v>37</v>
      </c>
      <c r="G708" s="29" t="s">
        <v>105</v>
      </c>
      <c r="H708" s="29" t="s">
        <v>4411</v>
      </c>
      <c r="I708" s="29" t="s">
        <v>4412</v>
      </c>
      <c r="J708" s="29" t="s">
        <v>41</v>
      </c>
      <c r="K708" s="29" t="s">
        <v>72</v>
      </c>
      <c r="L708" s="29" t="s">
        <v>43</v>
      </c>
      <c r="M708" s="29" t="s">
        <v>73</v>
      </c>
      <c r="N708" s="29" t="s">
        <v>4413</v>
      </c>
      <c r="O708" s="29" t="s">
        <v>45</v>
      </c>
      <c r="P708" s="29" t="s">
        <v>46</v>
      </c>
      <c r="Q708" s="29" t="s">
        <v>47</v>
      </c>
      <c r="R708" s="29" t="s">
        <v>48</v>
      </c>
      <c r="S708" s="29" t="s">
        <v>4414</v>
      </c>
      <c r="T708" s="29" t="s">
        <v>4415</v>
      </c>
      <c r="U708" s="29" t="s">
        <v>4416</v>
      </c>
      <c r="V708" s="29" t="s">
        <v>307</v>
      </c>
      <c r="W708" s="29" t="s">
        <v>53</v>
      </c>
      <c r="X708" s="29" t="s">
        <v>53</v>
      </c>
      <c r="Y708" s="29" t="s">
        <v>54</v>
      </c>
      <c r="Z708" s="29" t="s">
        <v>46</v>
      </c>
      <c r="AA708" s="29" t="s">
        <v>55</v>
      </c>
      <c r="AB708" s="29" t="s">
        <v>53</v>
      </c>
      <c r="AC708" s="29" t="s">
        <v>45</v>
      </c>
      <c r="AD708" s="29" t="s">
        <v>56</v>
      </c>
      <c r="AE708" s="29" t="s">
        <v>57</v>
      </c>
      <c r="AF708"/>
      <c r="AG708"/>
      <c r="AH708" s="61"/>
    </row>
    <row r="709" s="4" customFormat="1" ht="17" hidden="1" customHeight="1" spans="1:32">
      <c r="A709" s="28">
        <v>134</v>
      </c>
      <c r="B709" s="28"/>
      <c r="C709" s="28"/>
      <c r="D709" s="28"/>
      <c r="E709" s="29" t="s">
        <v>4417</v>
      </c>
      <c r="F709" s="29" t="s">
        <v>37</v>
      </c>
      <c r="G709" s="29" t="s">
        <v>1114</v>
      </c>
      <c r="H709" s="29" t="s">
        <v>4418</v>
      </c>
      <c r="I709" s="29" t="s">
        <v>4419</v>
      </c>
      <c r="J709" s="29" t="s">
        <v>62</v>
      </c>
      <c r="K709" s="29" t="s">
        <v>72</v>
      </c>
      <c r="L709" s="29" t="s">
        <v>43</v>
      </c>
      <c r="M709" s="29" t="s">
        <v>788</v>
      </c>
      <c r="N709" s="29" t="s">
        <v>4420</v>
      </c>
      <c r="O709" s="29" t="s">
        <v>45</v>
      </c>
      <c r="P709" s="29" t="s">
        <v>46</v>
      </c>
      <c r="Q709" s="29" t="s">
        <v>47</v>
      </c>
      <c r="R709" s="29" t="s">
        <v>4421</v>
      </c>
      <c r="S709" s="29" t="s">
        <v>4422</v>
      </c>
      <c r="T709" s="29" t="s">
        <v>4423</v>
      </c>
      <c r="U709" s="29" t="s">
        <v>4424</v>
      </c>
      <c r="V709" s="29" t="s">
        <v>52</v>
      </c>
      <c r="W709" s="29" t="s">
        <v>53</v>
      </c>
      <c r="X709" s="29" t="s">
        <v>45</v>
      </c>
      <c r="Y709" s="29" t="s">
        <v>54</v>
      </c>
      <c r="Z709" s="29" t="s">
        <v>46</v>
      </c>
      <c r="AA709" s="29" t="s">
        <v>55</v>
      </c>
      <c r="AB709" s="29" t="s">
        <v>53</v>
      </c>
      <c r="AC709" s="29" t="s">
        <v>45</v>
      </c>
      <c r="AD709" s="29" t="s">
        <v>46</v>
      </c>
      <c r="AE709" s="29" t="s">
        <v>3407</v>
      </c>
      <c r="AF709"/>
    </row>
    <row r="710" s="4" customFormat="1" ht="17" hidden="1" customHeight="1" spans="1:32">
      <c r="A710" s="28">
        <v>136</v>
      </c>
      <c r="B710" s="28"/>
      <c r="C710" s="28"/>
      <c r="D710" s="28"/>
      <c r="E710" s="29" t="s">
        <v>4425</v>
      </c>
      <c r="F710" s="29" t="s">
        <v>37</v>
      </c>
      <c r="G710" s="29" t="s">
        <v>4426</v>
      </c>
      <c r="H710" s="29" t="s">
        <v>4427</v>
      </c>
      <c r="I710" s="29" t="s">
        <v>4428</v>
      </c>
      <c r="J710" s="29" t="s">
        <v>41</v>
      </c>
      <c r="K710" s="29" t="s">
        <v>42</v>
      </c>
      <c r="L710" s="29" t="s">
        <v>43</v>
      </c>
      <c r="M710" s="29" t="s">
        <v>199</v>
      </c>
      <c r="N710" s="29" t="s">
        <v>1678</v>
      </c>
      <c r="O710" s="29" t="s">
        <v>45</v>
      </c>
      <c r="P710" s="29" t="s">
        <v>46</v>
      </c>
      <c r="Q710" s="29" t="s">
        <v>84</v>
      </c>
      <c r="R710" s="29" t="s">
        <v>4429</v>
      </c>
      <c r="S710" s="29" t="s">
        <v>4430</v>
      </c>
      <c r="T710" s="29" t="s">
        <v>4431</v>
      </c>
      <c r="U710" s="29" t="s">
        <v>4432</v>
      </c>
      <c r="V710" s="29" t="s">
        <v>52</v>
      </c>
      <c r="W710" s="29" t="s">
        <v>53</v>
      </c>
      <c r="X710" s="29" t="s">
        <v>53</v>
      </c>
      <c r="Y710" s="29" t="s">
        <v>54</v>
      </c>
      <c r="Z710" s="29" t="s">
        <v>46</v>
      </c>
      <c r="AA710" s="29" t="s">
        <v>55</v>
      </c>
      <c r="AB710" s="29" t="s">
        <v>53</v>
      </c>
      <c r="AC710" s="29" t="s">
        <v>45</v>
      </c>
      <c r="AD710" s="29" t="s">
        <v>56</v>
      </c>
      <c r="AE710" s="29" t="s">
        <v>57</v>
      </c>
      <c r="AF710"/>
    </row>
    <row r="711" s="4" customFormat="1" ht="17" hidden="1" customHeight="1" spans="1:33">
      <c r="A711" s="28">
        <v>139</v>
      </c>
      <c r="B711" s="28"/>
      <c r="C711" s="28"/>
      <c r="D711" s="28"/>
      <c r="E711" s="29" t="s">
        <v>4433</v>
      </c>
      <c r="F711" s="29" t="s">
        <v>37</v>
      </c>
      <c r="G711" s="29" t="s">
        <v>69</v>
      </c>
      <c r="H711" s="29" t="s">
        <v>4434</v>
      </c>
      <c r="I711" s="29" t="s">
        <v>4435</v>
      </c>
      <c r="J711" s="29" t="s">
        <v>62</v>
      </c>
      <c r="K711" s="29" t="s">
        <v>42</v>
      </c>
      <c r="L711" s="29" t="s">
        <v>43</v>
      </c>
      <c r="M711" s="29" t="s">
        <v>4436</v>
      </c>
      <c r="N711" s="29" t="s">
        <v>568</v>
      </c>
      <c r="O711" s="29" t="s">
        <v>4437</v>
      </c>
      <c r="P711" s="29" t="s">
        <v>56</v>
      </c>
      <c r="Q711" s="29" t="s">
        <v>47</v>
      </c>
      <c r="R711" s="29" t="s">
        <v>268</v>
      </c>
      <c r="S711" s="29" t="s">
        <v>4438</v>
      </c>
      <c r="T711" s="29" t="s">
        <v>57</v>
      </c>
      <c r="U711" s="29" t="s">
        <v>4439</v>
      </c>
      <c r="V711" s="29" t="s">
        <v>52</v>
      </c>
      <c r="W711" s="29" t="s">
        <v>4281</v>
      </c>
      <c r="X711" s="29" t="s">
        <v>4440</v>
      </c>
      <c r="Y711" s="29" t="s">
        <v>54</v>
      </c>
      <c r="Z711" s="29" t="s">
        <v>46</v>
      </c>
      <c r="AA711" s="29" t="s">
        <v>55</v>
      </c>
      <c r="AB711" s="29" t="s">
        <v>53</v>
      </c>
      <c r="AC711" s="29" t="s">
        <v>45</v>
      </c>
      <c r="AD711" s="29" t="s">
        <v>56</v>
      </c>
      <c r="AE711" s="29" t="s">
        <v>57</v>
      </c>
      <c r="AF711"/>
      <c r="AG711"/>
    </row>
    <row r="712" ht="17" hidden="1" customHeight="1" spans="1:34">
      <c r="A712" s="28">
        <v>140</v>
      </c>
      <c r="B712" s="28"/>
      <c r="C712" s="28"/>
      <c r="D712" s="28"/>
      <c r="E712" s="29" t="s">
        <v>4441</v>
      </c>
      <c r="F712" s="29" t="s">
        <v>37</v>
      </c>
      <c r="G712" s="29" t="s">
        <v>337</v>
      </c>
      <c r="H712" s="29" t="s">
        <v>4442</v>
      </c>
      <c r="I712" s="29" t="s">
        <v>4443</v>
      </c>
      <c r="J712" s="29" t="s">
        <v>62</v>
      </c>
      <c r="K712" s="29" t="s">
        <v>42</v>
      </c>
      <c r="L712" s="29" t="s">
        <v>779</v>
      </c>
      <c r="M712" s="29" t="s">
        <v>184</v>
      </c>
      <c r="N712" s="29" t="s">
        <v>568</v>
      </c>
      <c r="O712" s="29" t="s">
        <v>395</v>
      </c>
      <c r="P712" s="29" t="s">
        <v>46</v>
      </c>
      <c r="Q712" s="29" t="s">
        <v>47</v>
      </c>
      <c r="R712" s="29" t="s">
        <v>4444</v>
      </c>
      <c r="S712" s="29" t="s">
        <v>4445</v>
      </c>
      <c r="T712" s="29" t="s">
        <v>4446</v>
      </c>
      <c r="U712" s="29" t="s">
        <v>4447</v>
      </c>
      <c r="V712" s="29" t="s">
        <v>52</v>
      </c>
      <c r="W712" s="29" t="s">
        <v>53</v>
      </c>
      <c r="X712" s="29" t="s">
        <v>53</v>
      </c>
      <c r="Y712" s="29" t="s">
        <v>54</v>
      </c>
      <c r="Z712" s="29" t="s">
        <v>46</v>
      </c>
      <c r="AA712" s="29" t="s">
        <v>55</v>
      </c>
      <c r="AB712" s="29" t="s">
        <v>53</v>
      </c>
      <c r="AC712" s="29" t="s">
        <v>45</v>
      </c>
      <c r="AD712" s="29" t="s">
        <v>46</v>
      </c>
      <c r="AE712" s="29" t="s">
        <v>3407</v>
      </c>
      <c r="AG712" s="4"/>
      <c r="AH712" s="4"/>
    </row>
    <row r="713" s="4" customFormat="1" ht="17" hidden="1" customHeight="1" spans="1:32">
      <c r="A713" s="28">
        <v>155</v>
      </c>
      <c r="B713" s="28"/>
      <c r="C713" s="28"/>
      <c r="D713" s="28"/>
      <c r="E713" s="29" t="s">
        <v>4448</v>
      </c>
      <c r="F713" s="29" t="s">
        <v>37</v>
      </c>
      <c r="G713" s="29" t="s">
        <v>38</v>
      </c>
      <c r="H713" s="29" t="s">
        <v>4449</v>
      </c>
      <c r="I713" s="29" t="s">
        <v>4450</v>
      </c>
      <c r="J713" s="29" t="s">
        <v>62</v>
      </c>
      <c r="K713" s="29" t="s">
        <v>42</v>
      </c>
      <c r="L713" s="29" t="s">
        <v>779</v>
      </c>
      <c r="M713" s="29" t="s">
        <v>1258</v>
      </c>
      <c r="N713" s="29" t="s">
        <v>108</v>
      </c>
      <c r="O713" s="29" t="s">
        <v>45</v>
      </c>
      <c r="P713" s="29" t="s">
        <v>46</v>
      </c>
      <c r="Q713" s="29" t="s">
        <v>47</v>
      </c>
      <c r="R713" s="29" t="s">
        <v>396</v>
      </c>
      <c r="S713" s="29" t="s">
        <v>4451</v>
      </c>
      <c r="T713" s="29" t="s">
        <v>4452</v>
      </c>
      <c r="U713" s="29" t="s">
        <v>4453</v>
      </c>
      <c r="V713" s="29" t="s">
        <v>52</v>
      </c>
      <c r="W713" s="29" t="s">
        <v>53</v>
      </c>
      <c r="X713" s="29" t="s">
        <v>53</v>
      </c>
      <c r="Y713" s="29" t="s">
        <v>54</v>
      </c>
      <c r="Z713" s="29" t="s">
        <v>46</v>
      </c>
      <c r="AA713" s="29" t="s">
        <v>55</v>
      </c>
      <c r="AB713" s="29" t="s">
        <v>53</v>
      </c>
      <c r="AC713" s="29" t="s">
        <v>45</v>
      </c>
      <c r="AD713" s="29" t="s">
        <v>46</v>
      </c>
      <c r="AE713" s="29" t="s">
        <v>4454</v>
      </c>
      <c r="AF713"/>
    </row>
    <row r="714" s="4" customFormat="1" ht="17" hidden="1" customHeight="1" spans="1:34">
      <c r="A714" s="28">
        <v>156</v>
      </c>
      <c r="B714" s="28"/>
      <c r="C714" s="28"/>
      <c r="D714" s="28"/>
      <c r="E714" s="29" t="s">
        <v>4455</v>
      </c>
      <c r="F714" s="29" t="s">
        <v>37</v>
      </c>
      <c r="G714" s="29" t="s">
        <v>105</v>
      </c>
      <c r="H714" s="29" t="s">
        <v>4456</v>
      </c>
      <c r="I714" s="29" t="s">
        <v>4457</v>
      </c>
      <c r="J714" s="29" t="s">
        <v>41</v>
      </c>
      <c r="K714" s="29" t="s">
        <v>42</v>
      </c>
      <c r="L714" s="29" t="s">
        <v>43</v>
      </c>
      <c r="M714" s="29" t="s">
        <v>199</v>
      </c>
      <c r="N714" s="29" t="s">
        <v>1678</v>
      </c>
      <c r="O714" s="29" t="s">
        <v>45</v>
      </c>
      <c r="P714" s="29" t="s">
        <v>46</v>
      </c>
      <c r="Q714" s="29" t="s">
        <v>84</v>
      </c>
      <c r="R714" s="29" t="s">
        <v>4429</v>
      </c>
      <c r="S714" s="29" t="s">
        <v>4458</v>
      </c>
      <c r="T714" s="29" t="s">
        <v>4459</v>
      </c>
      <c r="U714" s="29" t="s">
        <v>4460</v>
      </c>
      <c r="V714" s="29" t="s">
        <v>52</v>
      </c>
      <c r="W714" s="29" t="s">
        <v>53</v>
      </c>
      <c r="X714" s="29" t="s">
        <v>53</v>
      </c>
      <c r="Y714" s="29" t="s">
        <v>54</v>
      </c>
      <c r="Z714" s="29" t="s">
        <v>46</v>
      </c>
      <c r="AA714" s="29" t="s">
        <v>55</v>
      </c>
      <c r="AB714" s="29" t="s">
        <v>53</v>
      </c>
      <c r="AC714" s="29" t="s">
        <v>45</v>
      </c>
      <c r="AD714" s="29" t="s">
        <v>56</v>
      </c>
      <c r="AE714" s="29" t="s">
        <v>57</v>
      </c>
      <c r="AF714"/>
      <c r="AH714"/>
    </row>
    <row r="715" s="4" customFormat="1" ht="17" hidden="1" customHeight="1" spans="1:33">
      <c r="A715" s="28">
        <v>159</v>
      </c>
      <c r="B715" s="28"/>
      <c r="C715" s="28"/>
      <c r="D715" s="28"/>
      <c r="E715" s="29" t="s">
        <v>4461</v>
      </c>
      <c r="F715" s="29" t="s">
        <v>205</v>
      </c>
      <c r="G715" s="29" t="s">
        <v>4462</v>
      </c>
      <c r="H715" s="29" t="s">
        <v>4463</v>
      </c>
      <c r="I715" s="29" t="s">
        <v>4464</v>
      </c>
      <c r="J715" s="29" t="s">
        <v>41</v>
      </c>
      <c r="K715" s="29" t="s">
        <v>42</v>
      </c>
      <c r="L715" s="29" t="s">
        <v>43</v>
      </c>
      <c r="M715" s="29" t="s">
        <v>4465</v>
      </c>
      <c r="N715" s="29" t="s">
        <v>227</v>
      </c>
      <c r="O715" s="29" t="s">
        <v>45</v>
      </c>
      <c r="P715" s="29" t="s">
        <v>46</v>
      </c>
      <c r="Q715" s="29" t="s">
        <v>47</v>
      </c>
      <c r="R715" s="29" t="s">
        <v>4466</v>
      </c>
      <c r="S715" s="29" t="s">
        <v>4467</v>
      </c>
      <c r="T715" s="29" t="s">
        <v>4468</v>
      </c>
      <c r="U715" s="29" t="s">
        <v>4469</v>
      </c>
      <c r="V715" s="29" t="s">
        <v>52</v>
      </c>
      <c r="W715" s="29" t="s">
        <v>53</v>
      </c>
      <c r="X715" s="29" t="s">
        <v>3266</v>
      </c>
      <c r="Y715" s="29" t="s">
        <v>54</v>
      </c>
      <c r="Z715" s="29" t="s">
        <v>46</v>
      </c>
      <c r="AA715" s="29" t="s">
        <v>55</v>
      </c>
      <c r="AB715" s="29" t="s">
        <v>53</v>
      </c>
      <c r="AC715" s="29" t="s">
        <v>45</v>
      </c>
      <c r="AD715" s="29" t="s">
        <v>56</v>
      </c>
      <c r="AE715" s="29" t="s">
        <v>57</v>
      </c>
      <c r="AF715"/>
      <c r="AG715"/>
    </row>
    <row r="716" s="4" customFormat="1" ht="17" hidden="1" customHeight="1" spans="1:32">
      <c r="A716" s="28">
        <v>162</v>
      </c>
      <c r="B716" s="28"/>
      <c r="C716" s="28"/>
      <c r="D716" s="28"/>
      <c r="E716" s="29" t="s">
        <v>4470</v>
      </c>
      <c r="F716" s="29" t="s">
        <v>37</v>
      </c>
      <c r="G716" s="29" t="s">
        <v>38</v>
      </c>
      <c r="H716" s="29" t="s">
        <v>4471</v>
      </c>
      <c r="I716" s="29" t="s">
        <v>4472</v>
      </c>
      <c r="J716" s="29" t="s">
        <v>62</v>
      </c>
      <c r="K716" s="29" t="s">
        <v>72</v>
      </c>
      <c r="L716" s="29" t="s">
        <v>81</v>
      </c>
      <c r="M716" s="29" t="s">
        <v>4473</v>
      </c>
      <c r="N716" s="29" t="s">
        <v>74</v>
      </c>
      <c r="O716" s="29" t="s">
        <v>4474</v>
      </c>
      <c r="P716" s="29" t="s">
        <v>56</v>
      </c>
      <c r="Q716" s="29" t="s">
        <v>47</v>
      </c>
      <c r="R716" s="29" t="s">
        <v>4475</v>
      </c>
      <c r="S716" s="29" t="s">
        <v>4476</v>
      </c>
      <c r="T716" s="29" t="s">
        <v>57</v>
      </c>
      <c r="U716" s="29" t="s">
        <v>4477</v>
      </c>
      <c r="V716" s="29" t="s">
        <v>52</v>
      </c>
      <c r="W716" s="29" t="s">
        <v>53</v>
      </c>
      <c r="X716" s="29" t="s">
        <v>53</v>
      </c>
      <c r="Y716" s="29" t="s">
        <v>54</v>
      </c>
      <c r="Z716" s="29" t="s">
        <v>46</v>
      </c>
      <c r="AA716" s="29" t="s">
        <v>55</v>
      </c>
      <c r="AB716" s="29" t="s">
        <v>53</v>
      </c>
      <c r="AC716" s="29" t="s">
        <v>45</v>
      </c>
      <c r="AD716" s="29" t="s">
        <v>56</v>
      </c>
      <c r="AE716" s="29" t="s">
        <v>57</v>
      </c>
      <c r="AF716"/>
    </row>
    <row r="717" s="4" customFormat="1" ht="17" hidden="1" customHeight="1" spans="1:32">
      <c r="A717" s="28">
        <v>168</v>
      </c>
      <c r="B717" s="28"/>
      <c r="C717" s="28"/>
      <c r="D717" s="28"/>
      <c r="E717" s="29" t="s">
        <v>4478</v>
      </c>
      <c r="F717" s="29" t="s">
        <v>37</v>
      </c>
      <c r="G717" s="29" t="s">
        <v>1114</v>
      </c>
      <c r="H717" s="29" t="s">
        <v>4479</v>
      </c>
      <c r="I717" s="29" t="s">
        <v>4480</v>
      </c>
      <c r="J717" s="29" t="s">
        <v>62</v>
      </c>
      <c r="K717" s="29" t="s">
        <v>42</v>
      </c>
      <c r="L717" s="29" t="s">
        <v>43</v>
      </c>
      <c r="M717" s="29" t="s">
        <v>4121</v>
      </c>
      <c r="N717" s="29" t="s">
        <v>91</v>
      </c>
      <c r="O717" s="29" t="s">
        <v>4122</v>
      </c>
      <c r="P717" s="29" t="s">
        <v>56</v>
      </c>
      <c r="Q717" s="29" t="s">
        <v>47</v>
      </c>
      <c r="R717" s="29" t="s">
        <v>64</v>
      </c>
      <c r="S717" s="29" t="s">
        <v>4481</v>
      </c>
      <c r="T717" s="29" t="s">
        <v>4482</v>
      </c>
      <c r="U717" s="29" t="s">
        <v>4483</v>
      </c>
      <c r="V717" s="29" t="s">
        <v>52</v>
      </c>
      <c r="W717" s="29" t="s">
        <v>53</v>
      </c>
      <c r="X717" s="29" t="s">
        <v>53</v>
      </c>
      <c r="Y717" s="29" t="s">
        <v>54</v>
      </c>
      <c r="Z717" s="29" t="s">
        <v>56</v>
      </c>
      <c r="AA717" s="29" t="s">
        <v>55</v>
      </c>
      <c r="AB717" s="29" t="s">
        <v>53</v>
      </c>
      <c r="AC717" s="29" t="s">
        <v>45</v>
      </c>
      <c r="AD717" s="29" t="s">
        <v>56</v>
      </c>
      <c r="AE717" s="29" t="s">
        <v>57</v>
      </c>
      <c r="AF717"/>
    </row>
    <row r="718" ht="17" hidden="1" customHeight="1" spans="1:34">
      <c r="A718" s="28">
        <v>178</v>
      </c>
      <c r="B718" s="28"/>
      <c r="C718" s="28"/>
      <c r="D718" s="28"/>
      <c r="E718" s="29" t="s">
        <v>4484</v>
      </c>
      <c r="F718" s="29" t="s">
        <v>37</v>
      </c>
      <c r="G718" s="29" t="s">
        <v>105</v>
      </c>
      <c r="H718" s="29" t="s">
        <v>4485</v>
      </c>
      <c r="I718" s="29" t="s">
        <v>4486</v>
      </c>
      <c r="J718" s="29" t="s">
        <v>41</v>
      </c>
      <c r="K718" s="29" t="s">
        <v>42</v>
      </c>
      <c r="L718" s="29" t="s">
        <v>43</v>
      </c>
      <c r="M718" s="29" t="s">
        <v>4487</v>
      </c>
      <c r="N718" s="29" t="s">
        <v>910</v>
      </c>
      <c r="O718" s="29" t="s">
        <v>45</v>
      </c>
      <c r="P718" s="29" t="s">
        <v>46</v>
      </c>
      <c r="Q718" s="29" t="s">
        <v>47</v>
      </c>
      <c r="R718" s="29" t="s">
        <v>4488</v>
      </c>
      <c r="S718" s="29" t="s">
        <v>4489</v>
      </c>
      <c r="T718" s="29" t="s">
        <v>4490</v>
      </c>
      <c r="U718" s="29" t="s">
        <v>4491</v>
      </c>
      <c r="V718" s="29" t="s">
        <v>52</v>
      </c>
      <c r="W718" s="29" t="s">
        <v>53</v>
      </c>
      <c r="X718" s="29" t="s">
        <v>53</v>
      </c>
      <c r="Y718" s="29" t="s">
        <v>54</v>
      </c>
      <c r="Z718" s="29" t="s">
        <v>46</v>
      </c>
      <c r="AA718" s="29" t="s">
        <v>55</v>
      </c>
      <c r="AB718" s="29" t="s">
        <v>53</v>
      </c>
      <c r="AC718" s="29" t="s">
        <v>45</v>
      </c>
      <c r="AD718" s="29" t="s">
        <v>56</v>
      </c>
      <c r="AE718" s="29" t="s">
        <v>57</v>
      </c>
      <c r="AH718" s="4"/>
    </row>
    <row r="719" s="4" customFormat="1" ht="17" hidden="1" customHeight="1" spans="1:32">
      <c r="A719" s="28">
        <v>180</v>
      </c>
      <c r="B719" s="28"/>
      <c r="C719" s="28"/>
      <c r="D719" s="28"/>
      <c r="E719" s="29" t="s">
        <v>4492</v>
      </c>
      <c r="F719" s="29" t="s">
        <v>37</v>
      </c>
      <c r="G719" s="29" t="s">
        <v>69</v>
      </c>
      <c r="H719" s="29" t="s">
        <v>4493</v>
      </c>
      <c r="I719" s="29" t="s">
        <v>4494</v>
      </c>
      <c r="J719" s="29" t="s">
        <v>62</v>
      </c>
      <c r="K719" s="29" t="s">
        <v>42</v>
      </c>
      <c r="L719" s="29" t="s">
        <v>43</v>
      </c>
      <c r="M719" s="29" t="s">
        <v>73</v>
      </c>
      <c r="N719" s="29" t="s">
        <v>227</v>
      </c>
      <c r="O719" s="29" t="s">
        <v>45</v>
      </c>
      <c r="P719" s="29" t="s">
        <v>46</v>
      </c>
      <c r="Q719" s="29" t="s">
        <v>47</v>
      </c>
      <c r="R719" s="29" t="s">
        <v>48</v>
      </c>
      <c r="S719" s="29" t="s">
        <v>4495</v>
      </c>
      <c r="T719" s="29" t="s">
        <v>57</v>
      </c>
      <c r="U719" s="29" t="s">
        <v>4496</v>
      </c>
      <c r="V719" s="29" t="s">
        <v>52</v>
      </c>
      <c r="W719" s="29" t="s">
        <v>53</v>
      </c>
      <c r="X719" s="29" t="s">
        <v>53</v>
      </c>
      <c r="Y719" s="29" t="s">
        <v>54</v>
      </c>
      <c r="Z719" s="29" t="s">
        <v>46</v>
      </c>
      <c r="AA719" s="29" t="s">
        <v>55</v>
      </c>
      <c r="AB719" s="29" t="s">
        <v>53</v>
      </c>
      <c r="AC719" s="29" t="s">
        <v>45</v>
      </c>
      <c r="AD719" s="29" t="s">
        <v>56</v>
      </c>
      <c r="AE719" s="29" t="s">
        <v>57</v>
      </c>
      <c r="AF719"/>
    </row>
    <row r="720" s="4" customFormat="1" ht="17" hidden="1" customHeight="1" spans="1:34">
      <c r="A720" s="28">
        <v>181</v>
      </c>
      <c r="B720" s="28"/>
      <c r="C720" s="28"/>
      <c r="D720" s="28"/>
      <c r="E720" s="29" t="s">
        <v>4497</v>
      </c>
      <c r="F720" s="29" t="s">
        <v>37</v>
      </c>
      <c r="G720" s="29" t="s">
        <v>69</v>
      </c>
      <c r="H720" s="29" t="s">
        <v>4498</v>
      </c>
      <c r="I720" s="29" t="s">
        <v>4499</v>
      </c>
      <c r="J720" s="29" t="s">
        <v>41</v>
      </c>
      <c r="K720" s="29" t="s">
        <v>72</v>
      </c>
      <c r="L720" s="29" t="s">
        <v>43</v>
      </c>
      <c r="M720" s="29" t="s">
        <v>98</v>
      </c>
      <c r="N720" s="29" t="s">
        <v>1678</v>
      </c>
      <c r="O720" s="29" t="s">
        <v>4122</v>
      </c>
      <c r="P720" s="29" t="s">
        <v>56</v>
      </c>
      <c r="Q720" s="29" t="s">
        <v>84</v>
      </c>
      <c r="R720" s="29" t="s">
        <v>690</v>
      </c>
      <c r="S720" s="29" t="s">
        <v>4500</v>
      </c>
      <c r="T720" s="29" t="s">
        <v>4501</v>
      </c>
      <c r="U720" s="29" t="s">
        <v>4502</v>
      </c>
      <c r="V720" s="29" t="s">
        <v>307</v>
      </c>
      <c r="W720" s="29" t="s">
        <v>53</v>
      </c>
      <c r="X720" s="29" t="s">
        <v>4503</v>
      </c>
      <c r="Y720" s="29" t="s">
        <v>54</v>
      </c>
      <c r="Z720" s="29" t="s">
        <v>46</v>
      </c>
      <c r="AA720" s="29" t="s">
        <v>55</v>
      </c>
      <c r="AB720" s="29" t="s">
        <v>53</v>
      </c>
      <c r="AC720" s="29" t="s">
        <v>45</v>
      </c>
      <c r="AD720" s="29" t="s">
        <v>56</v>
      </c>
      <c r="AE720" s="29" t="s">
        <v>57</v>
      </c>
      <c r="AF720"/>
      <c r="AH720"/>
    </row>
    <row r="721" ht="17" hidden="1" customHeight="1" spans="1:34">
      <c r="A721" s="28">
        <v>183</v>
      </c>
      <c r="B721" s="28"/>
      <c r="C721" s="28"/>
      <c r="D721" s="28"/>
      <c r="E721" s="29" t="s">
        <v>4504</v>
      </c>
      <c r="F721" s="29" t="s">
        <v>37</v>
      </c>
      <c r="G721" s="29" t="s">
        <v>105</v>
      </c>
      <c r="H721" s="29" t="s">
        <v>4505</v>
      </c>
      <c r="I721" s="29" t="s">
        <v>4506</v>
      </c>
      <c r="J721" s="29" t="s">
        <v>62</v>
      </c>
      <c r="K721" s="29" t="s">
        <v>72</v>
      </c>
      <c r="L721" s="29" t="s">
        <v>43</v>
      </c>
      <c r="M721" s="29" t="s">
        <v>73</v>
      </c>
      <c r="N721" s="29" t="s">
        <v>74</v>
      </c>
      <c r="O721" s="29" t="s">
        <v>45</v>
      </c>
      <c r="P721" s="29" t="s">
        <v>46</v>
      </c>
      <c r="Q721" s="29" t="s">
        <v>47</v>
      </c>
      <c r="R721" s="29" t="s">
        <v>4507</v>
      </c>
      <c r="S721" s="29" t="s">
        <v>4508</v>
      </c>
      <c r="T721" s="29" t="s">
        <v>4509</v>
      </c>
      <c r="U721" s="29" t="s">
        <v>4510</v>
      </c>
      <c r="V721" s="29" t="s">
        <v>52</v>
      </c>
      <c r="W721" s="29" t="s">
        <v>53</v>
      </c>
      <c r="X721" s="29" t="s">
        <v>53</v>
      </c>
      <c r="Y721" s="29" t="s">
        <v>54</v>
      </c>
      <c r="Z721" s="29" t="s">
        <v>46</v>
      </c>
      <c r="AA721" s="29" t="s">
        <v>55</v>
      </c>
      <c r="AB721" s="29" t="s">
        <v>53</v>
      </c>
      <c r="AC721" s="29" t="s">
        <v>45</v>
      </c>
      <c r="AD721" s="29" t="s">
        <v>46</v>
      </c>
      <c r="AE721" s="29" t="s">
        <v>3407</v>
      </c>
      <c r="AH721" s="4"/>
    </row>
    <row r="722" s="4" customFormat="1" ht="17" hidden="1" customHeight="1" spans="1:32">
      <c r="A722" s="28">
        <v>191</v>
      </c>
      <c r="B722" s="28"/>
      <c r="C722" s="28"/>
      <c r="D722" s="28"/>
      <c r="E722" s="29" t="s">
        <v>4511</v>
      </c>
      <c r="F722" s="29" t="s">
        <v>37</v>
      </c>
      <c r="G722" s="29" t="s">
        <v>38</v>
      </c>
      <c r="H722" s="29" t="s">
        <v>4512</v>
      </c>
      <c r="I722" s="29" t="s">
        <v>4513</v>
      </c>
      <c r="J722" s="29" t="s">
        <v>62</v>
      </c>
      <c r="K722" s="29" t="s">
        <v>42</v>
      </c>
      <c r="L722" s="29" t="s">
        <v>81</v>
      </c>
      <c r="M722" s="29" t="s">
        <v>220</v>
      </c>
      <c r="N722" s="29" t="s">
        <v>99</v>
      </c>
      <c r="O722" s="29" t="s">
        <v>45</v>
      </c>
      <c r="P722" s="29" t="s">
        <v>46</v>
      </c>
      <c r="Q722" s="29" t="s">
        <v>47</v>
      </c>
      <c r="R722" s="29" t="s">
        <v>303</v>
      </c>
      <c r="S722" s="29" t="s">
        <v>4514</v>
      </c>
      <c r="T722" s="29" t="s">
        <v>57</v>
      </c>
      <c r="U722" s="29" t="s">
        <v>4515</v>
      </c>
      <c r="V722" s="29" t="s">
        <v>52</v>
      </c>
      <c r="W722" s="29" t="s">
        <v>53</v>
      </c>
      <c r="X722" s="29" t="s">
        <v>53</v>
      </c>
      <c r="Y722" s="29" t="s">
        <v>54</v>
      </c>
      <c r="Z722" s="29" t="s">
        <v>46</v>
      </c>
      <c r="AA722" s="29" t="s">
        <v>55</v>
      </c>
      <c r="AB722" s="29" t="s">
        <v>53</v>
      </c>
      <c r="AC722" s="29" t="s">
        <v>45</v>
      </c>
      <c r="AD722" s="29" t="s">
        <v>56</v>
      </c>
      <c r="AE722" s="29" t="s">
        <v>57</v>
      </c>
      <c r="AF722"/>
    </row>
    <row r="723" s="4" customFormat="1" ht="17" hidden="1" customHeight="1" spans="1:34">
      <c r="A723" s="28">
        <v>195</v>
      </c>
      <c r="B723" s="28"/>
      <c r="C723" s="28"/>
      <c r="D723" s="28"/>
      <c r="E723" s="29" t="s">
        <v>4516</v>
      </c>
      <c r="F723" s="29" t="s">
        <v>37</v>
      </c>
      <c r="G723" s="29" t="s">
        <v>337</v>
      </c>
      <c r="H723" s="29" t="s">
        <v>4517</v>
      </c>
      <c r="I723" s="29" t="s">
        <v>3535</v>
      </c>
      <c r="J723" s="29" t="s">
        <v>41</v>
      </c>
      <c r="K723" s="29" t="s">
        <v>42</v>
      </c>
      <c r="L723" s="29" t="s">
        <v>43</v>
      </c>
      <c r="M723" s="29" t="s">
        <v>191</v>
      </c>
      <c r="N723" s="29" t="s">
        <v>227</v>
      </c>
      <c r="O723" s="29" t="s">
        <v>4518</v>
      </c>
      <c r="P723" s="29" t="s">
        <v>46</v>
      </c>
      <c r="Q723" s="29" t="s">
        <v>84</v>
      </c>
      <c r="R723" s="29" t="s">
        <v>4519</v>
      </c>
      <c r="S723" s="29" t="s">
        <v>4519</v>
      </c>
      <c r="T723" s="29" t="s">
        <v>4520</v>
      </c>
      <c r="U723" s="29" t="s">
        <v>4521</v>
      </c>
      <c r="V723" s="29" t="s">
        <v>52</v>
      </c>
      <c r="W723" s="29" t="s">
        <v>53</v>
      </c>
      <c r="X723" s="29" t="s">
        <v>53</v>
      </c>
      <c r="Y723" s="29" t="s">
        <v>54</v>
      </c>
      <c r="Z723" s="29" t="s">
        <v>46</v>
      </c>
      <c r="AA723" s="29" t="s">
        <v>55</v>
      </c>
      <c r="AB723" s="29" t="s">
        <v>53</v>
      </c>
      <c r="AC723" s="29" t="s">
        <v>45</v>
      </c>
      <c r="AD723" s="29" t="s">
        <v>56</v>
      </c>
      <c r="AE723" s="29" t="s">
        <v>57</v>
      </c>
      <c r="AF723"/>
      <c r="AH723"/>
    </row>
    <row r="724" s="4" customFormat="1" ht="17" hidden="1" customHeight="1" spans="1:32">
      <c r="A724" s="28">
        <v>204</v>
      </c>
      <c r="B724" s="28"/>
      <c r="C724" s="28"/>
      <c r="D724" s="28"/>
      <c r="E724" s="29" t="s">
        <v>4522</v>
      </c>
      <c r="F724" s="29" t="s">
        <v>37</v>
      </c>
      <c r="G724" s="29" t="s">
        <v>38</v>
      </c>
      <c r="H724" s="29" t="s">
        <v>4523</v>
      </c>
      <c r="I724" s="29" t="s">
        <v>4524</v>
      </c>
      <c r="J724" s="29" t="s">
        <v>41</v>
      </c>
      <c r="K724" s="29" t="s">
        <v>72</v>
      </c>
      <c r="L724" s="29" t="s">
        <v>43</v>
      </c>
      <c r="M724" s="29" t="s">
        <v>73</v>
      </c>
      <c r="N724" s="29" t="s">
        <v>331</v>
      </c>
      <c r="O724" s="29" t="s">
        <v>45</v>
      </c>
      <c r="P724" s="29" t="s">
        <v>46</v>
      </c>
      <c r="Q724" s="29" t="s">
        <v>47</v>
      </c>
      <c r="R724" s="29" t="s">
        <v>268</v>
      </c>
      <c r="S724" s="29" t="s">
        <v>4525</v>
      </c>
      <c r="T724" s="29" t="s">
        <v>4526</v>
      </c>
      <c r="U724" s="29" t="s">
        <v>4527</v>
      </c>
      <c r="V724" s="29" t="s">
        <v>52</v>
      </c>
      <c r="W724" s="29" t="s">
        <v>53</v>
      </c>
      <c r="X724" s="29" t="s">
        <v>53</v>
      </c>
      <c r="Y724" s="29" t="s">
        <v>54</v>
      </c>
      <c r="Z724" s="29" t="s">
        <v>46</v>
      </c>
      <c r="AA724" s="29" t="s">
        <v>55</v>
      </c>
      <c r="AB724" s="29" t="s">
        <v>53</v>
      </c>
      <c r="AC724" s="29" t="s">
        <v>45</v>
      </c>
      <c r="AD724" s="29" t="s">
        <v>56</v>
      </c>
      <c r="AE724" s="29" t="s">
        <v>57</v>
      </c>
      <c r="AF724"/>
    </row>
    <row r="725" s="4" customFormat="1" ht="17" hidden="1" customHeight="1" spans="1:33">
      <c r="A725" s="28">
        <v>205</v>
      </c>
      <c r="B725" s="28"/>
      <c r="C725" s="28"/>
      <c r="D725" s="28"/>
      <c r="E725" s="29" t="s">
        <v>4528</v>
      </c>
      <c r="F725" s="29" t="s">
        <v>37</v>
      </c>
      <c r="G725" s="29" t="s">
        <v>69</v>
      </c>
      <c r="H725" s="29" t="s">
        <v>4529</v>
      </c>
      <c r="I725" s="29" t="s">
        <v>4530</v>
      </c>
      <c r="J725" s="29" t="s">
        <v>62</v>
      </c>
      <c r="K725" s="29" t="s">
        <v>72</v>
      </c>
      <c r="L725" s="29" t="s">
        <v>43</v>
      </c>
      <c r="M725" s="29" t="s">
        <v>73</v>
      </c>
      <c r="N725" s="29" t="s">
        <v>74</v>
      </c>
      <c r="O725" s="29" t="s">
        <v>45</v>
      </c>
      <c r="P725" s="29" t="s">
        <v>46</v>
      </c>
      <c r="Q725" s="29" t="s">
        <v>47</v>
      </c>
      <c r="R725" s="29" t="s">
        <v>3146</v>
      </c>
      <c r="S725" s="29" t="s">
        <v>3146</v>
      </c>
      <c r="T725" s="29" t="s">
        <v>4531</v>
      </c>
      <c r="U725" s="29" t="s">
        <v>4532</v>
      </c>
      <c r="V725" s="29" t="s">
        <v>52</v>
      </c>
      <c r="W725" s="29" t="s">
        <v>53</v>
      </c>
      <c r="X725" s="29" t="s">
        <v>53</v>
      </c>
      <c r="Y725" s="29" t="s">
        <v>54</v>
      </c>
      <c r="Z725" s="29" t="s">
        <v>46</v>
      </c>
      <c r="AA725" s="29" t="s">
        <v>55</v>
      </c>
      <c r="AB725" s="29" t="s">
        <v>53</v>
      </c>
      <c r="AC725" s="29" t="s">
        <v>45</v>
      </c>
      <c r="AD725" s="29" t="s">
        <v>56</v>
      </c>
      <c r="AE725" s="29" t="s">
        <v>57</v>
      </c>
      <c r="AF725"/>
      <c r="AG725"/>
    </row>
    <row r="726" ht="17" hidden="1" customHeight="1" spans="1:34">
      <c r="A726" s="28">
        <v>219</v>
      </c>
      <c r="B726" s="28"/>
      <c r="C726" s="28"/>
      <c r="D726" s="28"/>
      <c r="E726" s="29" t="s">
        <v>4533</v>
      </c>
      <c r="F726" s="29" t="s">
        <v>37</v>
      </c>
      <c r="G726" s="29" t="s">
        <v>38</v>
      </c>
      <c r="H726" s="29" t="s">
        <v>4534</v>
      </c>
      <c r="I726" s="29" t="s">
        <v>4535</v>
      </c>
      <c r="J726" s="29" t="s">
        <v>41</v>
      </c>
      <c r="K726" s="29" t="s">
        <v>42</v>
      </c>
      <c r="L726" s="29" t="s">
        <v>43</v>
      </c>
      <c r="M726" s="29" t="s">
        <v>98</v>
      </c>
      <c r="N726" s="29" t="s">
        <v>4536</v>
      </c>
      <c r="O726" s="29" t="s">
        <v>45</v>
      </c>
      <c r="P726" s="29" t="s">
        <v>46</v>
      </c>
      <c r="Q726" s="29" t="s">
        <v>47</v>
      </c>
      <c r="R726" s="29" t="s">
        <v>48</v>
      </c>
      <c r="S726" s="29" t="s">
        <v>4537</v>
      </c>
      <c r="T726" s="29" t="s">
        <v>4538</v>
      </c>
      <c r="U726" s="29" t="s">
        <v>4539</v>
      </c>
      <c r="V726" s="29" t="s">
        <v>52</v>
      </c>
      <c r="W726" s="29" t="s">
        <v>53</v>
      </c>
      <c r="X726" s="29" t="s">
        <v>45</v>
      </c>
      <c r="Y726" s="29" t="s">
        <v>54</v>
      </c>
      <c r="Z726" s="29" t="s">
        <v>46</v>
      </c>
      <c r="AA726" s="29" t="s">
        <v>55</v>
      </c>
      <c r="AB726" s="29" t="s">
        <v>53</v>
      </c>
      <c r="AC726" s="29" t="s">
        <v>45</v>
      </c>
      <c r="AD726" s="29" t="s">
        <v>46</v>
      </c>
      <c r="AE726" s="29" t="s">
        <v>3407</v>
      </c>
      <c r="AG726" s="4"/>
      <c r="AH726" s="4"/>
    </row>
    <row r="727" s="4" customFormat="1" ht="17" hidden="1" customHeight="1" spans="1:32">
      <c r="A727" s="28">
        <v>221</v>
      </c>
      <c r="B727" s="28"/>
      <c r="C727" s="28"/>
      <c r="D727" s="28"/>
      <c r="E727" s="29" t="s">
        <v>4540</v>
      </c>
      <c r="F727" s="29" t="s">
        <v>37</v>
      </c>
      <c r="G727" s="29" t="s">
        <v>38</v>
      </c>
      <c r="H727" s="29" t="s">
        <v>4541</v>
      </c>
      <c r="I727" s="29" t="s">
        <v>4542</v>
      </c>
      <c r="J727" s="29" t="s">
        <v>41</v>
      </c>
      <c r="K727" s="29" t="s">
        <v>42</v>
      </c>
      <c r="L727" s="29" t="s">
        <v>81</v>
      </c>
      <c r="M727" s="29" t="s">
        <v>184</v>
      </c>
      <c r="N727" s="29" t="s">
        <v>83</v>
      </c>
      <c r="O727" s="29" t="s">
        <v>45</v>
      </c>
      <c r="P727" s="29" t="s">
        <v>46</v>
      </c>
      <c r="Q727" s="29" t="s">
        <v>84</v>
      </c>
      <c r="R727" s="29" t="s">
        <v>4543</v>
      </c>
      <c r="S727" s="29" t="s">
        <v>4544</v>
      </c>
      <c r="T727" s="29" t="s">
        <v>4545</v>
      </c>
      <c r="U727" s="29" t="s">
        <v>4546</v>
      </c>
      <c r="V727" s="29" t="s">
        <v>52</v>
      </c>
      <c r="W727" s="29" t="s">
        <v>53</v>
      </c>
      <c r="X727" s="29" t="s">
        <v>45</v>
      </c>
      <c r="Y727" s="29" t="s">
        <v>54</v>
      </c>
      <c r="Z727" s="29" t="s">
        <v>46</v>
      </c>
      <c r="AA727" s="29" t="s">
        <v>55</v>
      </c>
      <c r="AB727" s="29" t="s">
        <v>53</v>
      </c>
      <c r="AC727" s="29" t="s">
        <v>45</v>
      </c>
      <c r="AD727" s="29" t="s">
        <v>46</v>
      </c>
      <c r="AE727" s="29" t="s">
        <v>3407</v>
      </c>
      <c r="AF727"/>
    </row>
    <row r="728" s="4" customFormat="1" ht="17" hidden="1" customHeight="1" spans="1:34">
      <c r="A728" s="28">
        <v>223</v>
      </c>
      <c r="B728" s="28"/>
      <c r="C728" s="28"/>
      <c r="D728" s="28"/>
      <c r="E728" s="29" t="s">
        <v>4547</v>
      </c>
      <c r="F728" s="29" t="s">
        <v>37</v>
      </c>
      <c r="G728" s="29" t="s">
        <v>337</v>
      </c>
      <c r="H728" s="29" t="s">
        <v>4548</v>
      </c>
      <c r="I728" s="29" t="s">
        <v>4549</v>
      </c>
      <c r="J728" s="29" t="s">
        <v>41</v>
      </c>
      <c r="K728" s="29" t="s">
        <v>42</v>
      </c>
      <c r="L728" s="29" t="s">
        <v>43</v>
      </c>
      <c r="M728" s="29" t="s">
        <v>98</v>
      </c>
      <c r="N728" s="29" t="s">
        <v>108</v>
      </c>
      <c r="O728" s="29" t="s">
        <v>395</v>
      </c>
      <c r="P728" s="29" t="s">
        <v>46</v>
      </c>
      <c r="Q728" s="29" t="s">
        <v>47</v>
      </c>
      <c r="R728" s="29" t="s">
        <v>4550</v>
      </c>
      <c r="S728" s="29" t="s">
        <v>1587</v>
      </c>
      <c r="T728" s="29" t="s">
        <v>4551</v>
      </c>
      <c r="U728" s="29" t="s">
        <v>4552</v>
      </c>
      <c r="V728" s="29" t="s">
        <v>52</v>
      </c>
      <c r="W728" s="29" t="s">
        <v>53</v>
      </c>
      <c r="X728" s="29" t="s">
        <v>45</v>
      </c>
      <c r="Y728" s="29" t="s">
        <v>54</v>
      </c>
      <c r="Z728" s="29" t="s">
        <v>46</v>
      </c>
      <c r="AA728" s="29" t="s">
        <v>55</v>
      </c>
      <c r="AB728" s="29" t="s">
        <v>53</v>
      </c>
      <c r="AC728" s="29" t="s">
        <v>45</v>
      </c>
      <c r="AD728" s="29" t="s">
        <v>56</v>
      </c>
      <c r="AE728" s="29" t="s">
        <v>57</v>
      </c>
      <c r="AF728"/>
      <c r="AG728"/>
      <c r="AH728"/>
    </row>
    <row r="729" s="4" customFormat="1" ht="17" hidden="1" customHeight="1" spans="1:32">
      <c r="A729" s="28">
        <v>227</v>
      </c>
      <c r="B729" s="28"/>
      <c r="C729" s="28"/>
      <c r="D729" s="28"/>
      <c r="E729" s="29" t="s">
        <v>4553</v>
      </c>
      <c r="F729" s="29" t="s">
        <v>37</v>
      </c>
      <c r="G729" s="29" t="s">
        <v>69</v>
      </c>
      <c r="H729" s="29" t="s">
        <v>4554</v>
      </c>
      <c r="I729" s="29" t="s">
        <v>4555</v>
      </c>
      <c r="J729" s="29" t="s">
        <v>41</v>
      </c>
      <c r="K729" s="29" t="s">
        <v>42</v>
      </c>
      <c r="L729" s="29" t="s">
        <v>4556</v>
      </c>
      <c r="M729" s="29" t="s">
        <v>73</v>
      </c>
      <c r="N729" s="29" t="s">
        <v>108</v>
      </c>
      <c r="O729" s="29" t="s">
        <v>45</v>
      </c>
      <c r="P729" s="29" t="s">
        <v>46</v>
      </c>
      <c r="Q729" s="29" t="s">
        <v>47</v>
      </c>
      <c r="R729" s="29" t="s">
        <v>268</v>
      </c>
      <c r="S729" s="29" t="s">
        <v>4557</v>
      </c>
      <c r="T729" s="29" t="s">
        <v>4558</v>
      </c>
      <c r="U729" s="29" t="s">
        <v>4559</v>
      </c>
      <c r="V729" s="29" t="s">
        <v>52</v>
      </c>
      <c r="W729" s="29" t="s">
        <v>53</v>
      </c>
      <c r="X729" s="29" t="s">
        <v>45</v>
      </c>
      <c r="Y729" s="29" t="s">
        <v>54</v>
      </c>
      <c r="Z729" s="29" t="s">
        <v>46</v>
      </c>
      <c r="AA729" s="29" t="s">
        <v>55</v>
      </c>
      <c r="AB729" s="29" t="s">
        <v>53</v>
      </c>
      <c r="AC729" s="29" t="s">
        <v>45</v>
      </c>
      <c r="AD729" s="29" t="s">
        <v>46</v>
      </c>
      <c r="AE729" s="29" t="s">
        <v>3407</v>
      </c>
      <c r="AF729"/>
    </row>
    <row r="730" s="4" customFormat="1" ht="17" hidden="1" customHeight="1" spans="1:33">
      <c r="A730" s="28">
        <v>230</v>
      </c>
      <c r="B730" s="28"/>
      <c r="C730" s="28"/>
      <c r="D730" s="28"/>
      <c r="E730" s="29" t="s">
        <v>4560</v>
      </c>
      <c r="F730" s="29" t="s">
        <v>37</v>
      </c>
      <c r="G730" s="29" t="s">
        <v>38</v>
      </c>
      <c r="H730" s="29" t="s">
        <v>4561</v>
      </c>
      <c r="I730" s="29" t="s">
        <v>4562</v>
      </c>
      <c r="J730" s="29" t="s">
        <v>62</v>
      </c>
      <c r="K730" s="29" t="s">
        <v>72</v>
      </c>
      <c r="L730" s="29" t="s">
        <v>43</v>
      </c>
      <c r="M730" s="29" t="s">
        <v>340</v>
      </c>
      <c r="N730" s="29" t="s">
        <v>4563</v>
      </c>
      <c r="O730" s="29" t="s">
        <v>4564</v>
      </c>
      <c r="P730" s="29" t="s">
        <v>46</v>
      </c>
      <c r="Q730" s="29" t="s">
        <v>47</v>
      </c>
      <c r="R730" s="29" t="s">
        <v>64</v>
      </c>
      <c r="S730" s="29" t="s">
        <v>4565</v>
      </c>
      <c r="T730" s="29" t="s">
        <v>4566</v>
      </c>
      <c r="U730" s="29" t="s">
        <v>4567</v>
      </c>
      <c r="V730" s="29" t="s">
        <v>52</v>
      </c>
      <c r="W730" s="29" t="s">
        <v>53</v>
      </c>
      <c r="X730" s="29" t="s">
        <v>53</v>
      </c>
      <c r="Y730" s="29" t="s">
        <v>54</v>
      </c>
      <c r="Z730" s="29" t="s">
        <v>46</v>
      </c>
      <c r="AA730" s="29" t="s">
        <v>55</v>
      </c>
      <c r="AB730" s="29" t="s">
        <v>53</v>
      </c>
      <c r="AC730" s="29" t="s">
        <v>45</v>
      </c>
      <c r="AD730" s="29" t="s">
        <v>46</v>
      </c>
      <c r="AE730" s="29" t="s">
        <v>3407</v>
      </c>
      <c r="AF730"/>
      <c r="AG730"/>
    </row>
    <row r="731" s="4" customFormat="1" ht="17" hidden="1" customHeight="1" spans="1:32">
      <c r="A731" s="28">
        <v>234</v>
      </c>
      <c r="B731" s="28"/>
      <c r="C731" s="28"/>
      <c r="D731" s="28"/>
      <c r="E731" s="29" t="s">
        <v>4568</v>
      </c>
      <c r="F731" s="29" t="s">
        <v>37</v>
      </c>
      <c r="G731" s="29" t="s">
        <v>69</v>
      </c>
      <c r="H731" s="29" t="s">
        <v>4569</v>
      </c>
      <c r="I731" s="29" t="s">
        <v>3920</v>
      </c>
      <c r="J731" s="29" t="s">
        <v>41</v>
      </c>
      <c r="K731" s="29" t="s">
        <v>42</v>
      </c>
      <c r="L731" s="29" t="s">
        <v>779</v>
      </c>
      <c r="M731" s="29" t="s">
        <v>4570</v>
      </c>
      <c r="N731" s="29" t="s">
        <v>4571</v>
      </c>
      <c r="O731" s="29" t="s">
        <v>45</v>
      </c>
      <c r="P731" s="29" t="s">
        <v>46</v>
      </c>
      <c r="Q731" s="29" t="s">
        <v>47</v>
      </c>
      <c r="R731" s="29" t="s">
        <v>64</v>
      </c>
      <c r="S731" s="29" t="s">
        <v>48</v>
      </c>
      <c r="T731" s="29" t="s">
        <v>4572</v>
      </c>
      <c r="U731" s="29" t="s">
        <v>4573</v>
      </c>
      <c r="V731" s="29" t="s">
        <v>52</v>
      </c>
      <c r="W731" s="29" t="s">
        <v>53</v>
      </c>
      <c r="X731" s="29" t="s">
        <v>53</v>
      </c>
      <c r="Y731" s="29" t="s">
        <v>54</v>
      </c>
      <c r="Z731" s="29" t="s">
        <v>46</v>
      </c>
      <c r="AA731" s="29" t="s">
        <v>55</v>
      </c>
      <c r="AB731" s="29" t="s">
        <v>53</v>
      </c>
      <c r="AC731" s="29" t="s">
        <v>45</v>
      </c>
      <c r="AD731" s="29" t="s">
        <v>56</v>
      </c>
      <c r="AE731" s="29" t="s">
        <v>57</v>
      </c>
      <c r="AF731"/>
    </row>
    <row r="732" ht="17" hidden="1" customHeight="1" spans="1:34">
      <c r="A732" s="28">
        <v>236</v>
      </c>
      <c r="B732" s="28"/>
      <c r="C732" s="28"/>
      <c r="D732" s="28"/>
      <c r="E732" s="29" t="s">
        <v>3188</v>
      </c>
      <c r="F732" s="29" t="s">
        <v>37</v>
      </c>
      <c r="G732" s="29" t="s">
        <v>69</v>
      </c>
      <c r="H732" s="29" t="s">
        <v>4574</v>
      </c>
      <c r="I732" s="29" t="s">
        <v>4575</v>
      </c>
      <c r="J732" s="29" t="s">
        <v>41</v>
      </c>
      <c r="K732" s="29" t="s">
        <v>42</v>
      </c>
      <c r="L732" s="29" t="s">
        <v>43</v>
      </c>
      <c r="M732" s="29" t="s">
        <v>671</v>
      </c>
      <c r="N732" s="29" t="s">
        <v>99</v>
      </c>
      <c r="O732" s="29" t="s">
        <v>45</v>
      </c>
      <c r="P732" s="29" t="s">
        <v>46</v>
      </c>
      <c r="Q732" s="29" t="s">
        <v>47</v>
      </c>
      <c r="R732" s="29" t="s">
        <v>4576</v>
      </c>
      <c r="S732" s="29" t="s">
        <v>4576</v>
      </c>
      <c r="T732" s="29" t="s">
        <v>4577</v>
      </c>
      <c r="U732" s="29" t="s">
        <v>4578</v>
      </c>
      <c r="V732" s="29" t="s">
        <v>52</v>
      </c>
      <c r="W732" s="29" t="s">
        <v>53</v>
      </c>
      <c r="X732" s="29" t="s">
        <v>53</v>
      </c>
      <c r="Y732" s="29" t="s">
        <v>54</v>
      </c>
      <c r="Z732" s="29" t="s">
        <v>46</v>
      </c>
      <c r="AA732" s="29" t="s">
        <v>55</v>
      </c>
      <c r="AB732" s="29" t="s">
        <v>53</v>
      </c>
      <c r="AC732" s="29" t="s">
        <v>45</v>
      </c>
      <c r="AD732" s="29" t="s">
        <v>56</v>
      </c>
      <c r="AE732" s="29" t="s">
        <v>57</v>
      </c>
      <c r="AG732" s="4"/>
      <c r="AH732" s="4"/>
    </row>
    <row r="733" s="4" customFormat="1" ht="17" hidden="1" customHeight="1" spans="1:33">
      <c r="A733" s="28">
        <v>237</v>
      </c>
      <c r="B733" s="28"/>
      <c r="C733" s="28"/>
      <c r="D733" s="28"/>
      <c r="E733" s="29" t="s">
        <v>4579</v>
      </c>
      <c r="F733" s="29" t="s">
        <v>37</v>
      </c>
      <c r="G733" s="29" t="s">
        <v>38</v>
      </c>
      <c r="H733" s="29" t="s">
        <v>4580</v>
      </c>
      <c r="I733" s="29" t="s">
        <v>4581</v>
      </c>
      <c r="J733" s="29" t="s">
        <v>41</v>
      </c>
      <c r="K733" s="29" t="s">
        <v>42</v>
      </c>
      <c r="L733" s="29" t="s">
        <v>43</v>
      </c>
      <c r="M733" s="29" t="s">
        <v>163</v>
      </c>
      <c r="N733" s="29" t="s">
        <v>227</v>
      </c>
      <c r="O733" s="29" t="s">
        <v>45</v>
      </c>
      <c r="P733" s="29" t="s">
        <v>46</v>
      </c>
      <c r="Q733" s="29" t="s">
        <v>47</v>
      </c>
      <c r="R733" s="29" t="s">
        <v>64</v>
      </c>
      <c r="S733" s="29" t="s">
        <v>4582</v>
      </c>
      <c r="T733" s="29" t="s">
        <v>4583</v>
      </c>
      <c r="U733" s="29" t="s">
        <v>4584</v>
      </c>
      <c r="V733" s="29" t="s">
        <v>52</v>
      </c>
      <c r="W733" s="29" t="s">
        <v>53</v>
      </c>
      <c r="X733" s="29" t="s">
        <v>53</v>
      </c>
      <c r="Y733" s="29" t="s">
        <v>54</v>
      </c>
      <c r="Z733" s="29" t="s">
        <v>56</v>
      </c>
      <c r="AA733" s="29" t="s">
        <v>55</v>
      </c>
      <c r="AB733" s="29" t="s">
        <v>53</v>
      </c>
      <c r="AC733" s="29" t="s">
        <v>45</v>
      </c>
      <c r="AD733" s="29" t="s">
        <v>56</v>
      </c>
      <c r="AE733" s="29" t="s">
        <v>57</v>
      </c>
      <c r="AF733"/>
      <c r="AG733"/>
    </row>
    <row r="734" s="4" customFormat="1" ht="17" hidden="1" customHeight="1" spans="1:34">
      <c r="A734" s="28">
        <v>242</v>
      </c>
      <c r="B734" s="28"/>
      <c r="C734" s="28"/>
      <c r="D734" s="28"/>
      <c r="E734" s="29" t="s">
        <v>4585</v>
      </c>
      <c r="F734" s="29" t="s">
        <v>37</v>
      </c>
      <c r="G734" s="29" t="s">
        <v>69</v>
      </c>
      <c r="H734" s="29" t="s">
        <v>4586</v>
      </c>
      <c r="I734" s="29" t="s">
        <v>4587</v>
      </c>
      <c r="J734" s="29" t="s">
        <v>41</v>
      </c>
      <c r="K734" s="29" t="s">
        <v>72</v>
      </c>
      <c r="L734" s="29" t="s">
        <v>43</v>
      </c>
      <c r="M734" s="29" t="s">
        <v>254</v>
      </c>
      <c r="N734" s="29" t="s">
        <v>4588</v>
      </c>
      <c r="O734" s="29" t="s">
        <v>45</v>
      </c>
      <c r="P734" s="29" t="s">
        <v>46</v>
      </c>
      <c r="Q734" s="29" t="s">
        <v>47</v>
      </c>
      <c r="R734" s="29" t="s">
        <v>4589</v>
      </c>
      <c r="S734" s="29" t="s">
        <v>4590</v>
      </c>
      <c r="T734" s="29" t="s">
        <v>4591</v>
      </c>
      <c r="U734" s="29" t="s">
        <v>4592</v>
      </c>
      <c r="V734" s="29" t="s">
        <v>52</v>
      </c>
      <c r="W734" s="29" t="s">
        <v>53</v>
      </c>
      <c r="X734" s="29" t="s">
        <v>53</v>
      </c>
      <c r="Y734" s="29" t="s">
        <v>54</v>
      </c>
      <c r="Z734" s="29" t="s">
        <v>46</v>
      </c>
      <c r="AA734" s="29" t="s">
        <v>55</v>
      </c>
      <c r="AB734" s="29" t="s">
        <v>53</v>
      </c>
      <c r="AC734" s="29" t="s">
        <v>45</v>
      </c>
      <c r="AD734" s="29" t="s">
        <v>56</v>
      </c>
      <c r="AE734" s="29" t="s">
        <v>57</v>
      </c>
      <c r="AF734"/>
      <c r="AH734"/>
    </row>
    <row r="735" s="4" customFormat="1" ht="17" hidden="1" customHeight="1" spans="1:33">
      <c r="A735" s="28">
        <v>243</v>
      </c>
      <c r="B735" s="28"/>
      <c r="C735" s="28"/>
      <c r="D735" s="28"/>
      <c r="E735" s="29" t="s">
        <v>1457</v>
      </c>
      <c r="F735" s="29" t="s">
        <v>37</v>
      </c>
      <c r="G735" s="29" t="s">
        <v>38</v>
      </c>
      <c r="H735" s="29" t="s">
        <v>4593</v>
      </c>
      <c r="I735" s="29" t="s">
        <v>1459</v>
      </c>
      <c r="J735" s="29" t="s">
        <v>41</v>
      </c>
      <c r="K735" s="29" t="s">
        <v>42</v>
      </c>
      <c r="L735" s="29" t="s">
        <v>43</v>
      </c>
      <c r="M735" s="29" t="s">
        <v>73</v>
      </c>
      <c r="N735" s="29" t="s">
        <v>91</v>
      </c>
      <c r="O735" s="29" t="s">
        <v>45</v>
      </c>
      <c r="P735" s="29" t="s">
        <v>46</v>
      </c>
      <c r="Q735" s="29" t="s">
        <v>84</v>
      </c>
      <c r="R735" s="29" t="s">
        <v>431</v>
      </c>
      <c r="S735" s="29" t="s">
        <v>4594</v>
      </c>
      <c r="T735" s="29" t="s">
        <v>4595</v>
      </c>
      <c r="U735" s="29" t="s">
        <v>4596</v>
      </c>
      <c r="V735" s="29" t="s">
        <v>52</v>
      </c>
      <c r="W735" s="29" t="s">
        <v>53</v>
      </c>
      <c r="X735" s="29" t="s">
        <v>53</v>
      </c>
      <c r="Y735" s="29" t="s">
        <v>54</v>
      </c>
      <c r="Z735" s="29" t="s">
        <v>46</v>
      </c>
      <c r="AA735" s="29" t="s">
        <v>55</v>
      </c>
      <c r="AB735" s="29" t="s">
        <v>53</v>
      </c>
      <c r="AC735" s="29" t="s">
        <v>45</v>
      </c>
      <c r="AD735" s="29" t="s">
        <v>56</v>
      </c>
      <c r="AE735" s="29" t="s">
        <v>57</v>
      </c>
      <c r="AF735"/>
      <c r="AG735"/>
    </row>
    <row r="736" s="4" customFormat="1" ht="17" hidden="1" customHeight="1" spans="1:32">
      <c r="A736" s="28">
        <v>245</v>
      </c>
      <c r="B736" s="28"/>
      <c r="C736" s="28"/>
      <c r="D736" s="28"/>
      <c r="E736" s="29" t="s">
        <v>4597</v>
      </c>
      <c r="F736" s="29" t="s">
        <v>37</v>
      </c>
      <c r="G736" s="29" t="s">
        <v>38</v>
      </c>
      <c r="H736" s="29" t="s">
        <v>4598</v>
      </c>
      <c r="I736" s="29" t="s">
        <v>4599</v>
      </c>
      <c r="J736" s="29" t="s">
        <v>41</v>
      </c>
      <c r="K736" s="29" t="s">
        <v>42</v>
      </c>
      <c r="L736" s="29" t="s">
        <v>81</v>
      </c>
      <c r="M736" s="29" t="s">
        <v>4600</v>
      </c>
      <c r="N736" s="29" t="s">
        <v>4571</v>
      </c>
      <c r="O736" s="29" t="s">
        <v>45</v>
      </c>
      <c r="P736" s="29" t="s">
        <v>46</v>
      </c>
      <c r="Q736" s="29" t="s">
        <v>84</v>
      </c>
      <c r="R736" s="29" t="s">
        <v>4601</v>
      </c>
      <c r="S736" s="29" t="s">
        <v>4602</v>
      </c>
      <c r="T736" s="29" t="s">
        <v>4603</v>
      </c>
      <c r="U736" s="29" t="s">
        <v>4604</v>
      </c>
      <c r="V736" s="29" t="s">
        <v>52</v>
      </c>
      <c r="W736" s="29" t="s">
        <v>53</v>
      </c>
      <c r="X736" s="29" t="s">
        <v>973</v>
      </c>
      <c r="Y736" s="29" t="s">
        <v>54</v>
      </c>
      <c r="Z736" s="29" t="s">
        <v>46</v>
      </c>
      <c r="AA736" s="29" t="s">
        <v>55</v>
      </c>
      <c r="AB736" s="29" t="s">
        <v>53</v>
      </c>
      <c r="AC736" s="29" t="s">
        <v>45</v>
      </c>
      <c r="AD736" s="29" t="s">
        <v>56</v>
      </c>
      <c r="AE736" s="29" t="s">
        <v>57</v>
      </c>
      <c r="AF736"/>
    </row>
    <row r="737" s="61" customFormat="1" ht="17" hidden="1" customHeight="1" spans="1:34">
      <c r="A737" s="28">
        <v>252</v>
      </c>
      <c r="B737" s="28"/>
      <c r="C737" s="28"/>
      <c r="D737" s="28"/>
      <c r="E737" s="29" t="s">
        <v>4605</v>
      </c>
      <c r="F737" s="29" t="s">
        <v>37</v>
      </c>
      <c r="G737" s="29" t="s">
        <v>1114</v>
      </c>
      <c r="H737" s="29" t="s">
        <v>4606</v>
      </c>
      <c r="I737" s="29" t="s">
        <v>4607</v>
      </c>
      <c r="J737" s="29" t="s">
        <v>41</v>
      </c>
      <c r="K737" s="29" t="s">
        <v>42</v>
      </c>
      <c r="L737" s="29" t="s">
        <v>43</v>
      </c>
      <c r="M737" s="29" t="s">
        <v>73</v>
      </c>
      <c r="N737" s="29" t="s">
        <v>124</v>
      </c>
      <c r="O737" s="29" t="s">
        <v>45</v>
      </c>
      <c r="P737" s="29" t="s">
        <v>46</v>
      </c>
      <c r="Q737" s="29" t="s">
        <v>47</v>
      </c>
      <c r="R737" s="29" t="s">
        <v>431</v>
      </c>
      <c r="S737" s="29" t="s">
        <v>4608</v>
      </c>
      <c r="T737" s="29" t="s">
        <v>4609</v>
      </c>
      <c r="U737" s="29" t="s">
        <v>4610</v>
      </c>
      <c r="V737" s="29" t="s">
        <v>52</v>
      </c>
      <c r="W737" s="29" t="s">
        <v>53</v>
      </c>
      <c r="X737" s="29" t="s">
        <v>53</v>
      </c>
      <c r="Y737" s="29" t="s">
        <v>54</v>
      </c>
      <c r="Z737" s="29" t="s">
        <v>46</v>
      </c>
      <c r="AA737" s="29" t="s">
        <v>55</v>
      </c>
      <c r="AB737" s="29" t="s">
        <v>53</v>
      </c>
      <c r="AC737" s="29" t="s">
        <v>45</v>
      </c>
      <c r="AD737" s="29" t="s">
        <v>56</v>
      </c>
      <c r="AE737" s="29" t="s">
        <v>57</v>
      </c>
      <c r="AF737"/>
      <c r="AG737" s="4"/>
      <c r="AH737" s="4"/>
    </row>
    <row r="738" s="4" customFormat="1" ht="17" hidden="1" customHeight="1" spans="1:32">
      <c r="A738" s="28">
        <v>253</v>
      </c>
      <c r="B738" s="28"/>
      <c r="C738" s="28"/>
      <c r="D738" s="28"/>
      <c r="E738" s="29" t="s">
        <v>4611</v>
      </c>
      <c r="F738" s="29" t="s">
        <v>37</v>
      </c>
      <c r="G738" s="29" t="s">
        <v>69</v>
      </c>
      <c r="H738" s="29" t="s">
        <v>4612</v>
      </c>
      <c r="I738" s="29" t="s">
        <v>4613</v>
      </c>
      <c r="J738" s="29" t="s">
        <v>41</v>
      </c>
      <c r="K738" s="29" t="s">
        <v>177</v>
      </c>
      <c r="L738" s="29" t="s">
        <v>81</v>
      </c>
      <c r="M738" s="29" t="s">
        <v>4614</v>
      </c>
      <c r="N738" s="29" t="s">
        <v>108</v>
      </c>
      <c r="O738" s="29" t="s">
        <v>4615</v>
      </c>
      <c r="P738" s="29" t="s">
        <v>46</v>
      </c>
      <c r="Q738" s="29" t="s">
        <v>47</v>
      </c>
      <c r="R738" s="29" t="s">
        <v>4616</v>
      </c>
      <c r="S738" s="29" t="s">
        <v>4616</v>
      </c>
      <c r="T738" s="29" t="s">
        <v>4617</v>
      </c>
      <c r="U738" s="29" t="s">
        <v>4618</v>
      </c>
      <c r="V738" s="29" t="s">
        <v>52</v>
      </c>
      <c r="W738" s="29" t="s">
        <v>4281</v>
      </c>
      <c r="X738" s="29" t="s">
        <v>4619</v>
      </c>
      <c r="Y738" s="29" t="s">
        <v>54</v>
      </c>
      <c r="Z738" s="29" t="s">
        <v>46</v>
      </c>
      <c r="AA738" s="29" t="s">
        <v>55</v>
      </c>
      <c r="AB738" s="29" t="s">
        <v>53</v>
      </c>
      <c r="AC738" s="29" t="s">
        <v>45</v>
      </c>
      <c r="AD738" s="29" t="s">
        <v>56</v>
      </c>
      <c r="AE738" s="29" t="s">
        <v>57</v>
      </c>
      <c r="AF738"/>
    </row>
    <row r="739" s="4" customFormat="1" ht="17" hidden="1" customHeight="1" spans="1:34">
      <c r="A739" s="28">
        <v>260</v>
      </c>
      <c r="B739" s="28"/>
      <c r="C739" s="28"/>
      <c r="D739" s="28"/>
      <c r="E739" s="29" t="s">
        <v>4620</v>
      </c>
      <c r="F739" s="29" t="s">
        <v>37</v>
      </c>
      <c r="G739" s="29" t="s">
        <v>69</v>
      </c>
      <c r="H739" s="29" t="s">
        <v>4621</v>
      </c>
      <c r="I739" s="29" t="s">
        <v>3604</v>
      </c>
      <c r="J739" s="29" t="s">
        <v>41</v>
      </c>
      <c r="K739" s="29" t="s">
        <v>42</v>
      </c>
      <c r="L739" s="29" t="s">
        <v>43</v>
      </c>
      <c r="M739" s="29" t="s">
        <v>4622</v>
      </c>
      <c r="N739" s="29" t="s">
        <v>1678</v>
      </c>
      <c r="O739" s="29" t="s">
        <v>45</v>
      </c>
      <c r="P739" s="29" t="s">
        <v>56</v>
      </c>
      <c r="Q739" s="29" t="s">
        <v>84</v>
      </c>
      <c r="R739" s="29" t="s">
        <v>4623</v>
      </c>
      <c r="S739" s="29" t="s">
        <v>4624</v>
      </c>
      <c r="T739" s="29" t="s">
        <v>4625</v>
      </c>
      <c r="U739" s="29" t="s">
        <v>4626</v>
      </c>
      <c r="V739" s="29" t="s">
        <v>52</v>
      </c>
      <c r="W739" s="29" t="s">
        <v>53</v>
      </c>
      <c r="X739" s="29" t="s">
        <v>2863</v>
      </c>
      <c r="Y739" s="29" t="s">
        <v>54</v>
      </c>
      <c r="Z739" s="29" t="s">
        <v>46</v>
      </c>
      <c r="AA739" s="29" t="s">
        <v>55</v>
      </c>
      <c r="AB739" s="29" t="s">
        <v>53</v>
      </c>
      <c r="AC739" s="29" t="s">
        <v>45</v>
      </c>
      <c r="AD739" s="29" t="s">
        <v>56</v>
      </c>
      <c r="AE739" s="29" t="s">
        <v>57</v>
      </c>
      <c r="AF739"/>
      <c r="AH739" s="61"/>
    </row>
    <row r="740" s="4" customFormat="1" ht="17" hidden="1" customHeight="1" spans="1:32">
      <c r="A740" s="28">
        <v>261</v>
      </c>
      <c r="B740" s="28"/>
      <c r="C740" s="28"/>
      <c r="D740" s="28"/>
      <c r="E740" s="29" t="s">
        <v>4627</v>
      </c>
      <c r="F740" s="29" t="s">
        <v>37</v>
      </c>
      <c r="G740" s="29" t="s">
        <v>1114</v>
      </c>
      <c r="H740" s="29" t="s">
        <v>4628</v>
      </c>
      <c r="I740" s="29" t="s">
        <v>4629</v>
      </c>
      <c r="J740" s="29" t="s">
        <v>41</v>
      </c>
      <c r="K740" s="29" t="s">
        <v>42</v>
      </c>
      <c r="L740" s="29" t="s">
        <v>81</v>
      </c>
      <c r="M740" s="29" t="s">
        <v>506</v>
      </c>
      <c r="N740" s="29" t="s">
        <v>83</v>
      </c>
      <c r="O740" s="29" t="s">
        <v>45</v>
      </c>
      <c r="P740" s="29" t="s">
        <v>46</v>
      </c>
      <c r="Q740" s="29" t="s">
        <v>84</v>
      </c>
      <c r="R740" s="29" t="s">
        <v>4630</v>
      </c>
      <c r="S740" s="29" t="s">
        <v>4631</v>
      </c>
      <c r="T740" s="29" t="s">
        <v>4632</v>
      </c>
      <c r="U740" s="29" t="s">
        <v>4633</v>
      </c>
      <c r="V740" s="29" t="s">
        <v>52</v>
      </c>
      <c r="W740" s="29" t="s">
        <v>53</v>
      </c>
      <c r="X740" s="29" t="s">
        <v>53</v>
      </c>
      <c r="Y740" s="29" t="s">
        <v>54</v>
      </c>
      <c r="Z740" s="29" t="s">
        <v>46</v>
      </c>
      <c r="AA740" s="29" t="s">
        <v>55</v>
      </c>
      <c r="AB740" s="29" t="s">
        <v>53</v>
      </c>
      <c r="AC740" s="29" t="s">
        <v>45</v>
      </c>
      <c r="AD740" s="29" t="s">
        <v>56</v>
      </c>
      <c r="AE740" s="29" t="s">
        <v>57</v>
      </c>
      <c r="AF740"/>
    </row>
    <row r="741" s="4" customFormat="1" ht="17" hidden="1" customHeight="1" spans="1:32">
      <c r="A741" s="28">
        <v>266</v>
      </c>
      <c r="B741" s="28"/>
      <c r="C741" s="28"/>
      <c r="D741" s="28"/>
      <c r="E741" s="29" t="s">
        <v>4634</v>
      </c>
      <c r="F741" s="29" t="s">
        <v>37</v>
      </c>
      <c r="G741" s="29" t="s">
        <v>105</v>
      </c>
      <c r="H741" s="29" t="s">
        <v>4635</v>
      </c>
      <c r="I741" s="29" t="s">
        <v>4636</v>
      </c>
      <c r="J741" s="29" t="s">
        <v>62</v>
      </c>
      <c r="K741" s="29" t="s">
        <v>42</v>
      </c>
      <c r="L741" s="29" t="s">
        <v>43</v>
      </c>
      <c r="M741" s="29" t="s">
        <v>98</v>
      </c>
      <c r="N741" s="29" t="s">
        <v>4636</v>
      </c>
      <c r="O741" s="29" t="s">
        <v>45</v>
      </c>
      <c r="P741" s="29" t="s">
        <v>46</v>
      </c>
      <c r="Q741" s="29" t="s">
        <v>84</v>
      </c>
      <c r="R741" s="29" t="s">
        <v>303</v>
      </c>
      <c r="S741" s="29" t="s">
        <v>4637</v>
      </c>
      <c r="T741" s="29" t="s">
        <v>4638</v>
      </c>
      <c r="U741" s="29" t="s">
        <v>4639</v>
      </c>
      <c r="V741" s="29" t="s">
        <v>52</v>
      </c>
      <c r="W741" s="29" t="s">
        <v>53</v>
      </c>
      <c r="X741" s="29" t="s">
        <v>45</v>
      </c>
      <c r="Y741" s="29" t="s">
        <v>54</v>
      </c>
      <c r="Z741" s="29" t="s">
        <v>56</v>
      </c>
      <c r="AA741" s="29" t="s">
        <v>55</v>
      </c>
      <c r="AB741" s="29" t="s">
        <v>53</v>
      </c>
      <c r="AC741" s="29" t="s">
        <v>45</v>
      </c>
      <c r="AD741" s="29" t="s">
        <v>46</v>
      </c>
      <c r="AE741" s="29" t="s">
        <v>3615</v>
      </c>
      <c r="AF741"/>
    </row>
    <row r="742" s="4" customFormat="1" ht="17" hidden="1" customHeight="1" spans="1:32">
      <c r="A742" s="28">
        <v>267</v>
      </c>
      <c r="B742" s="28"/>
      <c r="C742" s="28"/>
      <c r="D742" s="28"/>
      <c r="E742" s="29" t="s">
        <v>1457</v>
      </c>
      <c r="F742" s="29" t="s">
        <v>37</v>
      </c>
      <c r="G742" s="29" t="s">
        <v>38</v>
      </c>
      <c r="H742" s="29" t="s">
        <v>4640</v>
      </c>
      <c r="I742" s="29" t="s">
        <v>4641</v>
      </c>
      <c r="J742" s="29" t="s">
        <v>41</v>
      </c>
      <c r="K742" s="29" t="s">
        <v>42</v>
      </c>
      <c r="L742" s="29" t="s">
        <v>43</v>
      </c>
      <c r="M742" s="29" t="s">
        <v>4642</v>
      </c>
      <c r="N742" s="29" t="s">
        <v>83</v>
      </c>
      <c r="O742" s="29" t="s">
        <v>45</v>
      </c>
      <c r="P742" s="29" t="s">
        <v>46</v>
      </c>
      <c r="Q742" s="29" t="s">
        <v>84</v>
      </c>
      <c r="R742" s="29" t="s">
        <v>4277</v>
      </c>
      <c r="S742" s="29" t="s">
        <v>4643</v>
      </c>
      <c r="T742" s="29" t="s">
        <v>4644</v>
      </c>
      <c r="U742" s="29" t="s">
        <v>4645</v>
      </c>
      <c r="V742" s="29" t="s">
        <v>307</v>
      </c>
      <c r="W742" s="29" t="s">
        <v>53</v>
      </c>
      <c r="X742" s="29" t="s">
        <v>53</v>
      </c>
      <c r="Y742" s="29" t="s">
        <v>54</v>
      </c>
      <c r="Z742" s="29" t="s">
        <v>46</v>
      </c>
      <c r="AA742" s="29" t="s">
        <v>55</v>
      </c>
      <c r="AB742" s="29" t="s">
        <v>53</v>
      </c>
      <c r="AC742" s="29" t="s">
        <v>45</v>
      </c>
      <c r="AD742" s="29" t="s">
        <v>56</v>
      </c>
      <c r="AE742" s="29" t="s">
        <v>57</v>
      </c>
      <c r="AF742"/>
    </row>
    <row r="743" ht="17" hidden="1" customHeight="1" spans="1:34">
      <c r="A743" s="28">
        <v>271</v>
      </c>
      <c r="B743" s="28"/>
      <c r="C743" s="28"/>
      <c r="D743" s="28"/>
      <c r="E743" s="29" t="s">
        <v>4646</v>
      </c>
      <c r="F743" s="29" t="s">
        <v>37</v>
      </c>
      <c r="G743" s="29" t="s">
        <v>1114</v>
      </c>
      <c r="H743" s="29" t="s">
        <v>4647</v>
      </c>
      <c r="I743" s="29" t="s">
        <v>909</v>
      </c>
      <c r="J743" s="29" t="s">
        <v>41</v>
      </c>
      <c r="K743" s="29" t="s">
        <v>42</v>
      </c>
      <c r="L743" s="29" t="s">
        <v>43</v>
      </c>
      <c r="M743" s="29" t="s">
        <v>554</v>
      </c>
      <c r="N743" s="29" t="s">
        <v>4648</v>
      </c>
      <c r="O743" s="29" t="s">
        <v>45</v>
      </c>
      <c r="P743" s="29" t="s">
        <v>46</v>
      </c>
      <c r="Q743" s="29" t="s">
        <v>47</v>
      </c>
      <c r="R743" s="29" t="s">
        <v>431</v>
      </c>
      <c r="S743" s="29" t="s">
        <v>4649</v>
      </c>
      <c r="T743" s="29" t="s">
        <v>4650</v>
      </c>
      <c r="U743" s="29" t="s">
        <v>4651</v>
      </c>
      <c r="V743" s="29" t="s">
        <v>52</v>
      </c>
      <c r="W743" s="29" t="s">
        <v>53</v>
      </c>
      <c r="X743" s="29" t="s">
        <v>45</v>
      </c>
      <c r="Y743" s="29" t="s">
        <v>54</v>
      </c>
      <c r="Z743" s="29" t="s">
        <v>46</v>
      </c>
      <c r="AA743" s="29" t="s">
        <v>55</v>
      </c>
      <c r="AB743" s="29" t="s">
        <v>53</v>
      </c>
      <c r="AC743" s="29" t="s">
        <v>45</v>
      </c>
      <c r="AD743" s="29" t="s">
        <v>56</v>
      </c>
      <c r="AE743" s="29" t="s">
        <v>57</v>
      </c>
      <c r="AH743" s="4"/>
    </row>
    <row r="744" s="4" customFormat="1" ht="17" hidden="1" customHeight="1" spans="1:32">
      <c r="A744" s="28">
        <v>278</v>
      </c>
      <c r="B744" s="28"/>
      <c r="C744" s="28"/>
      <c r="D744" s="28"/>
      <c r="E744" s="29" t="s">
        <v>4652</v>
      </c>
      <c r="F744" s="29" t="s">
        <v>37</v>
      </c>
      <c r="G744" s="29" t="s">
        <v>1114</v>
      </c>
      <c r="H744" s="29" t="s">
        <v>4653</v>
      </c>
      <c r="I744" s="29" t="s">
        <v>144</v>
      </c>
      <c r="J744" s="29" t="s">
        <v>41</v>
      </c>
      <c r="K744" s="29" t="s">
        <v>42</v>
      </c>
      <c r="L744" s="29" t="s">
        <v>43</v>
      </c>
      <c r="M744" s="29" t="s">
        <v>98</v>
      </c>
      <c r="N744" s="29" t="s">
        <v>99</v>
      </c>
      <c r="O744" s="29" t="s">
        <v>45</v>
      </c>
      <c r="P744" s="29" t="s">
        <v>46</v>
      </c>
      <c r="Q744" s="29" t="s">
        <v>47</v>
      </c>
      <c r="R744" s="29" t="s">
        <v>431</v>
      </c>
      <c r="S744" s="29" t="s">
        <v>4654</v>
      </c>
      <c r="T744" s="29" t="s">
        <v>4655</v>
      </c>
      <c r="U744" s="29" t="s">
        <v>4656</v>
      </c>
      <c r="V744" s="29" t="s">
        <v>52</v>
      </c>
      <c r="W744" s="29" t="s">
        <v>53</v>
      </c>
      <c r="X744" s="29" t="s">
        <v>45</v>
      </c>
      <c r="Y744" s="29" t="s">
        <v>54</v>
      </c>
      <c r="Z744" s="29" t="s">
        <v>46</v>
      </c>
      <c r="AA744" s="29" t="s">
        <v>55</v>
      </c>
      <c r="AB744" s="29" t="s">
        <v>53</v>
      </c>
      <c r="AC744" s="29" t="s">
        <v>45</v>
      </c>
      <c r="AD744" s="29" t="s">
        <v>56</v>
      </c>
      <c r="AE744" s="29" t="s">
        <v>57</v>
      </c>
      <c r="AF744"/>
    </row>
    <row r="745" s="4" customFormat="1" ht="17" hidden="1" customHeight="1" spans="1:34">
      <c r="A745" s="28">
        <v>313</v>
      </c>
      <c r="B745" s="28"/>
      <c r="C745" s="28"/>
      <c r="D745" s="28"/>
      <c r="E745" s="29" t="s">
        <v>4657</v>
      </c>
      <c r="F745" s="29" t="s">
        <v>37</v>
      </c>
      <c r="G745" s="29" t="s">
        <v>1114</v>
      </c>
      <c r="H745" s="29" t="s">
        <v>4658</v>
      </c>
      <c r="I745" s="29" t="s">
        <v>4659</v>
      </c>
      <c r="J745" s="29" t="s">
        <v>62</v>
      </c>
      <c r="K745" s="29" t="s">
        <v>72</v>
      </c>
      <c r="L745" s="29" t="s">
        <v>779</v>
      </c>
      <c r="M745" s="29" t="s">
        <v>73</v>
      </c>
      <c r="N745" s="29" t="s">
        <v>4660</v>
      </c>
      <c r="O745" s="29" t="s">
        <v>45</v>
      </c>
      <c r="P745" s="29" t="s">
        <v>46</v>
      </c>
      <c r="Q745" s="29" t="s">
        <v>47</v>
      </c>
      <c r="R745" s="29" t="s">
        <v>4109</v>
      </c>
      <c r="S745" s="29" t="s">
        <v>4661</v>
      </c>
      <c r="T745" s="29" t="s">
        <v>4662</v>
      </c>
      <c r="U745" s="29" t="s">
        <v>4663</v>
      </c>
      <c r="V745" s="29" t="s">
        <v>52</v>
      </c>
      <c r="W745" s="29" t="s">
        <v>53</v>
      </c>
      <c r="X745" s="29" t="s">
        <v>45</v>
      </c>
      <c r="Y745" s="29" t="s">
        <v>54</v>
      </c>
      <c r="Z745" s="29" t="s">
        <v>46</v>
      </c>
      <c r="AA745" s="29" t="s">
        <v>55</v>
      </c>
      <c r="AB745" s="29" t="s">
        <v>53</v>
      </c>
      <c r="AC745" s="29" t="s">
        <v>45</v>
      </c>
      <c r="AD745" s="29" t="s">
        <v>56</v>
      </c>
      <c r="AE745" s="29" t="s">
        <v>57</v>
      </c>
      <c r="AF745"/>
      <c r="AG745"/>
      <c r="AH745"/>
    </row>
    <row r="746" s="4" customFormat="1" ht="17" hidden="1" customHeight="1" spans="1:33">
      <c r="A746" s="28">
        <v>316</v>
      </c>
      <c r="B746" s="28"/>
      <c r="C746" s="28"/>
      <c r="D746" s="28"/>
      <c r="E746" s="29" t="s">
        <v>4664</v>
      </c>
      <c r="F746" s="29" t="s">
        <v>37</v>
      </c>
      <c r="G746" s="29" t="s">
        <v>1114</v>
      </c>
      <c r="H746" s="29" t="s">
        <v>4665</v>
      </c>
      <c r="I746" s="29" t="s">
        <v>4666</v>
      </c>
      <c r="J746" s="29" t="s">
        <v>41</v>
      </c>
      <c r="K746" s="29" t="s">
        <v>72</v>
      </c>
      <c r="L746" s="29" t="s">
        <v>43</v>
      </c>
      <c r="M746" s="29" t="s">
        <v>4667</v>
      </c>
      <c r="N746" s="29" t="s">
        <v>4668</v>
      </c>
      <c r="O746" s="29" t="s">
        <v>45</v>
      </c>
      <c r="P746" s="29" t="s">
        <v>56</v>
      </c>
      <c r="Q746" s="29" t="s">
        <v>47</v>
      </c>
      <c r="R746" s="29" t="s">
        <v>4109</v>
      </c>
      <c r="S746" s="29" t="s">
        <v>4669</v>
      </c>
      <c r="T746" s="29" t="s">
        <v>4670</v>
      </c>
      <c r="U746" s="29" t="s">
        <v>4671</v>
      </c>
      <c r="V746" s="29" t="s">
        <v>52</v>
      </c>
      <c r="W746" s="29" t="s">
        <v>53</v>
      </c>
      <c r="X746" s="29" t="s">
        <v>959</v>
      </c>
      <c r="Y746" s="29" t="s">
        <v>54</v>
      </c>
      <c r="Z746" s="29" t="s">
        <v>46</v>
      </c>
      <c r="AA746" s="29" t="s">
        <v>55</v>
      </c>
      <c r="AB746" s="29" t="s">
        <v>53</v>
      </c>
      <c r="AC746" s="29" t="s">
        <v>45</v>
      </c>
      <c r="AD746" s="29" t="s">
        <v>56</v>
      </c>
      <c r="AE746" s="29" t="s">
        <v>57</v>
      </c>
      <c r="AF746"/>
      <c r="AG746"/>
    </row>
    <row r="747" s="61" customFormat="1" ht="17" hidden="1" customHeight="1" spans="1:34">
      <c r="A747" s="28">
        <v>336</v>
      </c>
      <c r="B747" s="28"/>
      <c r="C747" s="28"/>
      <c r="D747" s="28"/>
      <c r="E747" s="29" t="s">
        <v>4672</v>
      </c>
      <c r="F747" s="29" t="s">
        <v>37</v>
      </c>
      <c r="G747" s="29" t="s">
        <v>38</v>
      </c>
      <c r="H747" s="29" t="s">
        <v>4673</v>
      </c>
      <c r="I747" s="29" t="s">
        <v>4674</v>
      </c>
      <c r="J747" s="29" t="s">
        <v>41</v>
      </c>
      <c r="K747" s="29" t="s">
        <v>72</v>
      </c>
      <c r="L747" s="29" t="s">
        <v>43</v>
      </c>
      <c r="M747" s="29" t="s">
        <v>4675</v>
      </c>
      <c r="N747" s="29" t="s">
        <v>4676</v>
      </c>
      <c r="O747" s="29" t="s">
        <v>4677</v>
      </c>
      <c r="P747" s="29" t="s">
        <v>56</v>
      </c>
      <c r="Q747" s="29" t="s">
        <v>84</v>
      </c>
      <c r="R747" s="29" t="s">
        <v>4444</v>
      </c>
      <c r="S747" s="29" t="s">
        <v>4678</v>
      </c>
      <c r="T747" s="29" t="s">
        <v>4679</v>
      </c>
      <c r="U747" s="29" t="s">
        <v>4680</v>
      </c>
      <c r="V747" s="29" t="s">
        <v>307</v>
      </c>
      <c r="W747" s="29" t="s">
        <v>4281</v>
      </c>
      <c r="X747" s="29" t="s">
        <v>4681</v>
      </c>
      <c r="Y747" s="29" t="s">
        <v>54</v>
      </c>
      <c r="Z747" s="29" t="s">
        <v>46</v>
      </c>
      <c r="AA747" s="29" t="s">
        <v>55</v>
      </c>
      <c r="AB747" s="29" t="s">
        <v>53</v>
      </c>
      <c r="AC747" s="29" t="s">
        <v>45</v>
      </c>
      <c r="AD747" s="29" t="s">
        <v>46</v>
      </c>
      <c r="AE747" s="29" t="s">
        <v>3615</v>
      </c>
      <c r="AF747"/>
      <c r="AG747"/>
      <c r="AH747" s="4"/>
    </row>
    <row r="748" s="4" customFormat="1" ht="17" hidden="1" customHeight="1" spans="1:32">
      <c r="A748" s="28">
        <v>361</v>
      </c>
      <c r="B748" s="28"/>
      <c r="C748" s="28"/>
      <c r="D748" s="28"/>
      <c r="E748" s="29" t="s">
        <v>4682</v>
      </c>
      <c r="F748" s="29" t="s">
        <v>37</v>
      </c>
      <c r="G748" s="29" t="s">
        <v>105</v>
      </c>
      <c r="H748" s="29" t="s">
        <v>4683</v>
      </c>
      <c r="I748" s="29" t="s">
        <v>4684</v>
      </c>
      <c r="J748" s="29" t="s">
        <v>62</v>
      </c>
      <c r="K748" s="29" t="s">
        <v>1453</v>
      </c>
      <c r="L748" s="29" t="s">
        <v>963</v>
      </c>
      <c r="M748" s="29" t="s">
        <v>3167</v>
      </c>
      <c r="N748" s="29" t="s">
        <v>331</v>
      </c>
      <c r="O748" s="29" t="s">
        <v>45</v>
      </c>
      <c r="P748" s="29" t="s">
        <v>46</v>
      </c>
      <c r="Q748" s="29" t="s">
        <v>47</v>
      </c>
      <c r="R748" s="29" t="s">
        <v>303</v>
      </c>
      <c r="S748" s="29" t="s">
        <v>2505</v>
      </c>
      <c r="T748" s="29" t="s">
        <v>4685</v>
      </c>
      <c r="U748" s="29" t="s">
        <v>4686</v>
      </c>
      <c r="V748" s="29" t="s">
        <v>307</v>
      </c>
      <c r="W748" s="29" t="s">
        <v>53</v>
      </c>
      <c r="X748" s="29" t="s">
        <v>53</v>
      </c>
      <c r="Y748" s="29" t="s">
        <v>54</v>
      </c>
      <c r="Z748" s="29" t="s">
        <v>46</v>
      </c>
      <c r="AA748" s="29" t="s">
        <v>55</v>
      </c>
      <c r="AB748" s="29" t="s">
        <v>53</v>
      </c>
      <c r="AC748" s="29" t="s">
        <v>45</v>
      </c>
      <c r="AD748" s="29" t="s">
        <v>56</v>
      </c>
      <c r="AE748" s="29" t="s">
        <v>57</v>
      </c>
      <c r="AF748"/>
    </row>
    <row r="749" s="4" customFormat="1" ht="17" hidden="1" customHeight="1" spans="1:34">
      <c r="A749" s="28">
        <v>383</v>
      </c>
      <c r="B749" s="28"/>
      <c r="C749" s="28"/>
      <c r="D749" s="28"/>
      <c r="E749" s="29" t="s">
        <v>4687</v>
      </c>
      <c r="F749" s="29" t="s">
        <v>37</v>
      </c>
      <c r="G749" s="29" t="s">
        <v>69</v>
      </c>
      <c r="H749" s="29" t="s">
        <v>4688</v>
      </c>
      <c r="I749" s="29" t="s">
        <v>4689</v>
      </c>
      <c r="J749" s="29" t="s">
        <v>62</v>
      </c>
      <c r="K749" s="29" t="s">
        <v>42</v>
      </c>
      <c r="L749" s="29" t="s">
        <v>43</v>
      </c>
      <c r="M749" s="29" t="s">
        <v>4690</v>
      </c>
      <c r="N749" s="29" t="s">
        <v>4691</v>
      </c>
      <c r="O749" s="29" t="s">
        <v>4692</v>
      </c>
      <c r="P749" s="29" t="s">
        <v>56</v>
      </c>
      <c r="Q749" s="29" t="s">
        <v>47</v>
      </c>
      <c r="R749" s="29" t="s">
        <v>690</v>
      </c>
      <c r="S749" s="29" t="s">
        <v>4693</v>
      </c>
      <c r="T749" s="29" t="s">
        <v>4694</v>
      </c>
      <c r="U749" s="29" t="s">
        <v>4695</v>
      </c>
      <c r="V749" s="29" t="s">
        <v>52</v>
      </c>
      <c r="W749" s="29" t="s">
        <v>4281</v>
      </c>
      <c r="X749" s="29" t="s">
        <v>4619</v>
      </c>
      <c r="Y749" s="29" t="s">
        <v>54</v>
      </c>
      <c r="Z749" s="29" t="s">
        <v>46</v>
      </c>
      <c r="AA749" s="29" t="s">
        <v>55</v>
      </c>
      <c r="AB749" s="29" t="s">
        <v>53</v>
      </c>
      <c r="AC749" s="29" t="s">
        <v>45</v>
      </c>
      <c r="AD749" s="29" t="s">
        <v>56</v>
      </c>
      <c r="AE749" s="29" t="s">
        <v>57</v>
      </c>
      <c r="AF749"/>
      <c r="AH749" s="61"/>
    </row>
    <row r="750" s="4" customFormat="1" ht="17" hidden="1" customHeight="1" spans="1:33">
      <c r="A750" s="28">
        <v>390</v>
      </c>
      <c r="B750" s="28"/>
      <c r="C750" s="28"/>
      <c r="D750" s="28"/>
      <c r="E750" s="29" t="s">
        <v>4696</v>
      </c>
      <c r="F750" s="29" t="s">
        <v>37</v>
      </c>
      <c r="G750" s="29" t="s">
        <v>69</v>
      </c>
      <c r="H750" s="29" t="s">
        <v>4697</v>
      </c>
      <c r="I750" s="29" t="s">
        <v>4698</v>
      </c>
      <c r="J750" s="29" t="s">
        <v>62</v>
      </c>
      <c r="K750" s="29" t="s">
        <v>72</v>
      </c>
      <c r="L750" s="29" t="s">
        <v>4699</v>
      </c>
      <c r="M750" s="29" t="s">
        <v>98</v>
      </c>
      <c r="N750" s="29" t="s">
        <v>929</v>
      </c>
      <c r="O750" s="29" t="s">
        <v>45</v>
      </c>
      <c r="P750" s="29" t="s">
        <v>46</v>
      </c>
      <c r="Q750" s="29" t="s">
        <v>47</v>
      </c>
      <c r="R750" s="29" t="s">
        <v>2719</v>
      </c>
      <c r="S750" s="29" t="s">
        <v>4700</v>
      </c>
      <c r="T750" s="29" t="s">
        <v>4701</v>
      </c>
      <c r="U750" s="29" t="s">
        <v>4702</v>
      </c>
      <c r="V750" s="29" t="s">
        <v>52</v>
      </c>
      <c r="W750" s="29" t="s">
        <v>53</v>
      </c>
      <c r="X750" s="29" t="s">
        <v>53</v>
      </c>
      <c r="Y750" s="29" t="s">
        <v>54</v>
      </c>
      <c r="Z750" s="29" t="s">
        <v>46</v>
      </c>
      <c r="AA750" s="29" t="s">
        <v>55</v>
      </c>
      <c r="AB750" s="29" t="s">
        <v>53</v>
      </c>
      <c r="AC750" s="29" t="s">
        <v>45</v>
      </c>
      <c r="AD750" s="29" t="s">
        <v>56</v>
      </c>
      <c r="AE750" s="29" t="s">
        <v>57</v>
      </c>
      <c r="AF750"/>
      <c r="AG750"/>
    </row>
    <row r="751" s="4" customFormat="1" ht="17" hidden="1" customHeight="1" spans="1:33">
      <c r="A751" s="28">
        <v>407</v>
      </c>
      <c r="B751" s="28"/>
      <c r="C751" s="28"/>
      <c r="D751" s="28"/>
      <c r="E751" s="29" t="s">
        <v>4703</v>
      </c>
      <c r="F751" s="29" t="s">
        <v>37</v>
      </c>
      <c r="G751" s="29" t="s">
        <v>38</v>
      </c>
      <c r="H751" s="29" t="s">
        <v>4704</v>
      </c>
      <c r="I751" s="29" t="s">
        <v>2686</v>
      </c>
      <c r="J751" s="29" t="s">
        <v>41</v>
      </c>
      <c r="K751" s="29" t="s">
        <v>72</v>
      </c>
      <c r="L751" s="29" t="s">
        <v>43</v>
      </c>
      <c r="M751" s="29" t="s">
        <v>98</v>
      </c>
      <c r="N751" s="29" t="s">
        <v>91</v>
      </c>
      <c r="O751" s="29" t="s">
        <v>4231</v>
      </c>
      <c r="P751" s="29" t="s">
        <v>46</v>
      </c>
      <c r="Q751" s="29" t="s">
        <v>84</v>
      </c>
      <c r="R751" s="29" t="s">
        <v>396</v>
      </c>
      <c r="S751" s="29" t="s">
        <v>4705</v>
      </c>
      <c r="T751" s="29" t="s">
        <v>4706</v>
      </c>
      <c r="U751" s="29" t="s">
        <v>4707</v>
      </c>
      <c r="V751" s="29" t="s">
        <v>52</v>
      </c>
      <c r="W751" s="29" t="s">
        <v>53</v>
      </c>
      <c r="X751" s="29" t="s">
        <v>53</v>
      </c>
      <c r="Y751" s="29" t="s">
        <v>54</v>
      </c>
      <c r="Z751" s="29" t="s">
        <v>46</v>
      </c>
      <c r="AA751" s="29" t="s">
        <v>55</v>
      </c>
      <c r="AB751" s="29" t="s">
        <v>53</v>
      </c>
      <c r="AC751" s="29" t="s">
        <v>45</v>
      </c>
      <c r="AD751" s="29" t="s">
        <v>46</v>
      </c>
      <c r="AE751" s="29" t="s">
        <v>180</v>
      </c>
      <c r="AF751"/>
      <c r="AG751"/>
    </row>
    <row r="752" s="4" customFormat="1" ht="17" hidden="1" customHeight="1" spans="1:32">
      <c r="A752" s="28">
        <v>412</v>
      </c>
      <c r="B752" s="28"/>
      <c r="C752" s="28"/>
      <c r="D752" s="28"/>
      <c r="E752" s="29" t="s">
        <v>4708</v>
      </c>
      <c r="F752" s="29" t="s">
        <v>37</v>
      </c>
      <c r="G752" s="29" t="s">
        <v>38</v>
      </c>
      <c r="H752" s="29" t="s">
        <v>4709</v>
      </c>
      <c r="I752" s="29" t="s">
        <v>4710</v>
      </c>
      <c r="J752" s="29" t="s">
        <v>62</v>
      </c>
      <c r="K752" s="29" t="s">
        <v>72</v>
      </c>
      <c r="L752" s="29" t="s">
        <v>779</v>
      </c>
      <c r="M752" s="29" t="s">
        <v>4711</v>
      </c>
      <c r="N752" s="29" t="s">
        <v>227</v>
      </c>
      <c r="O752" s="29" t="s">
        <v>897</v>
      </c>
      <c r="P752" s="29" t="s">
        <v>46</v>
      </c>
      <c r="Q752" s="29" t="s">
        <v>84</v>
      </c>
      <c r="R752" s="29" t="s">
        <v>4712</v>
      </c>
      <c r="S752" s="29" t="s">
        <v>4713</v>
      </c>
      <c r="T752" s="29" t="s">
        <v>4714</v>
      </c>
      <c r="U752" s="29" t="s">
        <v>4715</v>
      </c>
      <c r="V752" s="29" t="s">
        <v>52</v>
      </c>
      <c r="W752" s="29" t="s">
        <v>53</v>
      </c>
      <c r="X752" s="29" t="s">
        <v>897</v>
      </c>
      <c r="Y752" s="29" t="s">
        <v>54</v>
      </c>
      <c r="Z752" s="29" t="s">
        <v>46</v>
      </c>
      <c r="AA752" s="29" t="s">
        <v>55</v>
      </c>
      <c r="AB752" s="29" t="s">
        <v>53</v>
      </c>
      <c r="AC752" s="29" t="s">
        <v>45</v>
      </c>
      <c r="AD752" s="29" t="s">
        <v>46</v>
      </c>
      <c r="AE752" s="29" t="s">
        <v>326</v>
      </c>
      <c r="AF752"/>
    </row>
    <row r="753" s="4" customFormat="1" ht="17" hidden="1" customHeight="1" spans="1:33">
      <c r="A753" s="28">
        <v>436</v>
      </c>
      <c r="B753" s="28"/>
      <c r="C753" s="28"/>
      <c r="D753" s="28"/>
      <c r="E753" s="29" t="s">
        <v>4716</v>
      </c>
      <c r="F753" s="29" t="s">
        <v>37</v>
      </c>
      <c r="G753" s="29" t="s">
        <v>69</v>
      </c>
      <c r="H753" s="29" t="s">
        <v>4717</v>
      </c>
      <c r="I753" s="29" t="s">
        <v>1773</v>
      </c>
      <c r="J753" s="29" t="s">
        <v>41</v>
      </c>
      <c r="K753" s="29" t="s">
        <v>42</v>
      </c>
      <c r="L753" s="29" t="s">
        <v>43</v>
      </c>
      <c r="M753" s="29" t="s">
        <v>163</v>
      </c>
      <c r="N753" s="29" t="s">
        <v>116</v>
      </c>
      <c r="O753" s="29" t="s">
        <v>4231</v>
      </c>
      <c r="P753" s="29" t="s">
        <v>46</v>
      </c>
      <c r="Q753" s="29" t="s">
        <v>84</v>
      </c>
      <c r="R753" s="29" t="s">
        <v>4718</v>
      </c>
      <c r="S753" s="29" t="s">
        <v>4719</v>
      </c>
      <c r="T753" s="29" t="s">
        <v>4720</v>
      </c>
      <c r="U753" s="29" t="s">
        <v>4721</v>
      </c>
      <c r="V753" s="29" t="s">
        <v>307</v>
      </c>
      <c r="W753" s="29" t="s">
        <v>53</v>
      </c>
      <c r="X753" s="29" t="s">
        <v>45</v>
      </c>
      <c r="Y753" s="29" t="s">
        <v>54</v>
      </c>
      <c r="Z753" s="29" t="s">
        <v>46</v>
      </c>
      <c r="AA753" s="29" t="s">
        <v>55</v>
      </c>
      <c r="AB753" s="29" t="s">
        <v>53</v>
      </c>
      <c r="AC753" s="29" t="s">
        <v>45</v>
      </c>
      <c r="AD753" s="29" t="s">
        <v>46</v>
      </c>
      <c r="AE753" s="29" t="s">
        <v>326</v>
      </c>
      <c r="AF753"/>
      <c r="AG753"/>
    </row>
    <row r="754" s="4" customFormat="1" ht="17" hidden="1" customHeight="1" spans="1:33">
      <c r="A754" s="28">
        <v>470</v>
      </c>
      <c r="B754" s="28"/>
      <c r="C754" s="28"/>
      <c r="D754" s="28"/>
      <c r="E754" s="29" t="s">
        <v>4722</v>
      </c>
      <c r="F754" s="29" t="s">
        <v>37</v>
      </c>
      <c r="G754" s="29" t="s">
        <v>69</v>
      </c>
      <c r="H754" s="29" t="s">
        <v>4723</v>
      </c>
      <c r="I754" s="29" t="s">
        <v>4724</v>
      </c>
      <c r="J754" s="29" t="s">
        <v>41</v>
      </c>
      <c r="K754" s="29" t="s">
        <v>72</v>
      </c>
      <c r="L754" s="29" t="s">
        <v>4725</v>
      </c>
      <c r="M754" s="29" t="s">
        <v>4726</v>
      </c>
      <c r="N754" s="29" t="s">
        <v>4727</v>
      </c>
      <c r="O754" s="29" t="s">
        <v>45</v>
      </c>
      <c r="P754" s="29" t="s">
        <v>46</v>
      </c>
      <c r="Q754" s="29" t="s">
        <v>47</v>
      </c>
      <c r="R754" s="29" t="s">
        <v>431</v>
      </c>
      <c r="S754" s="29" t="s">
        <v>4728</v>
      </c>
      <c r="T754" s="29" t="s">
        <v>4729</v>
      </c>
      <c r="U754" s="29" t="s">
        <v>4730</v>
      </c>
      <c r="V754" s="29" t="s">
        <v>52</v>
      </c>
      <c r="W754" s="29" t="s">
        <v>53</v>
      </c>
      <c r="X754" s="29" t="s">
        <v>45</v>
      </c>
      <c r="Y754" s="29" t="s">
        <v>54</v>
      </c>
      <c r="Z754" s="29" t="s">
        <v>46</v>
      </c>
      <c r="AA754" s="29" t="s">
        <v>55</v>
      </c>
      <c r="AB754" s="29" t="s">
        <v>53</v>
      </c>
      <c r="AC754" s="29" t="s">
        <v>45</v>
      </c>
      <c r="AD754" s="29" t="s">
        <v>56</v>
      </c>
      <c r="AE754" s="29" t="s">
        <v>57</v>
      </c>
      <c r="AF754"/>
      <c r="AG754"/>
    </row>
    <row r="755" s="4" customFormat="1" ht="17" hidden="1" customHeight="1" spans="1:32">
      <c r="A755" s="28">
        <v>477</v>
      </c>
      <c r="B755" s="28"/>
      <c r="C755" s="28"/>
      <c r="D755" s="28"/>
      <c r="E755" s="29" t="s">
        <v>4731</v>
      </c>
      <c r="F755" s="29" t="s">
        <v>37</v>
      </c>
      <c r="G755" s="29" t="s">
        <v>105</v>
      </c>
      <c r="H755" s="29" t="s">
        <v>4732</v>
      </c>
      <c r="I755" s="29" t="s">
        <v>4733</v>
      </c>
      <c r="J755" s="29" t="s">
        <v>41</v>
      </c>
      <c r="K755" s="29" t="s">
        <v>72</v>
      </c>
      <c r="L755" s="29" t="s">
        <v>43</v>
      </c>
      <c r="M755" s="29" t="s">
        <v>4734</v>
      </c>
      <c r="N755" s="29" t="s">
        <v>91</v>
      </c>
      <c r="O755" s="29" t="s">
        <v>45</v>
      </c>
      <c r="P755" s="29" t="s">
        <v>46</v>
      </c>
      <c r="Q755" s="29" t="s">
        <v>47</v>
      </c>
      <c r="R755" s="29" t="s">
        <v>4735</v>
      </c>
      <c r="S755" s="29" t="s">
        <v>4736</v>
      </c>
      <c r="T755" s="29" t="s">
        <v>4737</v>
      </c>
      <c r="U755" s="29" t="s">
        <v>4738</v>
      </c>
      <c r="V755" s="29" t="s">
        <v>52</v>
      </c>
      <c r="W755" s="29" t="s">
        <v>53</v>
      </c>
      <c r="X755" s="29" t="s">
        <v>45</v>
      </c>
      <c r="Y755" s="29" t="s">
        <v>54</v>
      </c>
      <c r="Z755" s="29" t="s">
        <v>46</v>
      </c>
      <c r="AA755" s="29" t="s">
        <v>55</v>
      </c>
      <c r="AB755" s="29" t="s">
        <v>53</v>
      </c>
      <c r="AC755" s="29" t="s">
        <v>45</v>
      </c>
      <c r="AD755" s="29" t="s">
        <v>56</v>
      </c>
      <c r="AE755" s="29" t="s">
        <v>57</v>
      </c>
      <c r="AF755"/>
    </row>
    <row r="756" ht="17" hidden="1" customHeight="1" spans="1:34">
      <c r="A756" s="28">
        <v>530</v>
      </c>
      <c r="B756" s="28"/>
      <c r="C756" s="28"/>
      <c r="D756" s="28"/>
      <c r="E756" s="29" t="s">
        <v>4739</v>
      </c>
      <c r="F756" s="29" t="s">
        <v>37</v>
      </c>
      <c r="G756" s="29" t="s">
        <v>69</v>
      </c>
      <c r="H756" s="29" t="s">
        <v>4740</v>
      </c>
      <c r="I756" s="29" t="s">
        <v>4741</v>
      </c>
      <c r="J756" s="29" t="s">
        <v>41</v>
      </c>
      <c r="K756" s="29" t="s">
        <v>42</v>
      </c>
      <c r="L756" s="29" t="s">
        <v>43</v>
      </c>
      <c r="M756" s="29" t="s">
        <v>4742</v>
      </c>
      <c r="N756" s="29" t="s">
        <v>4743</v>
      </c>
      <c r="O756" s="29" t="s">
        <v>45</v>
      </c>
      <c r="P756" s="29" t="s">
        <v>46</v>
      </c>
      <c r="Q756" s="29" t="s">
        <v>47</v>
      </c>
      <c r="R756" s="29" t="s">
        <v>4744</v>
      </c>
      <c r="S756" s="29" t="s">
        <v>4745</v>
      </c>
      <c r="T756" s="29" t="s">
        <v>4746</v>
      </c>
      <c r="U756" s="29" t="s">
        <v>4747</v>
      </c>
      <c r="V756" s="29" t="s">
        <v>52</v>
      </c>
      <c r="W756" s="29" t="s">
        <v>53</v>
      </c>
      <c r="X756" s="29" t="s">
        <v>53</v>
      </c>
      <c r="Y756" s="29" t="s">
        <v>54</v>
      </c>
      <c r="Z756" s="29" t="s">
        <v>46</v>
      </c>
      <c r="AA756" s="29" t="s">
        <v>55</v>
      </c>
      <c r="AB756" s="29" t="s">
        <v>53</v>
      </c>
      <c r="AC756" s="29" t="s">
        <v>45</v>
      </c>
      <c r="AD756" s="29" t="s">
        <v>46</v>
      </c>
      <c r="AE756" s="29" t="s">
        <v>3407</v>
      </c>
      <c r="AG756" s="4"/>
      <c r="AH756" s="4"/>
    </row>
    <row r="757" s="4" customFormat="1" ht="17" hidden="1" customHeight="1" spans="1:34">
      <c r="A757" s="28">
        <v>537</v>
      </c>
      <c r="B757" s="28"/>
      <c r="C757" s="28"/>
      <c r="D757" s="28"/>
      <c r="E757" s="29" t="s">
        <v>4748</v>
      </c>
      <c r="F757" s="29" t="s">
        <v>37</v>
      </c>
      <c r="G757" s="29" t="s">
        <v>38</v>
      </c>
      <c r="H757" s="29" t="s">
        <v>4749</v>
      </c>
      <c r="I757" s="29" t="s">
        <v>4750</v>
      </c>
      <c r="J757" s="29" t="s">
        <v>41</v>
      </c>
      <c r="K757" s="29" t="s">
        <v>42</v>
      </c>
      <c r="L757" s="29" t="s">
        <v>43</v>
      </c>
      <c r="M757" s="29" t="s">
        <v>743</v>
      </c>
      <c r="N757" s="29" t="s">
        <v>744</v>
      </c>
      <c r="O757" s="29" t="s">
        <v>45</v>
      </c>
      <c r="P757" s="29" t="s">
        <v>46</v>
      </c>
      <c r="Q757" s="29" t="s">
        <v>84</v>
      </c>
      <c r="R757" s="29" t="s">
        <v>431</v>
      </c>
      <c r="S757" s="29" t="s">
        <v>4751</v>
      </c>
      <c r="T757" s="29" t="s">
        <v>4752</v>
      </c>
      <c r="U757" s="29" t="s">
        <v>4753</v>
      </c>
      <c r="V757" s="29" t="s">
        <v>307</v>
      </c>
      <c r="W757" s="29" t="s">
        <v>53</v>
      </c>
      <c r="X757" s="29" t="s">
        <v>53</v>
      </c>
      <c r="Y757" s="29" t="s">
        <v>54</v>
      </c>
      <c r="Z757" s="29" t="s">
        <v>46</v>
      </c>
      <c r="AA757" s="29" t="s">
        <v>55</v>
      </c>
      <c r="AB757" s="29" t="s">
        <v>53</v>
      </c>
      <c r="AC757" s="29" t="s">
        <v>45</v>
      </c>
      <c r="AD757" s="29" t="s">
        <v>56</v>
      </c>
      <c r="AE757" s="29" t="s">
        <v>57</v>
      </c>
      <c r="AF757"/>
      <c r="AG757"/>
      <c r="AH757"/>
    </row>
    <row r="758" s="4" customFormat="1" ht="17" hidden="1" customHeight="1" spans="1:32">
      <c r="A758" s="28">
        <v>543</v>
      </c>
      <c r="B758" s="28"/>
      <c r="C758" s="28"/>
      <c r="D758" s="28"/>
      <c r="E758" s="29" t="s">
        <v>4754</v>
      </c>
      <c r="F758" s="29" t="s">
        <v>37</v>
      </c>
      <c r="G758" s="29" t="s">
        <v>69</v>
      </c>
      <c r="H758" s="29" t="s">
        <v>4755</v>
      </c>
      <c r="I758" s="29" t="s">
        <v>4756</v>
      </c>
      <c r="J758" s="29" t="s">
        <v>41</v>
      </c>
      <c r="K758" s="29" t="s">
        <v>72</v>
      </c>
      <c r="L758" s="29" t="s">
        <v>43</v>
      </c>
      <c r="M758" s="29" t="s">
        <v>73</v>
      </c>
      <c r="N758" s="29" t="s">
        <v>116</v>
      </c>
      <c r="O758" s="29" t="s">
        <v>45</v>
      </c>
      <c r="P758" s="29" t="s">
        <v>46</v>
      </c>
      <c r="Q758" s="29" t="s">
        <v>84</v>
      </c>
      <c r="R758" s="29" t="s">
        <v>2599</v>
      </c>
      <c r="S758" s="29" t="s">
        <v>4757</v>
      </c>
      <c r="T758" s="29" t="s">
        <v>4758</v>
      </c>
      <c r="U758" s="29" t="s">
        <v>4759</v>
      </c>
      <c r="V758" s="29" t="s">
        <v>52</v>
      </c>
      <c r="W758" s="29" t="s">
        <v>53</v>
      </c>
      <c r="X758" s="29" t="s">
        <v>4760</v>
      </c>
      <c r="Y758" s="29" t="s">
        <v>54</v>
      </c>
      <c r="Z758" s="29" t="s">
        <v>46</v>
      </c>
      <c r="AA758" s="29" t="s">
        <v>55</v>
      </c>
      <c r="AB758" s="29" t="s">
        <v>53</v>
      </c>
      <c r="AC758" s="29" t="s">
        <v>45</v>
      </c>
      <c r="AD758" s="29" t="s">
        <v>56</v>
      </c>
      <c r="AE758" s="29" t="s">
        <v>57</v>
      </c>
      <c r="AF758"/>
    </row>
    <row r="759" s="4" customFormat="1" ht="17" hidden="1" customHeight="1" spans="1:32">
      <c r="A759" s="28">
        <v>544</v>
      </c>
      <c r="B759" s="28"/>
      <c r="C759" s="28"/>
      <c r="D759" s="28"/>
      <c r="E759" s="29" t="s">
        <v>4761</v>
      </c>
      <c r="F759" s="29" t="s">
        <v>37</v>
      </c>
      <c r="G759" s="29" t="s">
        <v>69</v>
      </c>
      <c r="H759" s="29" t="s">
        <v>4762</v>
      </c>
      <c r="I759" s="29" t="s">
        <v>4763</v>
      </c>
      <c r="J759" s="29" t="s">
        <v>41</v>
      </c>
      <c r="K759" s="29" t="s">
        <v>42</v>
      </c>
      <c r="L759" s="29" t="s">
        <v>43</v>
      </c>
      <c r="M759" s="29" t="s">
        <v>4742</v>
      </c>
      <c r="N759" s="29" t="s">
        <v>4764</v>
      </c>
      <c r="O759" s="29" t="s">
        <v>45</v>
      </c>
      <c r="P759" s="29" t="s">
        <v>46</v>
      </c>
      <c r="Q759" s="29" t="s">
        <v>47</v>
      </c>
      <c r="R759" s="29" t="s">
        <v>4765</v>
      </c>
      <c r="S759" s="29" t="s">
        <v>4766</v>
      </c>
      <c r="T759" s="29" t="s">
        <v>4767</v>
      </c>
      <c r="U759" s="29" t="s">
        <v>4768</v>
      </c>
      <c r="V759" s="29" t="s">
        <v>52</v>
      </c>
      <c r="W759" s="29" t="s">
        <v>53</v>
      </c>
      <c r="X759" s="29" t="s">
        <v>53</v>
      </c>
      <c r="Y759" s="29" t="s">
        <v>54</v>
      </c>
      <c r="Z759" s="29" t="s">
        <v>46</v>
      </c>
      <c r="AA759" s="29" t="s">
        <v>55</v>
      </c>
      <c r="AB759" s="29" t="s">
        <v>53</v>
      </c>
      <c r="AC759" s="29" t="s">
        <v>45</v>
      </c>
      <c r="AD759" s="29" t="s">
        <v>46</v>
      </c>
      <c r="AE759" s="29" t="s">
        <v>3407</v>
      </c>
      <c r="AF759"/>
    </row>
    <row r="760" s="4" customFormat="1" ht="17" hidden="1" customHeight="1" spans="1:32">
      <c r="A760" s="28">
        <v>559</v>
      </c>
      <c r="B760" s="28"/>
      <c r="C760" s="28"/>
      <c r="D760" s="28"/>
      <c r="E760" s="29" t="s">
        <v>4769</v>
      </c>
      <c r="F760" s="29" t="s">
        <v>37</v>
      </c>
      <c r="G760" s="29" t="s">
        <v>105</v>
      </c>
      <c r="H760" s="29" t="s">
        <v>4770</v>
      </c>
      <c r="I760" s="29" t="s">
        <v>4771</v>
      </c>
      <c r="J760" s="29" t="s">
        <v>41</v>
      </c>
      <c r="K760" s="29" t="s">
        <v>42</v>
      </c>
      <c r="L760" s="29" t="s">
        <v>81</v>
      </c>
      <c r="M760" s="29" t="s">
        <v>4245</v>
      </c>
      <c r="N760" s="29" t="s">
        <v>1881</v>
      </c>
      <c r="O760" s="29" t="s">
        <v>45</v>
      </c>
      <c r="P760" s="29" t="s">
        <v>46</v>
      </c>
      <c r="Q760" s="29" t="s">
        <v>47</v>
      </c>
      <c r="R760" s="29" t="s">
        <v>4772</v>
      </c>
      <c r="S760" s="29" t="s">
        <v>4773</v>
      </c>
      <c r="T760" s="29" t="s">
        <v>4774</v>
      </c>
      <c r="U760" s="29" t="s">
        <v>4775</v>
      </c>
      <c r="V760" s="29" t="s">
        <v>52</v>
      </c>
      <c r="W760" s="29" t="s">
        <v>53</v>
      </c>
      <c r="X760" s="29" t="s">
        <v>53</v>
      </c>
      <c r="Y760" s="29" t="s">
        <v>54</v>
      </c>
      <c r="Z760" s="29" t="s">
        <v>46</v>
      </c>
      <c r="AA760" s="29" t="s">
        <v>55</v>
      </c>
      <c r="AB760" s="29" t="s">
        <v>53</v>
      </c>
      <c r="AC760" s="29" t="s">
        <v>45</v>
      </c>
      <c r="AD760" s="29" t="s">
        <v>46</v>
      </c>
      <c r="AE760" s="29" t="s">
        <v>3407</v>
      </c>
      <c r="AF760"/>
    </row>
    <row r="761" s="4" customFormat="1" ht="17" hidden="1" customHeight="1" spans="1:32">
      <c r="A761" s="28">
        <v>564</v>
      </c>
      <c r="B761" s="28"/>
      <c r="C761" s="28"/>
      <c r="D761" s="28"/>
      <c r="E761" s="29" t="s">
        <v>4776</v>
      </c>
      <c r="F761" s="29" t="s">
        <v>37</v>
      </c>
      <c r="G761" s="29" t="s">
        <v>69</v>
      </c>
      <c r="H761" s="29" t="s">
        <v>4777</v>
      </c>
      <c r="I761" s="29" t="s">
        <v>4778</v>
      </c>
      <c r="J761" s="29" t="s">
        <v>62</v>
      </c>
      <c r="K761" s="29" t="s">
        <v>42</v>
      </c>
      <c r="L761" s="29" t="s">
        <v>43</v>
      </c>
      <c r="M761" s="29" t="s">
        <v>73</v>
      </c>
      <c r="N761" s="29" t="s">
        <v>267</v>
      </c>
      <c r="O761" s="29" t="s">
        <v>4779</v>
      </c>
      <c r="P761" s="29" t="s">
        <v>56</v>
      </c>
      <c r="Q761" s="29" t="s">
        <v>47</v>
      </c>
      <c r="R761" s="29" t="s">
        <v>268</v>
      </c>
      <c r="S761" s="29" t="s">
        <v>4780</v>
      </c>
      <c r="T761" s="29" t="s">
        <v>57</v>
      </c>
      <c r="U761" s="29" t="s">
        <v>4781</v>
      </c>
      <c r="V761" s="29" t="s">
        <v>52</v>
      </c>
      <c r="W761" s="29" t="s">
        <v>53</v>
      </c>
      <c r="X761" s="29" t="s">
        <v>45</v>
      </c>
      <c r="Y761" s="29" t="s">
        <v>54</v>
      </c>
      <c r="Z761" s="29" t="s">
        <v>46</v>
      </c>
      <c r="AA761" s="29" t="s">
        <v>55</v>
      </c>
      <c r="AB761" s="29" t="s">
        <v>53</v>
      </c>
      <c r="AC761" s="29" t="s">
        <v>45</v>
      </c>
      <c r="AD761" s="29" t="s">
        <v>56</v>
      </c>
      <c r="AE761" s="29" t="s">
        <v>57</v>
      </c>
      <c r="AF761"/>
    </row>
    <row r="762" s="4" customFormat="1" ht="17" hidden="1" customHeight="1" spans="1:32">
      <c r="A762" s="28">
        <v>566</v>
      </c>
      <c r="B762" s="28"/>
      <c r="C762" s="28"/>
      <c r="D762" s="28"/>
      <c r="E762" s="29" t="s">
        <v>4782</v>
      </c>
      <c r="F762" s="29" t="s">
        <v>37</v>
      </c>
      <c r="G762" s="29" t="s">
        <v>69</v>
      </c>
      <c r="H762" s="29" t="s">
        <v>4783</v>
      </c>
      <c r="I762" s="29" t="s">
        <v>4784</v>
      </c>
      <c r="J762" s="29" t="s">
        <v>62</v>
      </c>
      <c r="K762" s="29" t="s">
        <v>72</v>
      </c>
      <c r="L762" s="29" t="s">
        <v>43</v>
      </c>
      <c r="M762" s="29" t="s">
        <v>82</v>
      </c>
      <c r="N762" s="29" t="s">
        <v>568</v>
      </c>
      <c r="O762" s="29" t="s">
        <v>45</v>
      </c>
      <c r="P762" s="29" t="s">
        <v>46</v>
      </c>
      <c r="Q762" s="29" t="s">
        <v>47</v>
      </c>
      <c r="R762" s="29" t="s">
        <v>4785</v>
      </c>
      <c r="S762" s="29" t="s">
        <v>4785</v>
      </c>
      <c r="T762" s="29" t="s">
        <v>4786</v>
      </c>
      <c r="U762" s="29" t="s">
        <v>4787</v>
      </c>
      <c r="V762" s="29" t="s">
        <v>52</v>
      </c>
      <c r="W762" s="29" t="s">
        <v>53</v>
      </c>
      <c r="X762" s="29" t="s">
        <v>53</v>
      </c>
      <c r="Y762" s="29" t="s">
        <v>54</v>
      </c>
      <c r="Z762" s="29" t="s">
        <v>46</v>
      </c>
      <c r="AA762" s="29" t="s">
        <v>55</v>
      </c>
      <c r="AB762" s="29" t="s">
        <v>53</v>
      </c>
      <c r="AC762" s="29" t="s">
        <v>45</v>
      </c>
      <c r="AD762" s="29" t="s">
        <v>56</v>
      </c>
      <c r="AE762" s="29" t="s">
        <v>57</v>
      </c>
      <c r="AF762"/>
    </row>
    <row r="763" s="4" customFormat="1" ht="17" hidden="1" customHeight="1" spans="1:32">
      <c r="A763" s="28">
        <v>570</v>
      </c>
      <c r="B763" s="28"/>
      <c r="C763" s="28"/>
      <c r="D763" s="28"/>
      <c r="E763" s="29" t="s">
        <v>4788</v>
      </c>
      <c r="F763" s="29" t="s">
        <v>37</v>
      </c>
      <c r="G763" s="29" t="s">
        <v>105</v>
      </c>
      <c r="H763" s="29" t="s">
        <v>4789</v>
      </c>
      <c r="I763" s="29" t="s">
        <v>4207</v>
      </c>
      <c r="J763" s="29" t="s">
        <v>41</v>
      </c>
      <c r="K763" s="29" t="s">
        <v>72</v>
      </c>
      <c r="L763" s="29" t="s">
        <v>779</v>
      </c>
      <c r="M763" s="29" t="s">
        <v>4790</v>
      </c>
      <c r="N763" s="29" t="s">
        <v>4334</v>
      </c>
      <c r="O763" s="29" t="s">
        <v>45</v>
      </c>
      <c r="P763" s="29" t="s">
        <v>46</v>
      </c>
      <c r="Q763" s="29" t="s">
        <v>47</v>
      </c>
      <c r="R763" s="29" t="s">
        <v>64</v>
      </c>
      <c r="S763" s="29" t="s">
        <v>4791</v>
      </c>
      <c r="T763" s="29" t="s">
        <v>57</v>
      </c>
      <c r="U763" s="29" t="s">
        <v>4792</v>
      </c>
      <c r="V763" s="29" t="s">
        <v>52</v>
      </c>
      <c r="W763" s="29" t="s">
        <v>53</v>
      </c>
      <c r="X763" s="29" t="s">
        <v>53</v>
      </c>
      <c r="Y763" s="29" t="s">
        <v>54</v>
      </c>
      <c r="Z763" s="29" t="s">
        <v>56</v>
      </c>
      <c r="AA763" s="29" t="s">
        <v>55</v>
      </c>
      <c r="AB763" s="29" t="s">
        <v>53</v>
      </c>
      <c r="AC763" s="29" t="s">
        <v>45</v>
      </c>
      <c r="AD763" s="29" t="s">
        <v>56</v>
      </c>
      <c r="AE763" s="29" t="s">
        <v>57</v>
      </c>
      <c r="AF763"/>
    </row>
    <row r="764" s="4" customFormat="1" ht="17" hidden="1" customHeight="1" spans="1:33">
      <c r="A764" s="28">
        <v>577</v>
      </c>
      <c r="B764" s="28"/>
      <c r="C764" s="28"/>
      <c r="D764" s="28"/>
      <c r="E764" s="29" t="s">
        <v>4793</v>
      </c>
      <c r="F764" s="29" t="s">
        <v>37</v>
      </c>
      <c r="G764" s="29" t="s">
        <v>105</v>
      </c>
      <c r="H764" s="29" t="s">
        <v>4794</v>
      </c>
      <c r="I764" s="29" t="s">
        <v>4795</v>
      </c>
      <c r="J764" s="29" t="s">
        <v>41</v>
      </c>
      <c r="K764" s="29" t="s">
        <v>42</v>
      </c>
      <c r="L764" s="29" t="s">
        <v>43</v>
      </c>
      <c r="M764" s="29" t="s">
        <v>73</v>
      </c>
      <c r="N764" s="29" t="s">
        <v>99</v>
      </c>
      <c r="O764" s="29" t="s">
        <v>45</v>
      </c>
      <c r="P764" s="29" t="s">
        <v>46</v>
      </c>
      <c r="Q764" s="29" t="s">
        <v>47</v>
      </c>
      <c r="R764" s="29" t="s">
        <v>4796</v>
      </c>
      <c r="S764" s="29" t="s">
        <v>4796</v>
      </c>
      <c r="T764" s="29" t="s">
        <v>4797</v>
      </c>
      <c r="U764" s="29" t="s">
        <v>4798</v>
      </c>
      <c r="V764" s="29" t="s">
        <v>52</v>
      </c>
      <c r="W764" s="29" t="s">
        <v>53</v>
      </c>
      <c r="X764" s="29" t="s">
        <v>53</v>
      </c>
      <c r="Y764" s="29" t="s">
        <v>54</v>
      </c>
      <c r="Z764" s="29" t="s">
        <v>46</v>
      </c>
      <c r="AA764" s="29" t="s">
        <v>55</v>
      </c>
      <c r="AB764" s="29" t="s">
        <v>53</v>
      </c>
      <c r="AC764" s="29" t="s">
        <v>45</v>
      </c>
      <c r="AD764" s="29" t="s">
        <v>46</v>
      </c>
      <c r="AE764" s="29" t="s">
        <v>3407</v>
      </c>
      <c r="AF764"/>
      <c r="AG764"/>
    </row>
    <row r="765" ht="17" hidden="1" customHeight="1" spans="1:34">
      <c r="A765" s="28">
        <v>580</v>
      </c>
      <c r="B765" s="28"/>
      <c r="C765" s="28"/>
      <c r="D765" s="28"/>
      <c r="E765" s="29" t="s">
        <v>4799</v>
      </c>
      <c r="F765" s="29" t="s">
        <v>37</v>
      </c>
      <c r="G765" s="29" t="s">
        <v>105</v>
      </c>
      <c r="H765" s="29" t="s">
        <v>4800</v>
      </c>
      <c r="I765" s="29" t="s">
        <v>2034</v>
      </c>
      <c r="J765" s="29" t="s">
        <v>62</v>
      </c>
      <c r="K765" s="29" t="s">
        <v>42</v>
      </c>
      <c r="L765" s="29" t="s">
        <v>43</v>
      </c>
      <c r="M765" s="29" t="s">
        <v>73</v>
      </c>
      <c r="N765" s="29" t="s">
        <v>108</v>
      </c>
      <c r="O765" s="29" t="s">
        <v>45</v>
      </c>
      <c r="P765" s="29" t="s">
        <v>46</v>
      </c>
      <c r="Q765" s="29" t="s">
        <v>47</v>
      </c>
      <c r="R765" s="29" t="s">
        <v>64</v>
      </c>
      <c r="S765" s="29" t="s">
        <v>2732</v>
      </c>
      <c r="T765" s="29" t="s">
        <v>4801</v>
      </c>
      <c r="U765" s="29" t="s">
        <v>4802</v>
      </c>
      <c r="V765" s="29" t="s">
        <v>52</v>
      </c>
      <c r="W765" s="29" t="s">
        <v>53</v>
      </c>
      <c r="X765" s="29" t="s">
        <v>53</v>
      </c>
      <c r="Y765" s="29" t="s">
        <v>54</v>
      </c>
      <c r="Z765" s="29" t="s">
        <v>46</v>
      </c>
      <c r="AA765" s="29" t="s">
        <v>55</v>
      </c>
      <c r="AB765" s="29" t="s">
        <v>53</v>
      </c>
      <c r="AC765" s="29" t="s">
        <v>45</v>
      </c>
      <c r="AD765" s="29" t="s">
        <v>56</v>
      </c>
      <c r="AE765" s="29" t="s">
        <v>57</v>
      </c>
      <c r="AH765" s="4"/>
    </row>
    <row r="766" s="4" customFormat="1" ht="17" hidden="1" customHeight="1" spans="1:34">
      <c r="A766" s="28">
        <v>606</v>
      </c>
      <c r="B766" s="28"/>
      <c r="C766" s="28"/>
      <c r="D766" s="28"/>
      <c r="E766" s="29" t="s">
        <v>4803</v>
      </c>
      <c r="F766" s="29" t="s">
        <v>37</v>
      </c>
      <c r="G766" s="29" t="s">
        <v>38</v>
      </c>
      <c r="H766" s="29" t="s">
        <v>4804</v>
      </c>
      <c r="I766" s="29" t="s">
        <v>4805</v>
      </c>
      <c r="J766" s="29" t="s">
        <v>41</v>
      </c>
      <c r="K766" s="29" t="s">
        <v>42</v>
      </c>
      <c r="L766" s="29" t="s">
        <v>81</v>
      </c>
      <c r="M766" s="29" t="s">
        <v>254</v>
      </c>
      <c r="N766" s="29" t="s">
        <v>534</v>
      </c>
      <c r="O766" s="29" t="s">
        <v>45</v>
      </c>
      <c r="P766" s="29" t="s">
        <v>46</v>
      </c>
      <c r="Q766" s="29" t="s">
        <v>47</v>
      </c>
      <c r="R766" s="29" t="s">
        <v>4806</v>
      </c>
      <c r="S766" s="29" t="s">
        <v>4807</v>
      </c>
      <c r="T766" s="29" t="s">
        <v>4808</v>
      </c>
      <c r="U766" s="29" t="s">
        <v>4809</v>
      </c>
      <c r="V766" s="29" t="s">
        <v>52</v>
      </c>
      <c r="W766" s="29" t="s">
        <v>53</v>
      </c>
      <c r="X766" s="29" t="s">
        <v>45</v>
      </c>
      <c r="Y766" s="29" t="s">
        <v>54</v>
      </c>
      <c r="Z766" s="29" t="s">
        <v>46</v>
      </c>
      <c r="AA766" s="29" t="s">
        <v>55</v>
      </c>
      <c r="AB766" s="29" t="s">
        <v>53</v>
      </c>
      <c r="AC766" s="29" t="s">
        <v>45</v>
      </c>
      <c r="AD766" s="29" t="s">
        <v>56</v>
      </c>
      <c r="AE766" s="29" t="s">
        <v>57</v>
      </c>
      <c r="AF766"/>
      <c r="AG766"/>
      <c r="AH766"/>
    </row>
    <row r="767" s="4" customFormat="1" ht="17" hidden="1" customHeight="1" spans="1:32">
      <c r="A767" s="28">
        <v>615</v>
      </c>
      <c r="B767" s="28"/>
      <c r="C767" s="28"/>
      <c r="D767" s="28"/>
      <c r="E767" s="29" t="s">
        <v>4810</v>
      </c>
      <c r="F767" s="29" t="s">
        <v>37</v>
      </c>
      <c r="G767" s="29" t="s">
        <v>69</v>
      </c>
      <c r="H767" s="29" t="s">
        <v>4811</v>
      </c>
      <c r="I767" s="29" t="s">
        <v>4812</v>
      </c>
      <c r="J767" s="29" t="s">
        <v>41</v>
      </c>
      <c r="K767" s="29" t="s">
        <v>42</v>
      </c>
      <c r="L767" s="29" t="s">
        <v>43</v>
      </c>
      <c r="M767" s="29" t="s">
        <v>2250</v>
      </c>
      <c r="N767" s="29" t="s">
        <v>227</v>
      </c>
      <c r="O767" s="29" t="s">
        <v>4813</v>
      </c>
      <c r="P767" s="29" t="s">
        <v>46</v>
      </c>
      <c r="Q767" s="29" t="s">
        <v>47</v>
      </c>
      <c r="R767" s="29" t="s">
        <v>268</v>
      </c>
      <c r="S767" s="29" t="s">
        <v>4814</v>
      </c>
      <c r="T767" s="29" t="s">
        <v>57</v>
      </c>
      <c r="U767" s="29" t="s">
        <v>4815</v>
      </c>
      <c r="V767" s="29" t="s">
        <v>52</v>
      </c>
      <c r="W767" s="29" t="s">
        <v>53</v>
      </c>
      <c r="X767" s="29" t="s">
        <v>53</v>
      </c>
      <c r="Y767" s="29" t="s">
        <v>54</v>
      </c>
      <c r="Z767" s="29" t="s">
        <v>46</v>
      </c>
      <c r="AA767" s="29" t="s">
        <v>55</v>
      </c>
      <c r="AB767" s="29" t="s">
        <v>53</v>
      </c>
      <c r="AC767" s="29" t="s">
        <v>45</v>
      </c>
      <c r="AD767" s="29" t="s">
        <v>56</v>
      </c>
      <c r="AE767" s="29" t="s">
        <v>57</v>
      </c>
      <c r="AF767"/>
    </row>
    <row r="768" s="4" customFormat="1" ht="17" hidden="1" customHeight="1" spans="1:33">
      <c r="A768" s="28">
        <v>620</v>
      </c>
      <c r="B768" s="28"/>
      <c r="C768" s="28"/>
      <c r="D768" s="28"/>
      <c r="E768" s="29" t="s">
        <v>4816</v>
      </c>
      <c r="F768" s="29" t="s">
        <v>37</v>
      </c>
      <c r="G768" s="29" t="s">
        <v>337</v>
      </c>
      <c r="H768" s="29" t="s">
        <v>4817</v>
      </c>
      <c r="I768" s="29" t="s">
        <v>4818</v>
      </c>
      <c r="J768" s="29" t="s">
        <v>41</v>
      </c>
      <c r="K768" s="29" t="s">
        <v>72</v>
      </c>
      <c r="L768" s="29" t="s">
        <v>81</v>
      </c>
      <c r="M768" s="29" t="s">
        <v>4819</v>
      </c>
      <c r="N768" s="29" t="s">
        <v>4820</v>
      </c>
      <c r="O768" s="29" t="s">
        <v>45</v>
      </c>
      <c r="P768" s="29" t="s">
        <v>46</v>
      </c>
      <c r="Q768" s="29" t="s">
        <v>47</v>
      </c>
      <c r="R768" s="29" t="s">
        <v>4821</v>
      </c>
      <c r="S768" s="29" t="s">
        <v>4822</v>
      </c>
      <c r="T768" s="29" t="s">
        <v>4823</v>
      </c>
      <c r="U768" s="29" t="s">
        <v>4824</v>
      </c>
      <c r="V768" s="29" t="s">
        <v>52</v>
      </c>
      <c r="W768" s="29" t="s">
        <v>53</v>
      </c>
      <c r="X768" s="29" t="s">
        <v>45</v>
      </c>
      <c r="Y768" s="29" t="s">
        <v>54</v>
      </c>
      <c r="Z768" s="29" t="s">
        <v>46</v>
      </c>
      <c r="AA768" s="29" t="s">
        <v>55</v>
      </c>
      <c r="AB768" s="29" t="s">
        <v>53</v>
      </c>
      <c r="AC768" s="29" t="s">
        <v>45</v>
      </c>
      <c r="AD768" s="29" t="s">
        <v>56</v>
      </c>
      <c r="AE768" s="29" t="s">
        <v>57</v>
      </c>
      <c r="AF768"/>
      <c r="AG768"/>
    </row>
    <row r="769" ht="17" hidden="1" customHeight="1" spans="1:34">
      <c r="A769" s="28">
        <v>625</v>
      </c>
      <c r="B769" s="28"/>
      <c r="C769" s="28"/>
      <c r="D769" s="28"/>
      <c r="E769" s="29" t="s">
        <v>4825</v>
      </c>
      <c r="F769" s="29" t="s">
        <v>37</v>
      </c>
      <c r="G769" s="29" t="s">
        <v>38</v>
      </c>
      <c r="H769" s="29" t="s">
        <v>4826</v>
      </c>
      <c r="I769" s="29" t="s">
        <v>4827</v>
      </c>
      <c r="J769" s="29" t="s">
        <v>41</v>
      </c>
      <c r="K769" s="29" t="s">
        <v>72</v>
      </c>
      <c r="L769" s="29" t="s">
        <v>779</v>
      </c>
      <c r="M769" s="29" t="s">
        <v>575</v>
      </c>
      <c r="N769" s="29" t="s">
        <v>4828</v>
      </c>
      <c r="O769" s="29" t="s">
        <v>45</v>
      </c>
      <c r="P769" s="29" t="s">
        <v>46</v>
      </c>
      <c r="Q769" s="29" t="s">
        <v>47</v>
      </c>
      <c r="R769" s="29" t="s">
        <v>2719</v>
      </c>
      <c r="S769" s="29" t="s">
        <v>4829</v>
      </c>
      <c r="T769" s="29" t="s">
        <v>4830</v>
      </c>
      <c r="U769" s="29" t="s">
        <v>4831</v>
      </c>
      <c r="V769" s="29" t="s">
        <v>307</v>
      </c>
      <c r="W769" s="29" t="s">
        <v>53</v>
      </c>
      <c r="X769" s="29" t="s">
        <v>4832</v>
      </c>
      <c r="Y769" s="29" t="s">
        <v>54</v>
      </c>
      <c r="Z769" s="29" t="s">
        <v>46</v>
      </c>
      <c r="AA769" s="29" t="s">
        <v>55</v>
      </c>
      <c r="AB769" s="29" t="s">
        <v>53</v>
      </c>
      <c r="AC769" s="29" t="s">
        <v>45</v>
      </c>
      <c r="AD769" s="29" t="s">
        <v>46</v>
      </c>
      <c r="AE769" s="29" t="s">
        <v>4454</v>
      </c>
      <c r="AG769" s="4"/>
      <c r="AH769" s="4"/>
    </row>
    <row r="770" s="4" customFormat="1" ht="17" hidden="1" customHeight="1" spans="1:34">
      <c r="A770" s="28">
        <v>629</v>
      </c>
      <c r="B770" s="28"/>
      <c r="C770" s="28"/>
      <c r="D770" s="28"/>
      <c r="E770" s="29" t="s">
        <v>4833</v>
      </c>
      <c r="F770" s="29" t="s">
        <v>37</v>
      </c>
      <c r="G770" s="29" t="s">
        <v>69</v>
      </c>
      <c r="H770" s="29" t="s">
        <v>4834</v>
      </c>
      <c r="I770" s="29" t="s">
        <v>4835</v>
      </c>
      <c r="J770" s="29" t="s">
        <v>41</v>
      </c>
      <c r="K770" s="29" t="s">
        <v>42</v>
      </c>
      <c r="L770" s="29" t="s">
        <v>43</v>
      </c>
      <c r="M770" s="29" t="s">
        <v>191</v>
      </c>
      <c r="N770" s="29" t="s">
        <v>83</v>
      </c>
      <c r="O770" s="29" t="s">
        <v>4836</v>
      </c>
      <c r="P770" s="29" t="s">
        <v>46</v>
      </c>
      <c r="Q770" s="29" t="s">
        <v>84</v>
      </c>
      <c r="R770" s="29" t="s">
        <v>64</v>
      </c>
      <c r="S770" s="29" t="s">
        <v>4837</v>
      </c>
      <c r="T770" s="29" t="s">
        <v>4838</v>
      </c>
      <c r="U770" s="29" t="s">
        <v>4839</v>
      </c>
      <c r="V770" s="29" t="s">
        <v>52</v>
      </c>
      <c r="W770" s="29" t="s">
        <v>53</v>
      </c>
      <c r="X770" s="29" t="s">
        <v>45</v>
      </c>
      <c r="Y770" s="29" t="s">
        <v>54</v>
      </c>
      <c r="Z770" s="29" t="s">
        <v>46</v>
      </c>
      <c r="AA770" s="29" t="s">
        <v>55</v>
      </c>
      <c r="AB770" s="29" t="s">
        <v>53</v>
      </c>
      <c r="AC770" s="29" t="s">
        <v>45</v>
      </c>
      <c r="AD770" s="29" t="s">
        <v>56</v>
      </c>
      <c r="AE770" s="29" t="s">
        <v>57</v>
      </c>
      <c r="AF770"/>
      <c r="AG770"/>
      <c r="AH770"/>
    </row>
    <row r="771" s="4" customFormat="1" ht="17" hidden="1" customHeight="1" spans="1:32">
      <c r="A771" s="28">
        <v>631</v>
      </c>
      <c r="B771" s="28"/>
      <c r="C771" s="28"/>
      <c r="D771" s="28"/>
      <c r="E771" s="29" t="s">
        <v>4840</v>
      </c>
      <c r="F771" s="29" t="s">
        <v>37</v>
      </c>
      <c r="G771" s="29" t="s">
        <v>105</v>
      </c>
      <c r="H771" s="29" t="s">
        <v>4841</v>
      </c>
      <c r="I771" s="29" t="s">
        <v>4842</v>
      </c>
      <c r="J771" s="29" t="s">
        <v>62</v>
      </c>
      <c r="K771" s="29" t="s">
        <v>72</v>
      </c>
      <c r="L771" s="29" t="s">
        <v>43</v>
      </c>
      <c r="M771" s="29" t="s">
        <v>4843</v>
      </c>
      <c r="N771" s="29" t="s">
        <v>108</v>
      </c>
      <c r="O771" s="29" t="s">
        <v>45</v>
      </c>
      <c r="P771" s="29" t="s">
        <v>46</v>
      </c>
      <c r="Q771" s="29" t="s">
        <v>47</v>
      </c>
      <c r="R771" s="29" t="s">
        <v>4844</v>
      </c>
      <c r="S771" s="29" t="s">
        <v>4845</v>
      </c>
      <c r="T771" s="29" t="s">
        <v>4846</v>
      </c>
      <c r="U771" s="29" t="s">
        <v>4847</v>
      </c>
      <c r="V771" s="29" t="s">
        <v>307</v>
      </c>
      <c r="W771" s="29" t="s">
        <v>53</v>
      </c>
      <c r="X771" s="29" t="s">
        <v>53</v>
      </c>
      <c r="Y771" s="29" t="s">
        <v>54</v>
      </c>
      <c r="Z771" s="29" t="s">
        <v>46</v>
      </c>
      <c r="AA771" s="29" t="s">
        <v>55</v>
      </c>
      <c r="AB771" s="29" t="s">
        <v>53</v>
      </c>
      <c r="AC771" s="29" t="s">
        <v>45</v>
      </c>
      <c r="AD771" s="29" t="s">
        <v>56</v>
      </c>
      <c r="AE771" s="29" t="s">
        <v>57</v>
      </c>
      <c r="AF771"/>
    </row>
    <row r="772" s="4" customFormat="1" ht="17" hidden="1" customHeight="1" spans="1:33">
      <c r="A772" s="28">
        <v>633</v>
      </c>
      <c r="B772" s="28"/>
      <c r="C772" s="28"/>
      <c r="D772" s="28"/>
      <c r="E772" s="29" t="s">
        <v>4848</v>
      </c>
      <c r="F772" s="29" t="s">
        <v>37</v>
      </c>
      <c r="G772" s="29" t="s">
        <v>4849</v>
      </c>
      <c r="H772" s="29" t="s">
        <v>4850</v>
      </c>
      <c r="I772" s="29" t="s">
        <v>4851</v>
      </c>
      <c r="J772" s="29" t="s">
        <v>41</v>
      </c>
      <c r="K772" s="29" t="s">
        <v>42</v>
      </c>
      <c r="L772" s="29" t="s">
        <v>81</v>
      </c>
      <c r="M772" s="29" t="s">
        <v>220</v>
      </c>
      <c r="N772" s="29" t="s">
        <v>74</v>
      </c>
      <c r="O772" s="29" t="s">
        <v>4852</v>
      </c>
      <c r="P772" s="29" t="s">
        <v>46</v>
      </c>
      <c r="Q772" s="29" t="s">
        <v>47</v>
      </c>
      <c r="R772" s="29" t="s">
        <v>4853</v>
      </c>
      <c r="S772" s="29" t="s">
        <v>48</v>
      </c>
      <c r="T772" s="29" t="s">
        <v>4854</v>
      </c>
      <c r="U772" s="29" t="s">
        <v>4855</v>
      </c>
      <c r="V772" s="29" t="s">
        <v>52</v>
      </c>
      <c r="W772" s="29" t="s">
        <v>53</v>
      </c>
      <c r="X772" s="29" t="s">
        <v>4856</v>
      </c>
      <c r="Y772" s="29" t="s">
        <v>54</v>
      </c>
      <c r="Z772" s="29" t="s">
        <v>46</v>
      </c>
      <c r="AA772" s="29" t="s">
        <v>55</v>
      </c>
      <c r="AB772" s="29" t="s">
        <v>53</v>
      </c>
      <c r="AC772" s="29" t="s">
        <v>45</v>
      </c>
      <c r="AD772" s="29" t="s">
        <v>56</v>
      </c>
      <c r="AE772" s="29" t="s">
        <v>57</v>
      </c>
      <c r="AF772"/>
      <c r="AG772"/>
    </row>
    <row r="773" s="4" customFormat="1" ht="17" hidden="1" customHeight="1" spans="1:32">
      <c r="A773" s="28">
        <v>634</v>
      </c>
      <c r="B773" s="28"/>
      <c r="C773" s="28"/>
      <c r="D773" s="28"/>
      <c r="E773" s="29" t="s">
        <v>4857</v>
      </c>
      <c r="F773" s="29" t="s">
        <v>37</v>
      </c>
      <c r="G773" s="29" t="s">
        <v>105</v>
      </c>
      <c r="H773" s="29" t="s">
        <v>4858</v>
      </c>
      <c r="I773" s="29" t="s">
        <v>1140</v>
      </c>
      <c r="J773" s="29" t="s">
        <v>41</v>
      </c>
      <c r="K773" s="29" t="s">
        <v>177</v>
      </c>
      <c r="L773" s="29" t="s">
        <v>43</v>
      </c>
      <c r="M773" s="29" t="s">
        <v>4859</v>
      </c>
      <c r="N773" s="29" t="s">
        <v>2563</v>
      </c>
      <c r="O773" s="29" t="s">
        <v>4122</v>
      </c>
      <c r="P773" s="29" t="s">
        <v>56</v>
      </c>
      <c r="Q773" s="29" t="s">
        <v>84</v>
      </c>
      <c r="R773" s="29" t="s">
        <v>4860</v>
      </c>
      <c r="S773" s="29" t="s">
        <v>4860</v>
      </c>
      <c r="T773" s="29" t="s">
        <v>4861</v>
      </c>
      <c r="U773" s="29" t="s">
        <v>4862</v>
      </c>
      <c r="V773" s="29" t="s">
        <v>52</v>
      </c>
      <c r="W773" s="29" t="s">
        <v>53</v>
      </c>
      <c r="X773" s="29" t="s">
        <v>53</v>
      </c>
      <c r="Y773" s="29" t="s">
        <v>54</v>
      </c>
      <c r="Z773" s="29" t="s">
        <v>46</v>
      </c>
      <c r="AA773" s="29" t="s">
        <v>55</v>
      </c>
      <c r="AB773" s="29" t="s">
        <v>53</v>
      </c>
      <c r="AC773" s="29" t="s">
        <v>45</v>
      </c>
      <c r="AD773" s="29" t="s">
        <v>56</v>
      </c>
      <c r="AE773" s="29" t="s">
        <v>57</v>
      </c>
      <c r="AF773"/>
    </row>
    <row r="774" s="4" customFormat="1" ht="17" hidden="1" customHeight="1" spans="1:33">
      <c r="A774" s="28">
        <v>640</v>
      </c>
      <c r="B774" s="28"/>
      <c r="C774" s="28"/>
      <c r="D774" s="28"/>
      <c r="E774" s="29" t="s">
        <v>4863</v>
      </c>
      <c r="F774" s="29" t="s">
        <v>37</v>
      </c>
      <c r="G774" s="29" t="s">
        <v>69</v>
      </c>
      <c r="H774" s="29" t="s">
        <v>4864</v>
      </c>
      <c r="I774" s="29" t="s">
        <v>3507</v>
      </c>
      <c r="J774" s="29" t="s">
        <v>62</v>
      </c>
      <c r="K774" s="29" t="s">
        <v>72</v>
      </c>
      <c r="L774" s="29" t="s">
        <v>43</v>
      </c>
      <c r="M774" s="29" t="s">
        <v>788</v>
      </c>
      <c r="N774" s="29" t="s">
        <v>1331</v>
      </c>
      <c r="O774" s="29" t="s">
        <v>4865</v>
      </c>
      <c r="P774" s="29" t="s">
        <v>56</v>
      </c>
      <c r="Q774" s="29" t="s">
        <v>47</v>
      </c>
      <c r="R774" s="29" t="s">
        <v>268</v>
      </c>
      <c r="S774" s="29" t="s">
        <v>4866</v>
      </c>
      <c r="T774" s="29" t="s">
        <v>4867</v>
      </c>
      <c r="U774" s="29" t="s">
        <v>4868</v>
      </c>
      <c r="V774" s="29" t="s">
        <v>52</v>
      </c>
      <c r="W774" s="29" t="s">
        <v>53</v>
      </c>
      <c r="X774" s="29" t="s">
        <v>53</v>
      </c>
      <c r="Y774" s="29" t="s">
        <v>54</v>
      </c>
      <c r="Z774" s="29" t="s">
        <v>46</v>
      </c>
      <c r="AA774" s="29" t="s">
        <v>55</v>
      </c>
      <c r="AB774" s="29" t="s">
        <v>53</v>
      </c>
      <c r="AC774" s="29" t="s">
        <v>45</v>
      </c>
      <c r="AD774" s="29" t="s">
        <v>56</v>
      </c>
      <c r="AE774" s="29" t="s">
        <v>57</v>
      </c>
      <c r="AF774"/>
      <c r="AG774"/>
    </row>
    <row r="775" s="4" customFormat="1" ht="17" hidden="1" customHeight="1" spans="1:33">
      <c r="A775" s="28">
        <v>644</v>
      </c>
      <c r="B775" s="28"/>
      <c r="C775" s="28"/>
      <c r="D775" s="28"/>
      <c r="E775" s="29" t="s">
        <v>4869</v>
      </c>
      <c r="F775" s="29" t="s">
        <v>37</v>
      </c>
      <c r="G775" s="29" t="s">
        <v>38</v>
      </c>
      <c r="H775" s="29" t="s">
        <v>4870</v>
      </c>
      <c r="I775" s="29" t="s">
        <v>4871</v>
      </c>
      <c r="J775" s="29" t="s">
        <v>62</v>
      </c>
      <c r="K775" s="29" t="s">
        <v>42</v>
      </c>
      <c r="L775" s="29" t="s">
        <v>4872</v>
      </c>
      <c r="M775" s="29" t="s">
        <v>98</v>
      </c>
      <c r="N775" s="29" t="s">
        <v>74</v>
      </c>
      <c r="O775" s="29" t="s">
        <v>45</v>
      </c>
      <c r="P775" s="29" t="s">
        <v>46</v>
      </c>
      <c r="Q775" s="29" t="s">
        <v>47</v>
      </c>
      <c r="R775" s="29" t="s">
        <v>977</v>
      </c>
      <c r="S775" s="29" t="s">
        <v>4873</v>
      </c>
      <c r="T775" s="29" t="s">
        <v>4874</v>
      </c>
      <c r="U775" s="29" t="s">
        <v>4875</v>
      </c>
      <c r="V775" s="29" t="s">
        <v>52</v>
      </c>
      <c r="W775" s="29" t="s">
        <v>53</v>
      </c>
      <c r="X775" s="29" t="s">
        <v>45</v>
      </c>
      <c r="Y775" s="29" t="s">
        <v>54</v>
      </c>
      <c r="Z775" s="29" t="s">
        <v>46</v>
      </c>
      <c r="AA775" s="29" t="s">
        <v>55</v>
      </c>
      <c r="AB775" s="29" t="s">
        <v>53</v>
      </c>
      <c r="AC775" s="29" t="s">
        <v>45</v>
      </c>
      <c r="AD775" s="29" t="s">
        <v>56</v>
      </c>
      <c r="AE775" s="29" t="s">
        <v>57</v>
      </c>
      <c r="AF775"/>
      <c r="AG775"/>
    </row>
    <row r="776" s="4" customFormat="1" ht="17" hidden="1" customHeight="1" spans="1:33">
      <c r="A776" s="28">
        <v>675</v>
      </c>
      <c r="B776" s="28"/>
      <c r="C776" s="28"/>
      <c r="D776" s="28"/>
      <c r="E776" s="29" t="s">
        <v>4876</v>
      </c>
      <c r="F776" s="29" t="s">
        <v>205</v>
      </c>
      <c r="G776" s="29" t="s">
        <v>105</v>
      </c>
      <c r="H776" s="29" t="s">
        <v>4877</v>
      </c>
      <c r="I776" s="29" t="s">
        <v>4878</v>
      </c>
      <c r="J776" s="29" t="s">
        <v>41</v>
      </c>
      <c r="K776" s="29" t="s">
        <v>177</v>
      </c>
      <c r="L776" s="29" t="s">
        <v>81</v>
      </c>
      <c r="M776" s="29" t="s">
        <v>82</v>
      </c>
      <c r="N776" s="29" t="s">
        <v>728</v>
      </c>
      <c r="O776" s="29" t="s">
        <v>4879</v>
      </c>
      <c r="P776" s="29" t="s">
        <v>46</v>
      </c>
      <c r="Q776" s="29" t="s">
        <v>84</v>
      </c>
      <c r="R776" s="29" t="s">
        <v>332</v>
      </c>
      <c r="S776" s="29" t="s">
        <v>4880</v>
      </c>
      <c r="T776" s="29" t="s">
        <v>4881</v>
      </c>
      <c r="U776" s="29" t="s">
        <v>4882</v>
      </c>
      <c r="V776" s="29" t="s">
        <v>52</v>
      </c>
      <c r="W776" s="29" t="s">
        <v>4883</v>
      </c>
      <c r="X776" s="29" t="s">
        <v>4884</v>
      </c>
      <c r="Y776" s="29" t="s">
        <v>54</v>
      </c>
      <c r="Z776" s="29" t="s">
        <v>46</v>
      </c>
      <c r="AA776" s="29" t="s">
        <v>55</v>
      </c>
      <c r="AB776" s="29" t="s">
        <v>53</v>
      </c>
      <c r="AC776" s="29" t="s">
        <v>45</v>
      </c>
      <c r="AD776" s="29" t="s">
        <v>46</v>
      </c>
      <c r="AE776" s="29" t="s">
        <v>326</v>
      </c>
      <c r="AF776"/>
      <c r="AG776"/>
    </row>
    <row r="777" s="4" customFormat="1" ht="17" hidden="1" customHeight="1" spans="1:32">
      <c r="A777" s="28">
        <v>676</v>
      </c>
      <c r="B777" s="28"/>
      <c r="C777" s="28"/>
      <c r="D777" s="28"/>
      <c r="E777" s="29" t="s">
        <v>4885</v>
      </c>
      <c r="F777" s="29" t="s">
        <v>37</v>
      </c>
      <c r="G777" s="29" t="s">
        <v>38</v>
      </c>
      <c r="H777" s="29" t="s">
        <v>4886</v>
      </c>
      <c r="I777" s="29" t="s">
        <v>4887</v>
      </c>
      <c r="J777" s="29" t="s">
        <v>41</v>
      </c>
      <c r="K777" s="29" t="s">
        <v>42</v>
      </c>
      <c r="L777" s="29" t="s">
        <v>43</v>
      </c>
      <c r="M777" s="29" t="s">
        <v>4888</v>
      </c>
      <c r="N777" s="29" t="s">
        <v>99</v>
      </c>
      <c r="O777" s="29" t="s">
        <v>45</v>
      </c>
      <c r="P777" s="29" t="s">
        <v>46</v>
      </c>
      <c r="Q777" s="29" t="s">
        <v>47</v>
      </c>
      <c r="R777" s="29" t="s">
        <v>4889</v>
      </c>
      <c r="S777" s="29" t="s">
        <v>4890</v>
      </c>
      <c r="T777" s="29" t="s">
        <v>4891</v>
      </c>
      <c r="U777" s="29" t="s">
        <v>4892</v>
      </c>
      <c r="V777" s="29" t="s">
        <v>52</v>
      </c>
      <c r="W777" s="29" t="s">
        <v>53</v>
      </c>
      <c r="X777" s="29" t="s">
        <v>53</v>
      </c>
      <c r="Y777" s="29" t="s">
        <v>54</v>
      </c>
      <c r="Z777" s="29" t="s">
        <v>46</v>
      </c>
      <c r="AA777" s="29" t="s">
        <v>55</v>
      </c>
      <c r="AB777" s="29" t="s">
        <v>53</v>
      </c>
      <c r="AC777" s="29" t="s">
        <v>45</v>
      </c>
      <c r="AD777" s="29" t="s">
        <v>56</v>
      </c>
      <c r="AE777" s="29" t="s">
        <v>57</v>
      </c>
      <c r="AF777"/>
    </row>
    <row r="778" s="4" customFormat="1" ht="17" hidden="1" customHeight="1" spans="1:33">
      <c r="A778" s="28">
        <v>679</v>
      </c>
      <c r="B778" s="28"/>
      <c r="C778" s="28"/>
      <c r="D778" s="28"/>
      <c r="E778" s="29" t="s">
        <v>4893</v>
      </c>
      <c r="F778" s="29" t="s">
        <v>37</v>
      </c>
      <c r="G778" s="29" t="s">
        <v>69</v>
      </c>
      <c r="H778" s="29" t="s">
        <v>4894</v>
      </c>
      <c r="I778" s="29" t="s">
        <v>586</v>
      </c>
      <c r="J778" s="29" t="s">
        <v>41</v>
      </c>
      <c r="K778" s="29" t="s">
        <v>42</v>
      </c>
      <c r="L778" s="29" t="s">
        <v>43</v>
      </c>
      <c r="M778" s="29" t="s">
        <v>4895</v>
      </c>
      <c r="N778" s="29" t="s">
        <v>4896</v>
      </c>
      <c r="O778" s="29" t="s">
        <v>4897</v>
      </c>
      <c r="P778" s="29" t="s">
        <v>46</v>
      </c>
      <c r="Q778" s="29" t="s">
        <v>47</v>
      </c>
      <c r="R778" s="29" t="s">
        <v>100</v>
      </c>
      <c r="S778" s="29" t="s">
        <v>4898</v>
      </c>
      <c r="T778" s="29" t="s">
        <v>4899</v>
      </c>
      <c r="U778" s="29" t="s">
        <v>4900</v>
      </c>
      <c r="V778" s="29" t="s">
        <v>958</v>
      </c>
      <c r="W778" s="29" t="s">
        <v>4281</v>
      </c>
      <c r="X778" s="29" t="s">
        <v>4901</v>
      </c>
      <c r="Y778" s="29" t="s">
        <v>54</v>
      </c>
      <c r="Z778" s="29" t="s">
        <v>46</v>
      </c>
      <c r="AA778" s="29" t="s">
        <v>55</v>
      </c>
      <c r="AB778" s="29" t="s">
        <v>53</v>
      </c>
      <c r="AC778" s="29" t="s">
        <v>45</v>
      </c>
      <c r="AD778" s="29" t="s">
        <v>56</v>
      </c>
      <c r="AE778" s="29" t="s">
        <v>57</v>
      </c>
      <c r="AF778"/>
      <c r="AG778" s="61"/>
    </row>
    <row r="779" s="6" customFormat="1" ht="17" hidden="1" customHeight="1" spans="1:34">
      <c r="A779" s="28">
        <v>685</v>
      </c>
      <c r="B779" s="28"/>
      <c r="C779" s="28"/>
      <c r="D779" s="28"/>
      <c r="E779" s="29" t="s">
        <v>4902</v>
      </c>
      <c r="F779" s="29" t="s">
        <v>37</v>
      </c>
      <c r="G779" s="29" t="s">
        <v>105</v>
      </c>
      <c r="H779" s="29" t="s">
        <v>4903</v>
      </c>
      <c r="I779" s="29" t="s">
        <v>4904</v>
      </c>
      <c r="J779" s="29" t="s">
        <v>41</v>
      </c>
      <c r="K779" s="29" t="s">
        <v>72</v>
      </c>
      <c r="L779" s="29" t="s">
        <v>43</v>
      </c>
      <c r="M779" s="29" t="s">
        <v>163</v>
      </c>
      <c r="N779" s="29" t="s">
        <v>1494</v>
      </c>
      <c r="O779" s="29" t="s">
        <v>45</v>
      </c>
      <c r="P779" s="29" t="s">
        <v>46</v>
      </c>
      <c r="Q779" s="29" t="s">
        <v>84</v>
      </c>
      <c r="R779" s="29" t="s">
        <v>64</v>
      </c>
      <c r="S779" s="29" t="s">
        <v>4905</v>
      </c>
      <c r="T779" s="29" t="s">
        <v>4906</v>
      </c>
      <c r="U779" s="29" t="s">
        <v>4907</v>
      </c>
      <c r="V779" s="29" t="s">
        <v>52</v>
      </c>
      <c r="W779" s="29" t="s">
        <v>53</v>
      </c>
      <c r="X779" s="29" t="s">
        <v>53</v>
      </c>
      <c r="Y779" s="29" t="s">
        <v>54</v>
      </c>
      <c r="Z779" s="29" t="s">
        <v>46</v>
      </c>
      <c r="AA779" s="29" t="s">
        <v>55</v>
      </c>
      <c r="AB779" s="29" t="s">
        <v>53</v>
      </c>
      <c r="AC779" s="29" t="s">
        <v>45</v>
      </c>
      <c r="AD779" s="29" t="s">
        <v>56</v>
      </c>
      <c r="AE779" s="29" t="s">
        <v>57</v>
      </c>
      <c r="AF779"/>
      <c r="AG779" s="4"/>
      <c r="AH779" s="4"/>
    </row>
    <row r="780" s="4" customFormat="1" ht="17" hidden="1" customHeight="1" spans="1:34">
      <c r="A780" s="28">
        <v>693</v>
      </c>
      <c r="B780" s="28"/>
      <c r="C780" s="28"/>
      <c r="D780" s="28"/>
      <c r="E780" s="29" t="s">
        <v>4908</v>
      </c>
      <c r="F780" s="29" t="s">
        <v>37</v>
      </c>
      <c r="G780" s="29" t="s">
        <v>69</v>
      </c>
      <c r="H780" s="29" t="s">
        <v>4909</v>
      </c>
      <c r="I780" s="29" t="s">
        <v>4910</v>
      </c>
      <c r="J780" s="29" t="s">
        <v>41</v>
      </c>
      <c r="K780" s="29" t="s">
        <v>177</v>
      </c>
      <c r="L780" s="29" t="s">
        <v>81</v>
      </c>
      <c r="M780" s="29" t="s">
        <v>4245</v>
      </c>
      <c r="N780" s="29" t="s">
        <v>534</v>
      </c>
      <c r="O780" s="29" t="s">
        <v>45</v>
      </c>
      <c r="P780" s="29" t="s">
        <v>46</v>
      </c>
      <c r="Q780" s="29" t="s">
        <v>84</v>
      </c>
      <c r="R780" s="29" t="s">
        <v>4911</v>
      </c>
      <c r="S780" s="29" t="s">
        <v>4911</v>
      </c>
      <c r="T780" s="29" t="s">
        <v>4912</v>
      </c>
      <c r="U780" s="29" t="s">
        <v>4913</v>
      </c>
      <c r="V780" s="29" t="s">
        <v>52</v>
      </c>
      <c r="W780" s="29" t="s">
        <v>53</v>
      </c>
      <c r="X780" s="29" t="s">
        <v>53</v>
      </c>
      <c r="Y780" s="29" t="s">
        <v>54</v>
      </c>
      <c r="Z780" s="29" t="s">
        <v>46</v>
      </c>
      <c r="AA780" s="29" t="s">
        <v>55</v>
      </c>
      <c r="AB780" s="29" t="s">
        <v>53</v>
      </c>
      <c r="AC780" s="29" t="s">
        <v>45</v>
      </c>
      <c r="AD780" s="29" t="s">
        <v>56</v>
      </c>
      <c r="AE780" s="29" t="s">
        <v>57</v>
      </c>
      <c r="AF780"/>
      <c r="AH780" s="6"/>
    </row>
    <row r="781" s="4" customFormat="1" ht="17" hidden="1" customHeight="1" spans="1:33">
      <c r="A781" s="28">
        <v>699</v>
      </c>
      <c r="B781" s="28"/>
      <c r="C781" s="28"/>
      <c r="D781" s="28"/>
      <c r="E781" s="29" t="s">
        <v>4914</v>
      </c>
      <c r="F781" s="29" t="s">
        <v>37</v>
      </c>
      <c r="G781" s="29" t="s">
        <v>38</v>
      </c>
      <c r="H781" s="29" t="s">
        <v>4915</v>
      </c>
      <c r="I781" s="29" t="s">
        <v>4916</v>
      </c>
      <c r="J781" s="29" t="s">
        <v>62</v>
      </c>
      <c r="K781" s="29" t="s">
        <v>72</v>
      </c>
      <c r="L781" s="29" t="s">
        <v>43</v>
      </c>
      <c r="M781" s="29" t="s">
        <v>254</v>
      </c>
      <c r="N781" s="29" t="s">
        <v>227</v>
      </c>
      <c r="O781" s="29" t="s">
        <v>45</v>
      </c>
      <c r="P781" s="29" t="s">
        <v>46</v>
      </c>
      <c r="Q781" s="29" t="s">
        <v>47</v>
      </c>
      <c r="R781" s="29" t="s">
        <v>4917</v>
      </c>
      <c r="S781" s="29" t="s">
        <v>4918</v>
      </c>
      <c r="T781" s="29" t="s">
        <v>4919</v>
      </c>
      <c r="U781" s="29" t="s">
        <v>4920</v>
      </c>
      <c r="V781" s="29" t="s">
        <v>52</v>
      </c>
      <c r="W781" s="29" t="s">
        <v>53</v>
      </c>
      <c r="X781" s="29" t="s">
        <v>53</v>
      </c>
      <c r="Y781" s="29" t="s">
        <v>54</v>
      </c>
      <c r="Z781" s="29" t="s">
        <v>46</v>
      </c>
      <c r="AA781" s="29" t="s">
        <v>55</v>
      </c>
      <c r="AB781" s="29" t="s">
        <v>53</v>
      </c>
      <c r="AC781" s="29" t="s">
        <v>45</v>
      </c>
      <c r="AD781" s="29" t="s">
        <v>56</v>
      </c>
      <c r="AE781" s="29" t="s">
        <v>57</v>
      </c>
      <c r="AF781"/>
      <c r="AG781"/>
    </row>
    <row r="782" s="4" customFormat="1" ht="17" hidden="1" customHeight="1" spans="1:32">
      <c r="A782" s="28">
        <v>711</v>
      </c>
      <c r="B782" s="28"/>
      <c r="C782" s="28"/>
      <c r="D782" s="28"/>
      <c r="E782" s="29" t="s">
        <v>4921</v>
      </c>
      <c r="F782" s="29" t="s">
        <v>37</v>
      </c>
      <c r="G782" s="29" t="s">
        <v>69</v>
      </c>
      <c r="H782" s="29" t="s">
        <v>4922</v>
      </c>
      <c r="I782" s="29" t="s">
        <v>4923</v>
      </c>
      <c r="J782" s="29" t="s">
        <v>41</v>
      </c>
      <c r="K782" s="29" t="s">
        <v>72</v>
      </c>
      <c r="L782" s="29" t="s">
        <v>779</v>
      </c>
      <c r="M782" s="29" t="s">
        <v>2119</v>
      </c>
      <c r="N782" s="29" t="s">
        <v>74</v>
      </c>
      <c r="O782" s="29" t="s">
        <v>45</v>
      </c>
      <c r="P782" s="29" t="s">
        <v>56</v>
      </c>
      <c r="Q782" s="29" t="s">
        <v>47</v>
      </c>
      <c r="R782" s="29" t="s">
        <v>4924</v>
      </c>
      <c r="S782" s="29" t="s">
        <v>4924</v>
      </c>
      <c r="T782" s="29" t="s">
        <v>4925</v>
      </c>
      <c r="U782" s="29" t="s">
        <v>4926</v>
      </c>
      <c r="V782" s="29" t="s">
        <v>52</v>
      </c>
      <c r="W782" s="29" t="s">
        <v>53</v>
      </c>
      <c r="X782" s="29" t="s">
        <v>45</v>
      </c>
      <c r="Y782" s="29" t="s">
        <v>54</v>
      </c>
      <c r="Z782" s="29" t="s">
        <v>56</v>
      </c>
      <c r="AA782" s="29" t="s">
        <v>55</v>
      </c>
      <c r="AB782" s="29" t="s">
        <v>53</v>
      </c>
      <c r="AC782" s="29" t="s">
        <v>45</v>
      </c>
      <c r="AD782" s="29" t="s">
        <v>56</v>
      </c>
      <c r="AE782" s="29" t="s">
        <v>57</v>
      </c>
      <c r="AF782"/>
    </row>
    <row r="783" s="4" customFormat="1" ht="17" hidden="1" customHeight="1" spans="1:32">
      <c r="A783" s="28">
        <v>714</v>
      </c>
      <c r="B783" s="28"/>
      <c r="C783" s="28"/>
      <c r="D783" s="28"/>
      <c r="E783" s="29" t="s">
        <v>4927</v>
      </c>
      <c r="F783" s="29" t="s">
        <v>37</v>
      </c>
      <c r="G783" s="29" t="s">
        <v>105</v>
      </c>
      <c r="H783" s="29" t="s">
        <v>4928</v>
      </c>
      <c r="I783" s="29" t="s">
        <v>4929</v>
      </c>
      <c r="J783" s="29" t="s">
        <v>41</v>
      </c>
      <c r="K783" s="29" t="s">
        <v>42</v>
      </c>
      <c r="L783" s="29" t="s">
        <v>81</v>
      </c>
      <c r="M783" s="29" t="s">
        <v>220</v>
      </c>
      <c r="N783" s="29" t="s">
        <v>83</v>
      </c>
      <c r="O783" s="29" t="s">
        <v>45</v>
      </c>
      <c r="P783" s="29" t="s">
        <v>46</v>
      </c>
      <c r="Q783" s="29" t="s">
        <v>84</v>
      </c>
      <c r="R783" s="29" t="s">
        <v>48</v>
      </c>
      <c r="S783" s="29" t="s">
        <v>4930</v>
      </c>
      <c r="T783" s="29" t="s">
        <v>4931</v>
      </c>
      <c r="U783" s="29" t="s">
        <v>4932</v>
      </c>
      <c r="V783" s="29" t="s">
        <v>52</v>
      </c>
      <c r="W783" s="29" t="s">
        <v>53</v>
      </c>
      <c r="X783" s="29" t="s">
        <v>53</v>
      </c>
      <c r="Y783" s="29" t="s">
        <v>54</v>
      </c>
      <c r="Z783" s="29" t="s">
        <v>56</v>
      </c>
      <c r="AA783" s="29" t="s">
        <v>55</v>
      </c>
      <c r="AB783" s="29" t="s">
        <v>53</v>
      </c>
      <c r="AC783" s="29" t="s">
        <v>45</v>
      </c>
      <c r="AD783" s="29" t="s">
        <v>56</v>
      </c>
      <c r="AE783" s="29" t="s">
        <v>57</v>
      </c>
      <c r="AF783"/>
    </row>
    <row r="784" s="4" customFormat="1" ht="17" hidden="1" customHeight="1" spans="1:32">
      <c r="A784" s="28">
        <v>715</v>
      </c>
      <c r="B784" s="28"/>
      <c r="C784" s="28"/>
      <c r="D784" s="28"/>
      <c r="E784" s="29" t="s">
        <v>1080</v>
      </c>
      <c r="F784" s="29" t="s">
        <v>37</v>
      </c>
      <c r="G784" s="29" t="s">
        <v>69</v>
      </c>
      <c r="H784" s="29" t="s">
        <v>4933</v>
      </c>
      <c r="I784" s="29" t="s">
        <v>4934</v>
      </c>
      <c r="J784" s="29" t="s">
        <v>41</v>
      </c>
      <c r="K784" s="29" t="s">
        <v>42</v>
      </c>
      <c r="L784" s="29" t="s">
        <v>43</v>
      </c>
      <c r="M784" s="29" t="s">
        <v>4859</v>
      </c>
      <c r="N784" s="29" t="s">
        <v>91</v>
      </c>
      <c r="O784" s="29" t="s">
        <v>4122</v>
      </c>
      <c r="P784" s="29" t="s">
        <v>56</v>
      </c>
      <c r="Q784" s="29" t="s">
        <v>47</v>
      </c>
      <c r="R784" s="29" t="s">
        <v>100</v>
      </c>
      <c r="S784" s="29" t="s">
        <v>4935</v>
      </c>
      <c r="T784" s="29" t="s">
        <v>4936</v>
      </c>
      <c r="U784" s="29" t="s">
        <v>4937</v>
      </c>
      <c r="V784" s="29" t="s">
        <v>52</v>
      </c>
      <c r="W784" s="29" t="s">
        <v>53</v>
      </c>
      <c r="X784" s="29" t="s">
        <v>53</v>
      </c>
      <c r="Y784" s="29" t="s">
        <v>54</v>
      </c>
      <c r="Z784" s="29" t="s">
        <v>46</v>
      </c>
      <c r="AA784" s="29" t="s">
        <v>55</v>
      </c>
      <c r="AB784" s="29" t="s">
        <v>53</v>
      </c>
      <c r="AC784" s="29" t="s">
        <v>45</v>
      </c>
      <c r="AD784" s="29" t="s">
        <v>56</v>
      </c>
      <c r="AE784" s="29" t="s">
        <v>57</v>
      </c>
      <c r="AF784"/>
    </row>
    <row r="785" s="4" customFormat="1" ht="17" hidden="1" customHeight="1" spans="1:32">
      <c r="A785" s="28">
        <v>719</v>
      </c>
      <c r="B785" s="28"/>
      <c r="C785" s="28"/>
      <c r="D785" s="28"/>
      <c r="E785" s="29" t="s">
        <v>4938</v>
      </c>
      <c r="F785" s="29" t="s">
        <v>37</v>
      </c>
      <c r="G785" s="29" t="s">
        <v>69</v>
      </c>
      <c r="H785" s="29" t="s">
        <v>4939</v>
      </c>
      <c r="I785" s="29" t="s">
        <v>4940</v>
      </c>
      <c r="J785" s="29" t="s">
        <v>41</v>
      </c>
      <c r="K785" s="29" t="s">
        <v>42</v>
      </c>
      <c r="L785" s="29" t="s">
        <v>779</v>
      </c>
      <c r="M785" s="29" t="s">
        <v>4121</v>
      </c>
      <c r="N785" s="29" t="s">
        <v>4413</v>
      </c>
      <c r="O785" s="29" t="s">
        <v>4122</v>
      </c>
      <c r="P785" s="29" t="s">
        <v>56</v>
      </c>
      <c r="Q785" s="29" t="s">
        <v>47</v>
      </c>
      <c r="R785" s="29" t="s">
        <v>4941</v>
      </c>
      <c r="S785" s="29" t="s">
        <v>4941</v>
      </c>
      <c r="T785" s="29" t="s">
        <v>4942</v>
      </c>
      <c r="U785" s="29" t="s">
        <v>4943</v>
      </c>
      <c r="V785" s="29" t="s">
        <v>52</v>
      </c>
      <c r="W785" s="29" t="s">
        <v>53</v>
      </c>
      <c r="X785" s="29" t="s">
        <v>45</v>
      </c>
      <c r="Y785" s="29" t="s">
        <v>54</v>
      </c>
      <c r="Z785" s="29" t="s">
        <v>46</v>
      </c>
      <c r="AA785" s="29" t="s">
        <v>55</v>
      </c>
      <c r="AB785" s="29" t="s">
        <v>53</v>
      </c>
      <c r="AC785" s="29" t="s">
        <v>45</v>
      </c>
      <c r="AD785" s="29" t="s">
        <v>56</v>
      </c>
      <c r="AE785" s="29" t="s">
        <v>57</v>
      </c>
      <c r="AF785"/>
    </row>
    <row r="786" s="4" customFormat="1" ht="17" hidden="1" customHeight="1" spans="1:32">
      <c r="A786" s="28">
        <v>725</v>
      </c>
      <c r="B786" s="28"/>
      <c r="C786" s="28"/>
      <c r="D786" s="28"/>
      <c r="E786" s="29" t="s">
        <v>4944</v>
      </c>
      <c r="F786" s="29" t="s">
        <v>37</v>
      </c>
      <c r="G786" s="29" t="s">
        <v>38</v>
      </c>
      <c r="H786" s="29" t="s">
        <v>4945</v>
      </c>
      <c r="I786" s="29" t="s">
        <v>4946</v>
      </c>
      <c r="J786" s="29" t="s">
        <v>41</v>
      </c>
      <c r="K786" s="29" t="s">
        <v>42</v>
      </c>
      <c r="L786" s="29" t="s">
        <v>43</v>
      </c>
      <c r="M786" s="29" t="s">
        <v>4275</v>
      </c>
      <c r="N786" s="29" t="s">
        <v>728</v>
      </c>
      <c r="O786" s="29" t="s">
        <v>45</v>
      </c>
      <c r="P786" s="29" t="s">
        <v>46</v>
      </c>
      <c r="Q786" s="29" t="s">
        <v>84</v>
      </c>
      <c r="R786" s="29" t="s">
        <v>4947</v>
      </c>
      <c r="S786" s="29" t="s">
        <v>4948</v>
      </c>
      <c r="T786" s="29" t="s">
        <v>4949</v>
      </c>
      <c r="U786" s="29" t="s">
        <v>4950</v>
      </c>
      <c r="V786" s="29" t="s">
        <v>307</v>
      </c>
      <c r="W786" s="29" t="s">
        <v>53</v>
      </c>
      <c r="X786" s="29" t="s">
        <v>358</v>
      </c>
      <c r="Y786" s="29" t="s">
        <v>54</v>
      </c>
      <c r="Z786" s="29" t="s">
        <v>56</v>
      </c>
      <c r="AA786" s="29" t="s">
        <v>55</v>
      </c>
      <c r="AB786" s="29" t="s">
        <v>53</v>
      </c>
      <c r="AC786" s="29" t="s">
        <v>45</v>
      </c>
      <c r="AD786" s="29" t="s">
        <v>56</v>
      </c>
      <c r="AE786" s="29" t="s">
        <v>57</v>
      </c>
      <c r="AF786"/>
    </row>
    <row r="787" s="4" customFormat="1" ht="17" hidden="1" customHeight="1" spans="1:33">
      <c r="A787" s="28">
        <v>741</v>
      </c>
      <c r="B787" s="28"/>
      <c r="C787" s="28"/>
      <c r="D787" s="28"/>
      <c r="E787" s="29" t="s">
        <v>4951</v>
      </c>
      <c r="F787" s="29" t="s">
        <v>37</v>
      </c>
      <c r="G787" s="29" t="s">
        <v>105</v>
      </c>
      <c r="H787" s="29" t="s">
        <v>4952</v>
      </c>
      <c r="I787" s="29" t="s">
        <v>469</v>
      </c>
      <c r="J787" s="29" t="s">
        <v>41</v>
      </c>
      <c r="K787" s="29" t="s">
        <v>72</v>
      </c>
      <c r="L787" s="29" t="s">
        <v>43</v>
      </c>
      <c r="M787" s="29" t="s">
        <v>4859</v>
      </c>
      <c r="N787" s="29" t="s">
        <v>91</v>
      </c>
      <c r="O787" s="29" t="s">
        <v>4122</v>
      </c>
      <c r="P787" s="29" t="s">
        <v>46</v>
      </c>
      <c r="Q787" s="29" t="s">
        <v>47</v>
      </c>
      <c r="R787" s="29" t="s">
        <v>396</v>
      </c>
      <c r="S787" s="29" t="s">
        <v>397</v>
      </c>
      <c r="T787" s="29" t="s">
        <v>4953</v>
      </c>
      <c r="U787" s="29" t="s">
        <v>4954</v>
      </c>
      <c r="V787" s="29" t="s">
        <v>52</v>
      </c>
      <c r="W787" s="29" t="s">
        <v>53</v>
      </c>
      <c r="X787" s="29" t="s">
        <v>53</v>
      </c>
      <c r="Y787" s="29" t="s">
        <v>54</v>
      </c>
      <c r="Z787" s="29" t="s">
        <v>56</v>
      </c>
      <c r="AA787" s="29" t="s">
        <v>55</v>
      </c>
      <c r="AB787" s="29" t="s">
        <v>53</v>
      </c>
      <c r="AC787" s="29" t="s">
        <v>45</v>
      </c>
      <c r="AD787" s="29" t="s">
        <v>56</v>
      </c>
      <c r="AE787" s="29" t="s">
        <v>57</v>
      </c>
      <c r="AF787"/>
      <c r="AG787"/>
    </row>
    <row r="788" s="4" customFormat="1" ht="17" hidden="1" customHeight="1" spans="1:32">
      <c r="A788" s="28">
        <v>752</v>
      </c>
      <c r="B788" s="28"/>
      <c r="C788" s="28"/>
      <c r="D788" s="28"/>
      <c r="E788" s="29" t="s">
        <v>4955</v>
      </c>
      <c r="F788" s="29" t="s">
        <v>37</v>
      </c>
      <c r="G788" s="29" t="s">
        <v>69</v>
      </c>
      <c r="H788" s="29" t="s">
        <v>4956</v>
      </c>
      <c r="I788" s="29" t="s">
        <v>4957</v>
      </c>
      <c r="J788" s="29" t="s">
        <v>41</v>
      </c>
      <c r="K788" s="29" t="s">
        <v>42</v>
      </c>
      <c r="L788" s="29" t="s">
        <v>81</v>
      </c>
      <c r="M788" s="29" t="s">
        <v>254</v>
      </c>
      <c r="N788" s="29" t="s">
        <v>744</v>
      </c>
      <c r="O788" s="29" t="s">
        <v>45</v>
      </c>
      <c r="P788" s="29" t="s">
        <v>46</v>
      </c>
      <c r="Q788" s="29" t="s">
        <v>84</v>
      </c>
      <c r="R788" s="29" t="s">
        <v>431</v>
      </c>
      <c r="S788" s="29" t="s">
        <v>4958</v>
      </c>
      <c r="T788" s="29" t="s">
        <v>4959</v>
      </c>
      <c r="U788" s="29" t="s">
        <v>4960</v>
      </c>
      <c r="V788" s="29" t="s">
        <v>52</v>
      </c>
      <c r="W788" s="29" t="s">
        <v>53</v>
      </c>
      <c r="X788" s="29" t="s">
        <v>53</v>
      </c>
      <c r="Y788" s="29" t="s">
        <v>54</v>
      </c>
      <c r="Z788" s="29" t="s">
        <v>46</v>
      </c>
      <c r="AA788" s="29" t="s">
        <v>55</v>
      </c>
      <c r="AB788" s="29" t="s">
        <v>53</v>
      </c>
      <c r="AC788" s="29" t="s">
        <v>45</v>
      </c>
      <c r="AD788" s="29" t="s">
        <v>56</v>
      </c>
      <c r="AE788" s="29" t="s">
        <v>57</v>
      </c>
      <c r="AF788"/>
    </row>
    <row r="789" s="4" customFormat="1" ht="17" hidden="1" customHeight="1" spans="1:33">
      <c r="A789" s="28">
        <v>754</v>
      </c>
      <c r="B789" s="28"/>
      <c r="C789" s="28"/>
      <c r="D789" s="28"/>
      <c r="E789" s="29" t="s">
        <v>4961</v>
      </c>
      <c r="F789" s="29" t="s">
        <v>37</v>
      </c>
      <c r="G789" s="29" t="s">
        <v>4962</v>
      </c>
      <c r="H789" s="29" t="s">
        <v>4963</v>
      </c>
      <c r="I789" s="29" t="s">
        <v>4964</v>
      </c>
      <c r="J789" s="29" t="s">
        <v>41</v>
      </c>
      <c r="K789" s="29" t="s">
        <v>72</v>
      </c>
      <c r="L789" s="29" t="s">
        <v>43</v>
      </c>
      <c r="M789" s="29" t="s">
        <v>4965</v>
      </c>
      <c r="N789" s="29" t="s">
        <v>1626</v>
      </c>
      <c r="O789" s="29" t="s">
        <v>45</v>
      </c>
      <c r="P789" s="29" t="s">
        <v>56</v>
      </c>
      <c r="Q789" s="29" t="s">
        <v>47</v>
      </c>
      <c r="R789" s="29" t="s">
        <v>4966</v>
      </c>
      <c r="S789" s="29" t="s">
        <v>4967</v>
      </c>
      <c r="T789" s="29" t="s">
        <v>4968</v>
      </c>
      <c r="U789" s="29" t="s">
        <v>4969</v>
      </c>
      <c r="V789" s="29" t="s">
        <v>52</v>
      </c>
      <c r="W789" s="29" t="s">
        <v>53</v>
      </c>
      <c r="X789" s="29" t="s">
        <v>4970</v>
      </c>
      <c r="Y789" s="29" t="s">
        <v>54</v>
      </c>
      <c r="Z789" s="29" t="s">
        <v>46</v>
      </c>
      <c r="AA789" s="29" t="s">
        <v>55</v>
      </c>
      <c r="AB789" s="29" t="s">
        <v>53</v>
      </c>
      <c r="AC789" s="29" t="s">
        <v>45</v>
      </c>
      <c r="AD789" s="29" t="s">
        <v>56</v>
      </c>
      <c r="AE789" s="29" t="s">
        <v>57</v>
      </c>
      <c r="AF789"/>
      <c r="AG789"/>
    </row>
    <row r="790" s="4" customFormat="1" ht="17" hidden="1" customHeight="1" spans="1:32">
      <c r="A790" s="28">
        <v>761</v>
      </c>
      <c r="B790" s="28"/>
      <c r="C790" s="28"/>
      <c r="D790" s="28"/>
      <c r="E790" s="29" t="s">
        <v>4971</v>
      </c>
      <c r="F790" s="29" t="s">
        <v>37</v>
      </c>
      <c r="G790" s="29" t="s">
        <v>38</v>
      </c>
      <c r="H790" s="29" t="s">
        <v>4972</v>
      </c>
      <c r="I790" s="29" t="s">
        <v>4973</v>
      </c>
      <c r="J790" s="29" t="s">
        <v>41</v>
      </c>
      <c r="K790" s="29" t="s">
        <v>42</v>
      </c>
      <c r="L790" s="29" t="s">
        <v>43</v>
      </c>
      <c r="M790" s="29" t="s">
        <v>4974</v>
      </c>
      <c r="N790" s="29" t="s">
        <v>910</v>
      </c>
      <c r="O790" s="29" t="s">
        <v>45</v>
      </c>
      <c r="P790" s="29" t="s">
        <v>46</v>
      </c>
      <c r="Q790" s="29" t="s">
        <v>47</v>
      </c>
      <c r="R790" s="29" t="s">
        <v>4975</v>
      </c>
      <c r="S790" s="29" t="s">
        <v>4976</v>
      </c>
      <c r="T790" s="29" t="s">
        <v>4977</v>
      </c>
      <c r="U790" s="29" t="s">
        <v>4978</v>
      </c>
      <c r="V790" s="29" t="s">
        <v>52</v>
      </c>
      <c r="W790" s="29" t="s">
        <v>53</v>
      </c>
      <c r="X790" s="29" t="s">
        <v>45</v>
      </c>
      <c r="Y790" s="29" t="s">
        <v>54</v>
      </c>
      <c r="Z790" s="29" t="s">
        <v>46</v>
      </c>
      <c r="AA790" s="29" t="s">
        <v>55</v>
      </c>
      <c r="AB790" s="29" t="s">
        <v>53</v>
      </c>
      <c r="AC790" s="29" t="s">
        <v>45</v>
      </c>
      <c r="AD790" s="29" t="s">
        <v>46</v>
      </c>
      <c r="AE790" s="29" t="s">
        <v>3407</v>
      </c>
      <c r="AF790"/>
    </row>
    <row r="791" s="4" customFormat="1" ht="17" hidden="1" customHeight="1" spans="1:33">
      <c r="A791" s="28">
        <v>764</v>
      </c>
      <c r="B791" s="28"/>
      <c r="C791" s="28"/>
      <c r="D791" s="28"/>
      <c r="E791" s="29" t="s">
        <v>4979</v>
      </c>
      <c r="F791" s="29" t="s">
        <v>37</v>
      </c>
      <c r="G791" s="29" t="s">
        <v>38</v>
      </c>
      <c r="H791" s="29" t="s">
        <v>4980</v>
      </c>
      <c r="I791" s="29" t="s">
        <v>4981</v>
      </c>
      <c r="J791" s="29" t="s">
        <v>41</v>
      </c>
      <c r="K791" s="29" t="s">
        <v>42</v>
      </c>
      <c r="L791" s="29" t="s">
        <v>43</v>
      </c>
      <c r="M791" s="29" t="s">
        <v>788</v>
      </c>
      <c r="N791" s="29" t="s">
        <v>4982</v>
      </c>
      <c r="O791" s="29" t="s">
        <v>45</v>
      </c>
      <c r="P791" s="29" t="s">
        <v>46</v>
      </c>
      <c r="Q791" s="29" t="s">
        <v>47</v>
      </c>
      <c r="R791" s="29" t="s">
        <v>4975</v>
      </c>
      <c r="S791" s="29" t="s">
        <v>4983</v>
      </c>
      <c r="T791" s="29" t="s">
        <v>4984</v>
      </c>
      <c r="U791" s="29" t="s">
        <v>4985</v>
      </c>
      <c r="V791" s="29" t="s">
        <v>52</v>
      </c>
      <c r="W791" s="29" t="s">
        <v>53</v>
      </c>
      <c r="X791" s="29" t="s">
        <v>45</v>
      </c>
      <c r="Y791" s="29" t="s">
        <v>54</v>
      </c>
      <c r="Z791" s="29" t="s">
        <v>46</v>
      </c>
      <c r="AA791" s="29" t="s">
        <v>55</v>
      </c>
      <c r="AB791" s="29" t="s">
        <v>53</v>
      </c>
      <c r="AC791" s="29" t="s">
        <v>45</v>
      </c>
      <c r="AD791" s="29" t="s">
        <v>46</v>
      </c>
      <c r="AE791" s="29" t="s">
        <v>3407</v>
      </c>
      <c r="AF791"/>
      <c r="AG791"/>
    </row>
    <row r="792" s="4" customFormat="1" ht="17" hidden="1" customHeight="1" spans="1:32">
      <c r="A792" s="28">
        <v>765</v>
      </c>
      <c r="B792" s="28"/>
      <c r="C792" s="28"/>
      <c r="D792" s="28"/>
      <c r="E792" s="29" t="s">
        <v>4986</v>
      </c>
      <c r="F792" s="29" t="s">
        <v>205</v>
      </c>
      <c r="G792" s="29" t="s">
        <v>4228</v>
      </c>
      <c r="H792" s="29" t="s">
        <v>4987</v>
      </c>
      <c r="I792" s="29" t="s">
        <v>4988</v>
      </c>
      <c r="J792" s="29" t="s">
        <v>41</v>
      </c>
      <c r="K792" s="29" t="s">
        <v>72</v>
      </c>
      <c r="L792" s="29" t="s">
        <v>43</v>
      </c>
      <c r="M792" s="29" t="s">
        <v>4275</v>
      </c>
      <c r="N792" s="29" t="s">
        <v>267</v>
      </c>
      <c r="O792" s="29" t="s">
        <v>45</v>
      </c>
      <c r="P792" s="29" t="s">
        <v>56</v>
      </c>
      <c r="Q792" s="29" t="s">
        <v>47</v>
      </c>
      <c r="R792" s="29" t="s">
        <v>4989</v>
      </c>
      <c r="S792" s="29" t="s">
        <v>4990</v>
      </c>
      <c r="T792" s="29" t="s">
        <v>4991</v>
      </c>
      <c r="U792" s="29" t="s">
        <v>4992</v>
      </c>
      <c r="V792" s="29" t="s">
        <v>52</v>
      </c>
      <c r="W792" s="29" t="s">
        <v>53</v>
      </c>
      <c r="X792" s="29" t="s">
        <v>4993</v>
      </c>
      <c r="Y792" s="29" t="s">
        <v>54</v>
      </c>
      <c r="Z792" s="29" t="s">
        <v>46</v>
      </c>
      <c r="AA792" s="29" t="s">
        <v>55</v>
      </c>
      <c r="AB792" s="29" t="s">
        <v>53</v>
      </c>
      <c r="AC792" s="29" t="s">
        <v>45</v>
      </c>
      <c r="AD792" s="29" t="s">
        <v>56</v>
      </c>
      <c r="AE792" s="29" t="s">
        <v>57</v>
      </c>
      <c r="AF792"/>
    </row>
    <row r="793" s="4" customFormat="1" ht="17" hidden="1" customHeight="1" spans="1:33">
      <c r="A793" s="28">
        <v>766</v>
      </c>
      <c r="B793" s="28"/>
      <c r="C793" s="28"/>
      <c r="D793" s="28"/>
      <c r="E793" s="29" t="s">
        <v>4994</v>
      </c>
      <c r="F793" s="29" t="s">
        <v>37</v>
      </c>
      <c r="G793" s="29" t="s">
        <v>69</v>
      </c>
      <c r="H793" s="29" t="s">
        <v>4995</v>
      </c>
      <c r="I793" s="29" t="s">
        <v>2890</v>
      </c>
      <c r="J793" s="29" t="s">
        <v>41</v>
      </c>
      <c r="K793" s="29" t="s">
        <v>72</v>
      </c>
      <c r="L793" s="29" t="s">
        <v>779</v>
      </c>
      <c r="M793" s="29" t="s">
        <v>2119</v>
      </c>
      <c r="N793" s="29" t="s">
        <v>74</v>
      </c>
      <c r="O793" s="29" t="s">
        <v>45</v>
      </c>
      <c r="P793" s="29" t="s">
        <v>56</v>
      </c>
      <c r="Q793" s="29" t="s">
        <v>47</v>
      </c>
      <c r="R793" s="29" t="s">
        <v>2732</v>
      </c>
      <c r="S793" s="29" t="s">
        <v>2732</v>
      </c>
      <c r="T793" s="29" t="s">
        <v>4996</v>
      </c>
      <c r="U793" s="29" t="s">
        <v>4997</v>
      </c>
      <c r="V793" s="29" t="s">
        <v>307</v>
      </c>
      <c r="W793" s="29" t="s">
        <v>53</v>
      </c>
      <c r="X793" s="29" t="s">
        <v>45</v>
      </c>
      <c r="Y793" s="29" t="s">
        <v>54</v>
      </c>
      <c r="Z793" s="29" t="s">
        <v>56</v>
      </c>
      <c r="AA793" s="29" t="s">
        <v>55</v>
      </c>
      <c r="AB793" s="29" t="s">
        <v>53</v>
      </c>
      <c r="AC793" s="29" t="s">
        <v>45</v>
      </c>
      <c r="AD793" s="29" t="s">
        <v>56</v>
      </c>
      <c r="AE793" s="29" t="s">
        <v>57</v>
      </c>
      <c r="AF793"/>
      <c r="AG793"/>
    </row>
    <row r="794" s="4" customFormat="1" ht="17" hidden="1" customHeight="1" spans="1:32">
      <c r="A794" s="28">
        <v>771</v>
      </c>
      <c r="B794" s="28"/>
      <c r="C794" s="28"/>
      <c r="D794" s="28"/>
      <c r="E794" s="29" t="s">
        <v>4998</v>
      </c>
      <c r="F794" s="29" t="s">
        <v>37</v>
      </c>
      <c r="G794" s="29" t="s">
        <v>69</v>
      </c>
      <c r="H794" s="29" t="s">
        <v>4999</v>
      </c>
      <c r="I794" s="29" t="s">
        <v>5000</v>
      </c>
      <c r="J794" s="29" t="s">
        <v>41</v>
      </c>
      <c r="K794" s="29" t="s">
        <v>42</v>
      </c>
      <c r="L794" s="29" t="s">
        <v>81</v>
      </c>
      <c r="M794" s="29" t="s">
        <v>506</v>
      </c>
      <c r="N794" s="29" t="s">
        <v>91</v>
      </c>
      <c r="O794" s="29" t="s">
        <v>45</v>
      </c>
      <c r="P794" s="29" t="s">
        <v>46</v>
      </c>
      <c r="Q794" s="29" t="s">
        <v>84</v>
      </c>
      <c r="R794" s="29" t="s">
        <v>100</v>
      </c>
      <c r="S794" s="29" t="s">
        <v>5001</v>
      </c>
      <c r="T794" s="29" t="s">
        <v>5002</v>
      </c>
      <c r="U794" s="29" t="s">
        <v>5003</v>
      </c>
      <c r="V794" s="29" t="s">
        <v>52</v>
      </c>
      <c r="W794" s="29" t="s">
        <v>53</v>
      </c>
      <c r="X794" s="29" t="s">
        <v>53</v>
      </c>
      <c r="Y794" s="29" t="s">
        <v>54</v>
      </c>
      <c r="Z794" s="29" t="s">
        <v>46</v>
      </c>
      <c r="AA794" s="29" t="s">
        <v>55</v>
      </c>
      <c r="AB794" s="29" t="s">
        <v>53</v>
      </c>
      <c r="AC794" s="29" t="s">
        <v>45</v>
      </c>
      <c r="AD794" s="29" t="s">
        <v>56</v>
      </c>
      <c r="AE794" s="29" t="s">
        <v>57</v>
      </c>
      <c r="AF794"/>
    </row>
    <row r="795" s="4" customFormat="1" ht="17" hidden="1" customHeight="1" spans="1:32">
      <c r="A795" s="28">
        <v>787</v>
      </c>
      <c r="B795" s="28"/>
      <c r="C795" s="28"/>
      <c r="D795" s="28"/>
      <c r="E795" s="29" t="s">
        <v>5004</v>
      </c>
      <c r="F795" s="29" t="s">
        <v>37</v>
      </c>
      <c r="G795" s="29" t="s">
        <v>69</v>
      </c>
      <c r="H795" s="29" t="s">
        <v>5005</v>
      </c>
      <c r="I795" s="29" t="s">
        <v>5006</v>
      </c>
      <c r="J795" s="29" t="s">
        <v>41</v>
      </c>
      <c r="K795" s="29" t="s">
        <v>72</v>
      </c>
      <c r="L795" s="29" t="s">
        <v>43</v>
      </c>
      <c r="M795" s="29" t="s">
        <v>73</v>
      </c>
      <c r="N795" s="29" t="s">
        <v>227</v>
      </c>
      <c r="O795" s="29" t="s">
        <v>45</v>
      </c>
      <c r="P795" s="29" t="s">
        <v>46</v>
      </c>
      <c r="Q795" s="29" t="s">
        <v>47</v>
      </c>
      <c r="R795" s="29" t="s">
        <v>396</v>
      </c>
      <c r="S795" s="29" t="s">
        <v>5007</v>
      </c>
      <c r="T795" s="29" t="s">
        <v>57</v>
      </c>
      <c r="U795" s="29" t="s">
        <v>5008</v>
      </c>
      <c r="V795" s="29" t="s">
        <v>52</v>
      </c>
      <c r="W795" s="29" t="s">
        <v>53</v>
      </c>
      <c r="X795" s="29" t="s">
        <v>53</v>
      </c>
      <c r="Y795" s="29" t="s">
        <v>54</v>
      </c>
      <c r="Z795" s="29" t="s">
        <v>46</v>
      </c>
      <c r="AA795" s="29" t="s">
        <v>55</v>
      </c>
      <c r="AB795" s="29" t="s">
        <v>53</v>
      </c>
      <c r="AC795" s="29" t="s">
        <v>45</v>
      </c>
      <c r="AD795" s="29" t="s">
        <v>56</v>
      </c>
      <c r="AE795" s="29" t="s">
        <v>57</v>
      </c>
      <c r="AF795"/>
    </row>
    <row r="796" customFormat="1" ht="17" hidden="1" customHeight="1" spans="1:31">
      <c r="A796" s="28">
        <v>795</v>
      </c>
      <c r="B796" s="28"/>
      <c r="C796" s="28"/>
      <c r="D796" s="28"/>
      <c r="E796" s="29" t="s">
        <v>5009</v>
      </c>
      <c r="F796" s="29" t="s">
        <v>37</v>
      </c>
      <c r="G796" s="29" t="s">
        <v>105</v>
      </c>
      <c r="H796" s="29" t="s">
        <v>5010</v>
      </c>
      <c r="I796" s="29" t="s">
        <v>322</v>
      </c>
      <c r="J796" s="29" t="s">
        <v>41</v>
      </c>
      <c r="K796" s="29" t="s">
        <v>42</v>
      </c>
      <c r="L796" s="29" t="s">
        <v>43</v>
      </c>
      <c r="M796" s="29" t="s">
        <v>73</v>
      </c>
      <c r="N796" s="29" t="s">
        <v>91</v>
      </c>
      <c r="O796" s="29" t="s">
        <v>45</v>
      </c>
      <c r="P796" s="29" t="s">
        <v>46</v>
      </c>
      <c r="Q796" s="29" t="s">
        <v>47</v>
      </c>
      <c r="R796" s="29" t="s">
        <v>5011</v>
      </c>
      <c r="S796" s="29" t="s">
        <v>5011</v>
      </c>
      <c r="T796" s="29" t="s">
        <v>5012</v>
      </c>
      <c r="U796" s="29" t="s">
        <v>5013</v>
      </c>
      <c r="V796" s="29" t="s">
        <v>52</v>
      </c>
      <c r="W796" s="29" t="s">
        <v>53</v>
      </c>
      <c r="X796" s="29" t="s">
        <v>53</v>
      </c>
      <c r="Y796" s="29" t="s">
        <v>54</v>
      </c>
      <c r="Z796" s="29" t="s">
        <v>46</v>
      </c>
      <c r="AA796" s="29" t="s">
        <v>55</v>
      </c>
      <c r="AB796" s="29" t="s">
        <v>53</v>
      </c>
      <c r="AC796" s="29" t="s">
        <v>45</v>
      </c>
      <c r="AD796" s="29" t="s">
        <v>56</v>
      </c>
      <c r="AE796" s="29" t="s">
        <v>57</v>
      </c>
    </row>
    <row r="797" customFormat="1" ht="17" hidden="1" customHeight="1" spans="1:31">
      <c r="A797" s="28">
        <v>796</v>
      </c>
      <c r="B797" s="28"/>
      <c r="C797" s="28"/>
      <c r="D797" s="28"/>
      <c r="E797" s="29" t="s">
        <v>5014</v>
      </c>
      <c r="F797" s="29" t="s">
        <v>37</v>
      </c>
      <c r="G797" s="29" t="s">
        <v>105</v>
      </c>
      <c r="H797" s="29" t="s">
        <v>5015</v>
      </c>
      <c r="I797" s="29" t="s">
        <v>1145</v>
      </c>
      <c r="J797" s="29" t="s">
        <v>62</v>
      </c>
      <c r="K797" s="29" t="s">
        <v>72</v>
      </c>
      <c r="L797" s="29" t="s">
        <v>43</v>
      </c>
      <c r="M797" s="29" t="s">
        <v>82</v>
      </c>
      <c r="N797" s="29" t="s">
        <v>568</v>
      </c>
      <c r="O797" s="29" t="s">
        <v>45</v>
      </c>
      <c r="P797" s="29" t="s">
        <v>46</v>
      </c>
      <c r="Q797" s="29" t="s">
        <v>47</v>
      </c>
      <c r="R797" s="29" t="s">
        <v>64</v>
      </c>
      <c r="S797" s="29" t="s">
        <v>5016</v>
      </c>
      <c r="T797" s="29" t="s">
        <v>5017</v>
      </c>
      <c r="U797" s="29" t="s">
        <v>5018</v>
      </c>
      <c r="V797" s="29" t="s">
        <v>52</v>
      </c>
      <c r="W797" s="29" t="s">
        <v>53</v>
      </c>
      <c r="X797" s="29" t="s">
        <v>45</v>
      </c>
      <c r="Y797" s="29" t="s">
        <v>54</v>
      </c>
      <c r="Z797" s="29" t="s">
        <v>46</v>
      </c>
      <c r="AA797" s="29" t="s">
        <v>55</v>
      </c>
      <c r="AB797" s="29" t="s">
        <v>53</v>
      </c>
      <c r="AC797" s="29" t="s">
        <v>45</v>
      </c>
      <c r="AD797" s="29" t="s">
        <v>56</v>
      </c>
      <c r="AE797" s="29" t="s">
        <v>57</v>
      </c>
    </row>
    <row r="798" customFormat="1" spans="1:31">
      <c r="A798" s="5"/>
      <c r="B798" s="5"/>
      <c r="C798" s="5"/>
      <c r="D798" s="5"/>
      <c r="AD798" s="8"/>
      <c r="AE798" s="8"/>
    </row>
    <row r="799" customFormat="1" spans="1:31">
      <c r="A799" s="5"/>
      <c r="B799" s="5"/>
      <c r="C799" s="5"/>
      <c r="D799" s="5"/>
      <c r="AD799" s="8"/>
      <c r="AE799" s="8"/>
    </row>
  </sheetData>
  <autoFilter ref="A1:AN797">
    <filterColumn colId="2">
      <filters>
        <filter val="100"/>
        <filter val="500"/>
        <filter val="1"/>
        <filter val="101"/>
        <filter val="501"/>
        <filter val="2"/>
        <filter val="102"/>
        <filter val="502"/>
        <filter val="3"/>
        <filter val="103"/>
        <filter val="503"/>
        <filter val="4"/>
        <filter val="104"/>
        <filter val="504"/>
        <filter val="5"/>
        <filter val="105"/>
        <filter val="505"/>
        <filter val="6"/>
        <filter val="106"/>
        <filter val="506"/>
        <filter val="7"/>
        <filter val="107"/>
        <filter val="507"/>
        <filter val="8"/>
        <filter val="108"/>
        <filter val="508"/>
        <filter val="9"/>
        <filter val="109"/>
        <filter val="509"/>
        <filter val="110"/>
        <filter val="510"/>
        <filter val="111"/>
        <filter val="511"/>
        <filter val="112"/>
        <filter val="512"/>
        <filter val="113"/>
        <filter val="513"/>
        <filter val="114"/>
        <filter val="514"/>
        <filter val="115"/>
        <filter val="515"/>
        <filter val="116"/>
        <filter val="516"/>
        <filter val="117"/>
        <filter val="517"/>
        <filter val="118"/>
        <filter val="518"/>
        <filter val="119"/>
        <filter val="519"/>
        <filter val="120"/>
        <filter val="520"/>
        <filter val="121"/>
        <filter val="521"/>
        <filter val="122"/>
        <filter val="522"/>
        <filter val="123"/>
        <filter val="523"/>
        <filter val="124"/>
        <filter val="524"/>
        <filter val="125"/>
        <filter val="525"/>
        <filter val="126"/>
        <filter val="526"/>
        <filter val="127"/>
        <filter val="527"/>
        <filter val="128"/>
        <filter val="528"/>
        <filter val="129"/>
        <filter val="529"/>
        <filter val="130"/>
        <filter val="530"/>
        <filter val="131"/>
        <filter val="531"/>
        <filter val="132"/>
        <filter val="532"/>
        <filter val="133"/>
        <filter val="533"/>
        <filter val="134"/>
        <filter val="534"/>
        <filter val="135"/>
        <filter val="535"/>
        <filter val="136"/>
        <filter val="536"/>
        <filter val="137"/>
        <filter val="537"/>
        <filter val="138"/>
        <filter val="538"/>
        <filter val="139"/>
        <filter val="539"/>
        <filter val="140"/>
        <filter val="540"/>
        <filter val="141"/>
        <filter val="541"/>
        <filter val="142"/>
        <filter val="542"/>
        <filter val="143"/>
        <filter val="543"/>
        <filter val="144"/>
        <filter val="544"/>
        <filter val="145"/>
        <filter val="545"/>
        <filter val="146"/>
        <filter val="546"/>
        <filter val="147"/>
        <filter val="547"/>
        <filter val="148"/>
        <filter val="548"/>
        <filter val="149"/>
        <filter val="549"/>
        <filter val="150"/>
        <filter val="550"/>
        <filter val="151"/>
        <filter val="551"/>
        <filter val="152"/>
        <filter val="552"/>
        <filter val="153"/>
        <filter val="553"/>
        <filter val="154"/>
        <filter val="554"/>
        <filter val="155"/>
        <filter val="555"/>
        <filter val="156"/>
        <filter val="556"/>
        <filter val="157"/>
        <filter val="557"/>
        <filter val="158"/>
        <filter val="558"/>
        <filter val="159"/>
        <filter val="559"/>
        <filter val="160"/>
        <filter val="560"/>
        <filter val="161"/>
        <filter val="561"/>
        <filter val="162"/>
        <filter val="562"/>
        <filter val="163"/>
        <filter val="563"/>
        <filter val="164"/>
        <filter val="564"/>
        <filter val="165"/>
        <filter val="565"/>
        <filter val="166"/>
        <filter val="566"/>
        <filter val="167"/>
        <filter val="567"/>
        <filter val="168"/>
        <filter val="568"/>
        <filter val="169"/>
        <filter val="569"/>
        <filter val="170"/>
        <filter val="570"/>
        <filter val="171"/>
        <filter val="571"/>
        <filter val="172"/>
        <filter val="572"/>
        <filter val="173"/>
        <filter val="573"/>
        <filter val="174"/>
        <filter val="574"/>
        <filter val="175"/>
        <filter val="575"/>
        <filter val="176"/>
        <filter val="576"/>
        <filter val="177"/>
        <filter val="577"/>
        <filter val="178"/>
        <filter val="578"/>
        <filter val="179"/>
        <filter val="579"/>
        <filter val="180"/>
        <filter val="580"/>
        <filter val="181"/>
        <filter val="581"/>
        <filter val="182"/>
        <filter val="582"/>
        <filter val="183"/>
        <filter val="583"/>
        <filter val="184"/>
        <filter val="584"/>
        <filter val="185"/>
        <filter val="585"/>
        <filter val="186"/>
        <filter val="586"/>
        <filter val="187"/>
        <filter val="587"/>
        <filter val="188"/>
        <filter val="588"/>
        <filter val="189"/>
        <filter val="589"/>
        <filter val="190"/>
        <filter val="590"/>
        <filter val="191"/>
        <filter val="591"/>
        <filter val="192"/>
        <filter val="592"/>
        <filter val="193"/>
        <filter val="593"/>
        <filter val="194"/>
        <filter val="594"/>
        <filter val="195"/>
        <filter val="595"/>
        <filter val="196"/>
        <filter val="596"/>
        <filter val="197"/>
        <filter val="597"/>
        <filter val="198"/>
        <filter val="598"/>
        <filter val="199"/>
        <filter val="599"/>
        <filter val="200"/>
        <filter val="600"/>
        <filter val="201"/>
        <filter val="601"/>
        <filter val="202"/>
        <filter val="602"/>
        <filter val="203"/>
        <filter val="603"/>
        <filter val="204"/>
        <filter val="604"/>
        <filter val="205"/>
        <filter val="605"/>
        <filter val="206"/>
        <filter val="606"/>
        <filter val="207"/>
        <filter val="607"/>
        <filter val="208"/>
        <filter val="608"/>
        <filter val="209"/>
        <filter val="609"/>
        <filter val="210"/>
        <filter val="610"/>
        <filter val="211"/>
        <filter val="611"/>
        <filter val="212"/>
        <filter val="612"/>
        <filter val="213"/>
        <filter val="613"/>
        <filter val="214"/>
        <filter val="614"/>
        <filter val="215"/>
        <filter val="615"/>
        <filter val="216"/>
        <filter val="616"/>
        <filter val="217"/>
        <filter val="617"/>
        <filter val="218"/>
        <filter val="618"/>
        <filter val="219"/>
        <filter val="619"/>
        <filter val="220"/>
        <filter val="620"/>
        <filter val="221"/>
        <filter val="621"/>
        <filter val="222"/>
        <filter val="622"/>
        <filter val="223"/>
        <filter val="623"/>
        <filter val="224"/>
        <filter val="624"/>
        <filter val="225"/>
        <filter val="625"/>
        <filter val="226"/>
        <filter val="626"/>
        <filter val="227"/>
        <filter val="627"/>
        <filter val="228"/>
        <filter val="628"/>
        <filter val="229"/>
        <filter val="629"/>
        <filter val="230"/>
        <filter val="630"/>
        <filter val="231"/>
        <filter val="631"/>
        <filter val="232"/>
        <filter val="632"/>
        <filter val="233"/>
        <filter val="633"/>
        <filter val="234"/>
        <filter val="634"/>
        <filter val="235"/>
        <filter val="635"/>
        <filter val="236"/>
        <filter val="636"/>
        <filter val="237"/>
        <filter val="637"/>
        <filter val="238"/>
        <filter val="638"/>
        <filter val="239"/>
        <filter val="639"/>
        <filter val="240"/>
        <filter val="640"/>
        <filter val="241"/>
        <filter val="641"/>
        <filter val="242"/>
        <filter val="642"/>
        <filter val="243"/>
        <filter val="643"/>
        <filter val="244"/>
        <filter val="644"/>
        <filter val="245"/>
        <filter val="645"/>
        <filter val="246"/>
        <filter val="646"/>
        <filter val="247"/>
        <filter val="647"/>
        <filter val="248"/>
        <filter val="648"/>
        <filter val="249"/>
        <filter val="649"/>
        <filter val="250"/>
        <filter val="650"/>
        <filter val="251"/>
        <filter val="651"/>
        <filter val="252"/>
        <filter val="652"/>
        <filter val="253"/>
        <filter val="653"/>
        <filter val="254"/>
        <filter val="654"/>
        <filter val="255"/>
        <filter val="655"/>
        <filter val="256"/>
        <filter val="656"/>
        <filter val="257"/>
        <filter val="657"/>
        <filter val="258"/>
        <filter val="658"/>
        <filter val="259"/>
        <filter val="659"/>
        <filter val="260"/>
        <filter val="660"/>
        <filter val="261"/>
        <filter val="661"/>
        <filter val="262"/>
        <filter val="662"/>
        <filter val="263"/>
        <filter val="663"/>
        <filter val="264"/>
        <filter val="265"/>
        <filter val="266"/>
        <filter val="267"/>
        <filter val="268"/>
        <filter val="269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0"/>
        <filter val="391"/>
        <filter val="392"/>
        <filter val="393"/>
        <filter val="394"/>
        <filter val="395"/>
        <filter val="396"/>
        <filter val="397"/>
        <filter val="398"/>
        <filter val="399"/>
        <filter val="400"/>
        <filter val="401"/>
        <filter val="402"/>
        <filter val="403"/>
        <filter val="404"/>
        <filter val="405"/>
        <filter val="406"/>
        <filter val="407"/>
        <filter val="408"/>
        <filter val="409"/>
        <filter val="10"/>
        <filter val="410"/>
        <filter val="11"/>
        <filter val="411"/>
        <filter val="12"/>
        <filter val="412"/>
        <filter val="13"/>
        <filter val="413"/>
        <filter val="14"/>
        <filter val="414"/>
        <filter val="15"/>
        <filter val="415"/>
        <filter val="16"/>
        <filter val="416"/>
        <filter val="17"/>
        <filter val="417"/>
        <filter val="18"/>
        <filter val="418"/>
        <filter val="19"/>
        <filter val="419"/>
        <filter val="20"/>
        <filter val="420"/>
        <filter val="21"/>
        <filter val="421"/>
        <filter val="22"/>
        <filter val="422"/>
        <filter val="23"/>
        <filter val="423"/>
        <filter val="24"/>
        <filter val="424"/>
        <filter val="25"/>
        <filter val="425"/>
        <filter val="26"/>
        <filter val="426"/>
        <filter val="27"/>
        <filter val="427"/>
        <filter val="28"/>
        <filter val="428"/>
        <filter val="29"/>
        <filter val="429"/>
        <filter val="30"/>
        <filter val="430"/>
        <filter val="31"/>
        <filter val="431"/>
        <filter val="32"/>
        <filter val="432"/>
        <filter val="33"/>
        <filter val="433"/>
        <filter val="34"/>
        <filter val="434"/>
        <filter val="35"/>
        <filter val="435"/>
        <filter val="36"/>
        <filter val="436"/>
        <filter val="37"/>
        <filter val="437"/>
        <filter val="38"/>
        <filter val="39"/>
        <filter val="439"/>
        <filter val="40"/>
        <filter val="440"/>
        <filter val="41"/>
        <filter val="441"/>
        <filter val="42"/>
        <filter val="442"/>
        <filter val="43"/>
        <filter val="443"/>
        <filter val="44"/>
        <filter val="444"/>
        <filter val="45"/>
        <filter val="445"/>
        <filter val="46"/>
        <filter val="446"/>
        <filter val="47"/>
        <filter val="447"/>
        <filter val="48"/>
        <filter val="448"/>
        <filter val="49"/>
        <filter val="449"/>
        <filter val="50"/>
        <filter val="450"/>
        <filter val="51"/>
        <filter val="451"/>
        <filter val="52"/>
        <filter val="452"/>
        <filter val="53"/>
        <filter val="453"/>
        <filter val="54"/>
        <filter val="454"/>
        <filter val="55"/>
        <filter val="455"/>
        <filter val="56"/>
        <filter val="456"/>
        <filter val="57"/>
        <filter val="457"/>
        <filter val="58"/>
        <filter val="458"/>
        <filter val="59"/>
        <filter val="459"/>
        <filter val="60"/>
        <filter val="460"/>
        <filter val="61"/>
        <filter val="461"/>
        <filter val="62"/>
        <filter val="462"/>
        <filter val="63"/>
        <filter val="463"/>
        <filter val="64"/>
        <filter val="464"/>
        <filter val="65"/>
        <filter val="465"/>
        <filter val="66"/>
        <filter val="466"/>
        <filter val="67"/>
        <filter val="467"/>
        <filter val="68"/>
        <filter val="468"/>
        <filter val="69"/>
        <filter val="469"/>
        <filter val="70"/>
        <filter val="470"/>
        <filter val="71"/>
        <filter val="471"/>
        <filter val="72"/>
        <filter val="472"/>
        <filter val="73"/>
        <filter val="473"/>
        <filter val="74"/>
        <filter val="474"/>
        <filter val="75"/>
        <filter val="475"/>
        <filter val="76"/>
        <filter val="476"/>
        <filter val="77"/>
        <filter val="477"/>
        <filter val="78"/>
        <filter val="478"/>
        <filter val="79"/>
        <filter val="479"/>
        <filter val="80"/>
        <filter val="480"/>
        <filter val="81"/>
        <filter val="481"/>
        <filter val="82"/>
        <filter val="482"/>
        <filter val="83"/>
        <filter val="483"/>
        <filter val="84"/>
        <filter val="484"/>
        <filter val="85"/>
        <filter val="485"/>
        <filter val="86"/>
        <filter val="486"/>
        <filter val="87"/>
        <filter val="487"/>
        <filter val="88"/>
        <filter val="488"/>
        <filter val="89"/>
        <filter val="489"/>
        <filter val="90"/>
        <filter val="490"/>
        <filter val="91"/>
        <filter val="491"/>
        <filter val="92"/>
        <filter val="492"/>
        <filter val="93"/>
        <filter val="493"/>
        <filter val="94"/>
        <filter val="494"/>
        <filter val="95"/>
        <filter val="495"/>
        <filter val="96"/>
        <filter val="496"/>
        <filter val="97"/>
        <filter val="497"/>
        <filter val="98"/>
        <filter val="498"/>
        <filter val="99"/>
        <filter val="499"/>
      </filters>
    </filterColumn>
    <extLst/>
  </autoFilter>
  <sortState ref="A2:AH664">
    <sortCondition ref="C2:C664"/>
  </sortState>
  <hyperlinks>
    <hyperlink ref="T450" r:id="rId1" display="2926244789@qq.com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91"/>
  <sheetViews>
    <sheetView workbookViewId="0">
      <selection activeCell="M15" sqref="M15"/>
    </sheetView>
  </sheetViews>
  <sheetFormatPr defaultColWidth="9" defaultRowHeight="13.5"/>
  <cols>
    <col min="1" max="3" width="5.13333333333333" style="5" customWidth="1"/>
    <col min="4" max="5" width="7.75" style="5" customWidth="1"/>
    <col min="6" max="6" width="6.63333333333333" style="5" customWidth="1"/>
    <col min="7" max="7" width="9.63333333333333" style="5" customWidth="1"/>
    <col min="8" max="8" width="20.3833333333333" customWidth="1"/>
    <col min="9" max="9" width="12" customWidth="1"/>
    <col min="10" max="10" width="11.8833333333333" customWidth="1"/>
    <col min="11" max="11" width="12" hidden="1" customWidth="1"/>
    <col min="12" max="12" width="13.3833333333333" customWidth="1"/>
    <col min="13" max="13" width="19.25" customWidth="1"/>
    <col min="14" max="14" width="11.5" customWidth="1"/>
    <col min="15" max="15" width="13.75" customWidth="1"/>
    <col min="16" max="16" width="10.5" customWidth="1"/>
    <col min="17" max="18" width="12" customWidth="1"/>
    <col min="19" max="20" width="12" hidden="1" customWidth="1"/>
    <col min="21" max="24" width="12" customWidth="1"/>
    <col min="25" max="25" width="15.1333333333333" customWidth="1"/>
    <col min="26" max="26" width="12" customWidth="1"/>
    <col min="27" max="27" width="15.75" customWidth="1"/>
    <col min="28" max="30" width="12" customWidth="1"/>
    <col min="31" max="31" width="12" hidden="1" customWidth="1"/>
    <col min="33" max="33" width="9.38333333333333"/>
  </cols>
  <sheetData>
    <row r="1" s="64" customFormat="1" ht="56.25" spans="1:31">
      <c r="A1" s="27" t="s">
        <v>0</v>
      </c>
      <c r="B1" s="27" t="s">
        <v>1</v>
      </c>
      <c r="C1" s="27" t="s">
        <v>2</v>
      </c>
      <c r="D1" s="27" t="s">
        <v>4</v>
      </c>
      <c r="E1" s="27"/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7" t="s">
        <v>25</v>
      </c>
      <c r="AA1" s="27" t="s">
        <v>26</v>
      </c>
      <c r="AB1" s="27" t="s">
        <v>27</v>
      </c>
      <c r="AC1" s="27" t="s">
        <v>28</v>
      </c>
      <c r="AD1" s="27" t="s">
        <v>29</v>
      </c>
      <c r="AE1" s="27" t="s">
        <v>30</v>
      </c>
    </row>
    <row r="2" ht="15" spans="1:33">
      <c r="A2" s="28">
        <v>1</v>
      </c>
      <c r="B2" s="28"/>
      <c r="C2" s="28"/>
      <c r="D2" s="28" t="s">
        <v>3285</v>
      </c>
      <c r="E2" s="28"/>
      <c r="F2" s="28" t="s">
        <v>37</v>
      </c>
      <c r="G2" s="28" t="s">
        <v>69</v>
      </c>
      <c r="H2" s="29" t="s">
        <v>5019</v>
      </c>
      <c r="I2" s="29" t="s">
        <v>5020</v>
      </c>
      <c r="J2" s="29" t="s">
        <v>41</v>
      </c>
      <c r="K2" s="29" t="s">
        <v>42</v>
      </c>
      <c r="L2" s="29" t="s">
        <v>81</v>
      </c>
      <c r="M2" s="29" t="s">
        <v>5021</v>
      </c>
      <c r="N2" s="29" t="s">
        <v>542</v>
      </c>
      <c r="O2" s="29" t="s">
        <v>5022</v>
      </c>
      <c r="P2" s="29" t="s">
        <v>46</v>
      </c>
      <c r="Q2" s="29" t="s">
        <v>84</v>
      </c>
      <c r="R2" s="29" t="s">
        <v>5023</v>
      </c>
      <c r="S2" s="29" t="s">
        <v>5024</v>
      </c>
      <c r="T2" s="29" t="s">
        <v>5025</v>
      </c>
      <c r="U2" s="29" t="s">
        <v>5026</v>
      </c>
      <c r="V2" s="29" t="s">
        <v>52</v>
      </c>
      <c r="W2" s="29" t="s">
        <v>4883</v>
      </c>
      <c r="X2" s="29" t="s">
        <v>5027</v>
      </c>
      <c r="Y2" s="29" t="s">
        <v>5028</v>
      </c>
      <c r="Z2" s="29" t="s">
        <v>46</v>
      </c>
      <c r="AA2" s="29" t="s">
        <v>55</v>
      </c>
      <c r="AB2" s="29" t="s">
        <v>5029</v>
      </c>
      <c r="AC2" s="29" t="s">
        <v>5027</v>
      </c>
      <c r="AD2" s="29" t="s">
        <v>56</v>
      </c>
      <c r="AE2" s="29" t="s">
        <v>57</v>
      </c>
      <c r="AF2" t="s">
        <v>46</v>
      </c>
      <c r="AG2">
        <v>20230706</v>
      </c>
    </row>
    <row r="3" ht="15" spans="1:33">
      <c r="A3" s="28">
        <v>2</v>
      </c>
      <c r="B3" s="28"/>
      <c r="C3" s="28"/>
      <c r="D3" s="28" t="s">
        <v>5030</v>
      </c>
      <c r="E3" s="28"/>
      <c r="F3" s="28" t="s">
        <v>37</v>
      </c>
      <c r="G3" s="28" t="s">
        <v>69</v>
      </c>
      <c r="H3" s="29" t="s">
        <v>5031</v>
      </c>
      <c r="I3" s="29" t="s">
        <v>5032</v>
      </c>
      <c r="J3" s="29" t="s">
        <v>41</v>
      </c>
      <c r="K3" s="29" t="s">
        <v>42</v>
      </c>
      <c r="L3" s="29" t="s">
        <v>81</v>
      </c>
      <c r="M3" s="29" t="s">
        <v>562</v>
      </c>
      <c r="N3" s="29" t="s">
        <v>91</v>
      </c>
      <c r="O3" s="29" t="s">
        <v>5022</v>
      </c>
      <c r="P3" s="29" t="s">
        <v>46</v>
      </c>
      <c r="Q3" s="29" t="s">
        <v>47</v>
      </c>
      <c r="R3" s="29" t="s">
        <v>64</v>
      </c>
      <c r="S3" s="29" t="s">
        <v>4296</v>
      </c>
      <c r="T3" s="29" t="s">
        <v>57</v>
      </c>
      <c r="U3" s="29" t="s">
        <v>5033</v>
      </c>
      <c r="V3" s="29" t="s">
        <v>52</v>
      </c>
      <c r="W3" s="29" t="s">
        <v>5034</v>
      </c>
      <c r="X3" s="29" t="s">
        <v>5035</v>
      </c>
      <c r="Y3" s="29" t="s">
        <v>5028</v>
      </c>
      <c r="Z3" s="29" t="s">
        <v>46</v>
      </c>
      <c r="AA3" s="29" t="s">
        <v>55</v>
      </c>
      <c r="AB3" s="29" t="s">
        <v>5029</v>
      </c>
      <c r="AC3" s="29" t="s">
        <v>5027</v>
      </c>
      <c r="AD3" s="29" t="s">
        <v>56</v>
      </c>
      <c r="AE3" s="29" t="s">
        <v>57</v>
      </c>
      <c r="AF3" t="s">
        <v>46</v>
      </c>
      <c r="AG3">
        <v>20230706</v>
      </c>
    </row>
    <row r="4" ht="15" spans="1:33">
      <c r="A4" s="28">
        <v>3</v>
      </c>
      <c r="B4" s="28"/>
      <c r="C4" s="28"/>
      <c r="D4" s="28" t="s">
        <v>5036</v>
      </c>
      <c r="E4" s="28"/>
      <c r="F4" s="28" t="s">
        <v>37</v>
      </c>
      <c r="G4" s="28" t="s">
        <v>69</v>
      </c>
      <c r="H4" s="29" t="s">
        <v>5037</v>
      </c>
      <c r="I4" s="29" t="s">
        <v>702</v>
      </c>
      <c r="J4" s="29" t="s">
        <v>41</v>
      </c>
      <c r="K4" s="29" t="s">
        <v>42</v>
      </c>
      <c r="L4" s="29" t="s">
        <v>81</v>
      </c>
      <c r="M4" s="29" t="s">
        <v>5038</v>
      </c>
      <c r="N4" s="29" t="s">
        <v>534</v>
      </c>
      <c r="O4" s="29" t="s">
        <v>5022</v>
      </c>
      <c r="P4" s="29" t="s">
        <v>56</v>
      </c>
      <c r="Q4" s="29" t="s">
        <v>47</v>
      </c>
      <c r="R4" s="29" t="s">
        <v>1243</v>
      </c>
      <c r="S4" s="29" t="s">
        <v>5039</v>
      </c>
      <c r="T4" s="29" t="s">
        <v>5040</v>
      </c>
      <c r="U4" s="29" t="s">
        <v>5041</v>
      </c>
      <c r="V4" s="29" t="s">
        <v>52</v>
      </c>
      <c r="W4" s="29" t="s">
        <v>5034</v>
      </c>
      <c r="X4" s="29" t="s">
        <v>5042</v>
      </c>
      <c r="Y4" s="29" t="s">
        <v>5028</v>
      </c>
      <c r="Z4" s="29" t="s">
        <v>46</v>
      </c>
      <c r="AA4" s="29" t="s">
        <v>55</v>
      </c>
      <c r="AB4" s="29" t="s">
        <v>5029</v>
      </c>
      <c r="AC4" s="29" t="s">
        <v>5027</v>
      </c>
      <c r="AD4" s="29" t="s">
        <v>56</v>
      </c>
      <c r="AE4" s="29" t="s">
        <v>57</v>
      </c>
      <c r="AF4" t="s">
        <v>46</v>
      </c>
      <c r="AG4">
        <v>20230705</v>
      </c>
    </row>
    <row r="5" ht="15" spans="1:31">
      <c r="A5" s="28">
        <v>4</v>
      </c>
      <c r="B5" s="28"/>
      <c r="C5" s="28"/>
      <c r="D5" s="28" t="s">
        <v>5043</v>
      </c>
      <c r="E5" s="28"/>
      <c r="F5" s="28" t="s">
        <v>37</v>
      </c>
      <c r="G5" s="28" t="s">
        <v>69</v>
      </c>
      <c r="H5" s="29" t="s">
        <v>5044</v>
      </c>
      <c r="I5" s="29" t="s">
        <v>2659</v>
      </c>
      <c r="J5" s="29" t="s">
        <v>41</v>
      </c>
      <c r="K5" s="29" t="s">
        <v>42</v>
      </c>
      <c r="L5" s="29" t="s">
        <v>81</v>
      </c>
      <c r="M5" s="29" t="s">
        <v>5045</v>
      </c>
      <c r="N5" s="29" t="s">
        <v>83</v>
      </c>
      <c r="O5" s="29" t="s">
        <v>5046</v>
      </c>
      <c r="P5" s="29" t="s">
        <v>56</v>
      </c>
      <c r="Q5" s="29" t="s">
        <v>84</v>
      </c>
      <c r="R5" s="29" t="s">
        <v>303</v>
      </c>
      <c r="S5" s="29" t="s">
        <v>5047</v>
      </c>
      <c r="T5" s="29" t="s">
        <v>5048</v>
      </c>
      <c r="U5" s="29" t="s">
        <v>5049</v>
      </c>
      <c r="V5" s="29" t="s">
        <v>52</v>
      </c>
      <c r="W5" s="29" t="s">
        <v>4883</v>
      </c>
      <c r="X5" s="29" t="s">
        <v>5035</v>
      </c>
      <c r="Y5" s="29" t="s">
        <v>5028</v>
      </c>
      <c r="Z5" s="29" t="s">
        <v>46</v>
      </c>
      <c r="AA5" s="29" t="s">
        <v>55</v>
      </c>
      <c r="AB5" s="29" t="s">
        <v>5029</v>
      </c>
      <c r="AC5" s="29" t="s">
        <v>5027</v>
      </c>
      <c r="AD5" s="29" t="s">
        <v>56</v>
      </c>
      <c r="AE5" s="29" t="s">
        <v>57</v>
      </c>
    </row>
    <row r="6" ht="15" spans="1:33">
      <c r="A6" s="28">
        <v>5</v>
      </c>
      <c r="B6" s="28"/>
      <c r="C6" s="28"/>
      <c r="D6" s="28" t="s">
        <v>5050</v>
      </c>
      <c r="E6" s="28"/>
      <c r="F6" s="28" t="s">
        <v>205</v>
      </c>
      <c r="G6" s="28" t="s">
        <v>503</v>
      </c>
      <c r="H6" s="29" t="s">
        <v>5051</v>
      </c>
      <c r="I6" s="29" t="s">
        <v>5052</v>
      </c>
      <c r="J6" s="29" t="s">
        <v>62</v>
      </c>
      <c r="K6" s="29" t="s">
        <v>177</v>
      </c>
      <c r="L6" s="29" t="s">
        <v>81</v>
      </c>
      <c r="M6" s="29" t="s">
        <v>220</v>
      </c>
      <c r="N6" s="29" t="s">
        <v>108</v>
      </c>
      <c r="O6" s="29" t="s">
        <v>5053</v>
      </c>
      <c r="P6" s="29" t="s">
        <v>56</v>
      </c>
      <c r="Q6" s="29" t="s">
        <v>47</v>
      </c>
      <c r="R6" s="29" t="s">
        <v>64</v>
      </c>
      <c r="S6" s="29" t="s">
        <v>5054</v>
      </c>
      <c r="T6" s="29" t="s">
        <v>5055</v>
      </c>
      <c r="U6" s="29" t="s">
        <v>5056</v>
      </c>
      <c r="V6" s="29" t="s">
        <v>52</v>
      </c>
      <c r="W6" s="29" t="s">
        <v>4883</v>
      </c>
      <c r="X6" s="29" t="s">
        <v>5057</v>
      </c>
      <c r="Y6" s="29" t="s">
        <v>5028</v>
      </c>
      <c r="Z6" s="29" t="s">
        <v>46</v>
      </c>
      <c r="AA6" s="29" t="s">
        <v>55</v>
      </c>
      <c r="AB6" s="29" t="s">
        <v>4281</v>
      </c>
      <c r="AC6" s="29" t="s">
        <v>5027</v>
      </c>
      <c r="AD6" s="29" t="s">
        <v>56</v>
      </c>
      <c r="AE6" s="29" t="s">
        <v>57</v>
      </c>
      <c r="AF6" t="s">
        <v>46</v>
      </c>
      <c r="AG6">
        <v>20230707</v>
      </c>
    </row>
    <row r="7" ht="15" spans="1:33">
      <c r="A7" s="28">
        <v>6</v>
      </c>
      <c r="B7" s="28"/>
      <c r="C7" s="28"/>
      <c r="D7" s="28" t="s">
        <v>5058</v>
      </c>
      <c r="E7" s="28"/>
      <c r="F7" s="28" t="s">
        <v>37</v>
      </c>
      <c r="G7" s="28" t="s">
        <v>337</v>
      </c>
      <c r="H7" s="29" t="s">
        <v>5059</v>
      </c>
      <c r="I7" s="29" t="s">
        <v>5060</v>
      </c>
      <c r="J7" s="29" t="s">
        <v>41</v>
      </c>
      <c r="K7" s="29" t="s">
        <v>42</v>
      </c>
      <c r="L7" s="29" t="s">
        <v>963</v>
      </c>
      <c r="M7" s="29" t="s">
        <v>1258</v>
      </c>
      <c r="N7" s="29" t="s">
        <v>83</v>
      </c>
      <c r="O7" s="29" t="s">
        <v>5022</v>
      </c>
      <c r="P7" s="29" t="s">
        <v>46</v>
      </c>
      <c r="Q7" s="29" t="s">
        <v>84</v>
      </c>
      <c r="R7" s="29" t="s">
        <v>5061</v>
      </c>
      <c r="S7" s="29" t="s">
        <v>5061</v>
      </c>
      <c r="T7" s="29" t="s">
        <v>5062</v>
      </c>
      <c r="U7" s="29" t="s">
        <v>5063</v>
      </c>
      <c r="V7" s="29" t="s">
        <v>307</v>
      </c>
      <c r="W7" s="29" t="s">
        <v>5034</v>
      </c>
      <c r="X7" s="29" t="s">
        <v>5027</v>
      </c>
      <c r="Y7" s="29" t="s">
        <v>5028</v>
      </c>
      <c r="Z7" s="29" t="s">
        <v>46</v>
      </c>
      <c r="AA7" s="29" t="s">
        <v>55</v>
      </c>
      <c r="AB7" s="29" t="s">
        <v>5029</v>
      </c>
      <c r="AC7" s="29" t="s">
        <v>5027</v>
      </c>
      <c r="AD7" s="29" t="s">
        <v>56</v>
      </c>
      <c r="AE7" s="29" t="s">
        <v>57</v>
      </c>
      <c r="AF7" t="s">
        <v>46</v>
      </c>
      <c r="AG7">
        <v>20230705</v>
      </c>
    </row>
    <row r="8" ht="15" spans="1:33">
      <c r="A8" s="28">
        <v>7</v>
      </c>
      <c r="B8" s="28"/>
      <c r="C8" s="28"/>
      <c r="D8" s="28" t="s">
        <v>5064</v>
      </c>
      <c r="E8" s="28"/>
      <c r="F8" s="28" t="s">
        <v>37</v>
      </c>
      <c r="G8" s="28" t="s">
        <v>69</v>
      </c>
      <c r="H8" s="29" t="s">
        <v>5065</v>
      </c>
      <c r="I8" s="29" t="s">
        <v>4294</v>
      </c>
      <c r="J8" s="29" t="s">
        <v>41</v>
      </c>
      <c r="K8" s="29" t="s">
        <v>177</v>
      </c>
      <c r="L8" s="29" t="s">
        <v>81</v>
      </c>
      <c r="M8" s="29" t="s">
        <v>254</v>
      </c>
      <c r="N8" s="29" t="s">
        <v>91</v>
      </c>
      <c r="O8" s="29" t="s">
        <v>5022</v>
      </c>
      <c r="P8" s="29" t="s">
        <v>46</v>
      </c>
      <c r="Q8" s="29" t="s">
        <v>47</v>
      </c>
      <c r="R8" s="29" t="s">
        <v>5066</v>
      </c>
      <c r="S8" s="29" t="s">
        <v>5067</v>
      </c>
      <c r="T8" s="29" t="s">
        <v>5068</v>
      </c>
      <c r="U8" s="29" t="s">
        <v>5069</v>
      </c>
      <c r="V8" s="29" t="s">
        <v>52</v>
      </c>
      <c r="W8" s="29" t="s">
        <v>5034</v>
      </c>
      <c r="X8" s="29" t="s">
        <v>5042</v>
      </c>
      <c r="Y8" s="29" t="s">
        <v>5028</v>
      </c>
      <c r="Z8" s="29" t="s">
        <v>46</v>
      </c>
      <c r="AA8" s="29" t="s">
        <v>55</v>
      </c>
      <c r="AB8" s="29" t="s">
        <v>5029</v>
      </c>
      <c r="AC8" s="29" t="s">
        <v>5027</v>
      </c>
      <c r="AD8" s="29" t="s">
        <v>56</v>
      </c>
      <c r="AE8" s="29" t="s">
        <v>57</v>
      </c>
      <c r="AF8" t="s">
        <v>46</v>
      </c>
      <c r="AG8">
        <v>20230706</v>
      </c>
    </row>
    <row r="9" ht="15" spans="1:33">
      <c r="A9" s="28">
        <v>8</v>
      </c>
      <c r="B9" s="28"/>
      <c r="C9" s="28"/>
      <c r="D9" s="28" t="s">
        <v>5070</v>
      </c>
      <c r="E9" s="28"/>
      <c r="F9" s="28" t="s">
        <v>37</v>
      </c>
      <c r="G9" s="28" t="s">
        <v>105</v>
      </c>
      <c r="H9" s="29" t="s">
        <v>5071</v>
      </c>
      <c r="I9" s="29" t="s">
        <v>3980</v>
      </c>
      <c r="J9" s="29" t="s">
        <v>41</v>
      </c>
      <c r="K9" s="29" t="s">
        <v>177</v>
      </c>
      <c r="L9" s="29" t="s">
        <v>81</v>
      </c>
      <c r="M9" s="29" t="s">
        <v>5072</v>
      </c>
      <c r="N9" s="31">
        <v>43646</v>
      </c>
      <c r="O9" s="29" t="s">
        <v>5022</v>
      </c>
      <c r="P9" s="29" t="s">
        <v>56</v>
      </c>
      <c r="Q9" s="29" t="s">
        <v>47</v>
      </c>
      <c r="R9" s="29" t="s">
        <v>303</v>
      </c>
      <c r="S9" s="29" t="s">
        <v>5073</v>
      </c>
      <c r="T9" s="29" t="s">
        <v>57</v>
      </c>
      <c r="U9" s="29" t="s">
        <v>5074</v>
      </c>
      <c r="V9" s="29" t="s">
        <v>52</v>
      </c>
      <c r="W9" s="29" t="s">
        <v>5034</v>
      </c>
      <c r="X9" s="29" t="s">
        <v>5035</v>
      </c>
      <c r="Y9" s="29" t="s">
        <v>5028</v>
      </c>
      <c r="Z9" s="29" t="s">
        <v>46</v>
      </c>
      <c r="AA9" s="29" t="s">
        <v>55</v>
      </c>
      <c r="AB9" s="29" t="s">
        <v>5029</v>
      </c>
      <c r="AC9" s="29" t="s">
        <v>5027</v>
      </c>
      <c r="AD9" s="29" t="s">
        <v>56</v>
      </c>
      <c r="AE9" s="29" t="s">
        <v>57</v>
      </c>
      <c r="AF9" t="s">
        <v>46</v>
      </c>
      <c r="AG9">
        <v>20230706</v>
      </c>
    </row>
    <row r="10" ht="15" spans="1:31">
      <c r="A10" s="28">
        <v>9</v>
      </c>
      <c r="B10" s="28"/>
      <c r="C10" s="28"/>
      <c r="D10" s="28" t="s">
        <v>5075</v>
      </c>
      <c r="E10" s="28"/>
      <c r="F10" s="28" t="s">
        <v>37</v>
      </c>
      <c r="G10" s="28" t="s">
        <v>1114</v>
      </c>
      <c r="H10" s="29" t="s">
        <v>5076</v>
      </c>
      <c r="I10" s="29" t="s">
        <v>2345</v>
      </c>
      <c r="J10" s="29" t="s">
        <v>41</v>
      </c>
      <c r="K10" s="29" t="s">
        <v>177</v>
      </c>
      <c r="L10" s="29" t="s">
        <v>5077</v>
      </c>
      <c r="M10" s="29" t="s">
        <v>5078</v>
      </c>
      <c r="N10" s="29" t="s">
        <v>5079</v>
      </c>
      <c r="O10" s="29" t="s">
        <v>5080</v>
      </c>
      <c r="P10" s="29" t="s">
        <v>56</v>
      </c>
      <c r="Q10" s="29" t="s">
        <v>84</v>
      </c>
      <c r="R10" s="29" t="s">
        <v>5081</v>
      </c>
      <c r="S10" s="29" t="s">
        <v>5082</v>
      </c>
      <c r="T10" s="29" t="s">
        <v>5083</v>
      </c>
      <c r="U10" s="29" t="s">
        <v>5084</v>
      </c>
      <c r="V10" s="29" t="s">
        <v>52</v>
      </c>
      <c r="W10" s="29" t="s">
        <v>5034</v>
      </c>
      <c r="X10" s="29" t="s">
        <v>5035</v>
      </c>
      <c r="Y10" s="29" t="s">
        <v>5028</v>
      </c>
      <c r="Z10" s="29" t="s">
        <v>46</v>
      </c>
      <c r="AA10" s="29" t="s">
        <v>55</v>
      </c>
      <c r="AB10" s="29" t="s">
        <v>5029</v>
      </c>
      <c r="AC10" s="29" t="s">
        <v>5027</v>
      </c>
      <c r="AD10" s="29" t="s">
        <v>46</v>
      </c>
      <c r="AE10" s="29" t="s">
        <v>5085</v>
      </c>
    </row>
    <row r="11" ht="15" spans="1:33">
      <c r="A11" s="28">
        <v>10</v>
      </c>
      <c r="B11" s="28"/>
      <c r="C11" s="28"/>
      <c r="D11" s="28" t="s">
        <v>5086</v>
      </c>
      <c r="E11" s="28"/>
      <c r="F11" s="28" t="s">
        <v>37</v>
      </c>
      <c r="G11" s="28" t="s">
        <v>69</v>
      </c>
      <c r="H11" s="29" t="s">
        <v>5087</v>
      </c>
      <c r="I11" s="29" t="s">
        <v>1591</v>
      </c>
      <c r="J11" s="29" t="s">
        <v>41</v>
      </c>
      <c r="K11" s="29" t="s">
        <v>42</v>
      </c>
      <c r="L11" s="29" t="s">
        <v>81</v>
      </c>
      <c r="M11" s="29" t="s">
        <v>220</v>
      </c>
      <c r="N11" s="29" t="s">
        <v>83</v>
      </c>
      <c r="O11" s="29" t="s">
        <v>5022</v>
      </c>
      <c r="P11" s="29" t="s">
        <v>46</v>
      </c>
      <c r="Q11" s="29" t="s">
        <v>84</v>
      </c>
      <c r="R11" s="29" t="s">
        <v>5088</v>
      </c>
      <c r="S11" s="29" t="s">
        <v>5089</v>
      </c>
      <c r="T11" s="29" t="s">
        <v>5090</v>
      </c>
      <c r="U11" s="29" t="s">
        <v>5091</v>
      </c>
      <c r="V11" s="29" t="s">
        <v>52</v>
      </c>
      <c r="W11" s="29" t="s">
        <v>5034</v>
      </c>
      <c r="X11" s="29" t="s">
        <v>5042</v>
      </c>
      <c r="Y11" s="29" t="s">
        <v>5028</v>
      </c>
      <c r="Z11" s="29" t="s">
        <v>56</v>
      </c>
      <c r="AA11" s="29" t="s">
        <v>55</v>
      </c>
      <c r="AB11" s="29" t="s">
        <v>5029</v>
      </c>
      <c r="AC11" s="29" t="s">
        <v>5027</v>
      </c>
      <c r="AD11" s="29" t="s">
        <v>56</v>
      </c>
      <c r="AE11" s="29" t="s">
        <v>57</v>
      </c>
      <c r="AF11" t="s">
        <v>46</v>
      </c>
      <c r="AG11">
        <v>20230707</v>
      </c>
    </row>
    <row r="12" ht="15" spans="1:33">
      <c r="A12" s="28">
        <v>11</v>
      </c>
      <c r="B12" s="28"/>
      <c r="C12" s="28"/>
      <c r="D12" s="28" t="s">
        <v>2273</v>
      </c>
      <c r="E12" s="28"/>
      <c r="F12" s="28" t="s">
        <v>37</v>
      </c>
      <c r="G12" s="28" t="s">
        <v>105</v>
      </c>
      <c r="H12" s="29" t="s">
        <v>5092</v>
      </c>
      <c r="I12" s="29" t="s">
        <v>5093</v>
      </c>
      <c r="J12" s="29" t="s">
        <v>41</v>
      </c>
      <c r="K12" s="29" t="s">
        <v>72</v>
      </c>
      <c r="L12" s="29" t="s">
        <v>81</v>
      </c>
      <c r="M12" s="29" t="s">
        <v>82</v>
      </c>
      <c r="N12" s="29" t="s">
        <v>568</v>
      </c>
      <c r="O12" s="29" t="s">
        <v>5022</v>
      </c>
      <c r="P12" s="29" t="s">
        <v>46</v>
      </c>
      <c r="Q12" s="29" t="s">
        <v>47</v>
      </c>
      <c r="R12" s="29" t="s">
        <v>100</v>
      </c>
      <c r="S12" s="29" t="s">
        <v>5094</v>
      </c>
      <c r="T12" s="29" t="s">
        <v>5095</v>
      </c>
      <c r="U12" s="29" t="s">
        <v>5096</v>
      </c>
      <c r="V12" s="29" t="s">
        <v>52</v>
      </c>
      <c r="W12" s="29" t="s">
        <v>5034</v>
      </c>
      <c r="X12" s="29" t="s">
        <v>5035</v>
      </c>
      <c r="Y12" s="29" t="s">
        <v>5028</v>
      </c>
      <c r="Z12" s="29" t="s">
        <v>46</v>
      </c>
      <c r="AA12" s="29" t="s">
        <v>55</v>
      </c>
      <c r="AB12" s="29" t="s">
        <v>4281</v>
      </c>
      <c r="AC12" s="29" t="s">
        <v>5027</v>
      </c>
      <c r="AD12" s="29" t="s">
        <v>56</v>
      </c>
      <c r="AE12" s="29" t="s">
        <v>57</v>
      </c>
      <c r="AF12" t="s">
        <v>46</v>
      </c>
      <c r="AG12">
        <v>20230707</v>
      </c>
    </row>
    <row r="13" ht="15" spans="1:31">
      <c r="A13" s="28">
        <v>12</v>
      </c>
      <c r="B13" s="28"/>
      <c r="C13" s="28"/>
      <c r="D13" s="28" t="s">
        <v>5097</v>
      </c>
      <c r="E13" s="28"/>
      <c r="F13" s="28" t="s">
        <v>37</v>
      </c>
      <c r="G13" s="28" t="s">
        <v>105</v>
      </c>
      <c r="H13" s="29" t="s">
        <v>5098</v>
      </c>
      <c r="I13" s="29" t="s">
        <v>5099</v>
      </c>
      <c r="J13" s="29" t="s">
        <v>41</v>
      </c>
      <c r="K13" s="29" t="s">
        <v>72</v>
      </c>
      <c r="L13" s="29" t="s">
        <v>81</v>
      </c>
      <c r="M13" s="29" t="s">
        <v>220</v>
      </c>
      <c r="N13" s="29" t="s">
        <v>83</v>
      </c>
      <c r="O13" s="29" t="s">
        <v>5022</v>
      </c>
      <c r="P13" s="29" t="s">
        <v>46</v>
      </c>
      <c r="Q13" s="29" t="s">
        <v>84</v>
      </c>
      <c r="R13" s="29" t="s">
        <v>5100</v>
      </c>
      <c r="S13" s="29" t="s">
        <v>5101</v>
      </c>
      <c r="T13" s="29" t="s">
        <v>5102</v>
      </c>
      <c r="U13" s="29" t="s">
        <v>5103</v>
      </c>
      <c r="V13" s="29" t="s">
        <v>307</v>
      </c>
      <c r="W13" s="29" t="s">
        <v>5034</v>
      </c>
      <c r="X13" s="29" t="s">
        <v>5042</v>
      </c>
      <c r="Y13" s="29" t="s">
        <v>5028</v>
      </c>
      <c r="Z13" s="29" t="s">
        <v>46</v>
      </c>
      <c r="AA13" s="29" t="s">
        <v>55</v>
      </c>
      <c r="AB13" s="29" t="s">
        <v>5029</v>
      </c>
      <c r="AC13" s="29" t="s">
        <v>5027</v>
      </c>
      <c r="AD13" s="29" t="s">
        <v>56</v>
      </c>
      <c r="AE13" s="29" t="s">
        <v>57</v>
      </c>
    </row>
    <row r="14" ht="15" spans="1:33">
      <c r="A14" s="28">
        <v>13</v>
      </c>
      <c r="B14" s="28"/>
      <c r="C14" s="28"/>
      <c r="D14" s="28" t="s">
        <v>5104</v>
      </c>
      <c r="E14" s="28"/>
      <c r="F14" s="28" t="s">
        <v>37</v>
      </c>
      <c r="G14" s="28" t="s">
        <v>69</v>
      </c>
      <c r="H14" s="29" t="s">
        <v>5105</v>
      </c>
      <c r="I14" s="29" t="s">
        <v>935</v>
      </c>
      <c r="J14" s="29" t="s">
        <v>41</v>
      </c>
      <c r="K14" s="29" t="s">
        <v>72</v>
      </c>
      <c r="L14" s="29" t="s">
        <v>81</v>
      </c>
      <c r="M14" s="29" t="s">
        <v>5106</v>
      </c>
      <c r="N14" s="29" t="s">
        <v>331</v>
      </c>
      <c r="O14" s="29" t="s">
        <v>5022</v>
      </c>
      <c r="P14" s="29" t="s">
        <v>56</v>
      </c>
      <c r="Q14" s="29" t="s">
        <v>47</v>
      </c>
      <c r="R14" s="29" t="s">
        <v>5088</v>
      </c>
      <c r="S14" s="29" t="s">
        <v>5107</v>
      </c>
      <c r="T14" s="29" t="s">
        <v>5108</v>
      </c>
      <c r="U14" s="29" t="s">
        <v>5109</v>
      </c>
      <c r="V14" s="29" t="s">
        <v>307</v>
      </c>
      <c r="W14" s="29" t="s">
        <v>5034</v>
      </c>
      <c r="X14" s="29" t="s">
        <v>5110</v>
      </c>
      <c r="Y14" s="29" t="s">
        <v>5028</v>
      </c>
      <c r="Z14" s="29" t="s">
        <v>46</v>
      </c>
      <c r="AA14" s="29" t="s">
        <v>55</v>
      </c>
      <c r="AB14" s="29" t="s">
        <v>5029</v>
      </c>
      <c r="AC14" s="29" t="s">
        <v>5027</v>
      </c>
      <c r="AD14" s="29" t="s">
        <v>56</v>
      </c>
      <c r="AE14" s="29" t="s">
        <v>57</v>
      </c>
      <c r="AF14" t="s">
        <v>46</v>
      </c>
      <c r="AG14">
        <v>20230705</v>
      </c>
    </row>
    <row r="15" ht="15" spans="1:33">
      <c r="A15" s="28">
        <v>14</v>
      </c>
      <c r="B15" s="28"/>
      <c r="C15" s="28"/>
      <c r="D15" s="28" t="s">
        <v>5111</v>
      </c>
      <c r="E15" s="28"/>
      <c r="F15" s="28" t="s">
        <v>37</v>
      </c>
      <c r="G15" s="28" t="s">
        <v>69</v>
      </c>
      <c r="H15" s="29" t="s">
        <v>5112</v>
      </c>
      <c r="I15" s="29" t="s">
        <v>5113</v>
      </c>
      <c r="J15" s="29" t="s">
        <v>41</v>
      </c>
      <c r="K15" s="29" t="s">
        <v>42</v>
      </c>
      <c r="L15" s="29" t="s">
        <v>81</v>
      </c>
      <c r="M15" s="29" t="s">
        <v>3814</v>
      </c>
      <c r="N15" s="31">
        <v>45086</v>
      </c>
      <c r="O15" s="29" t="s">
        <v>5114</v>
      </c>
      <c r="P15" s="29" t="s">
        <v>46</v>
      </c>
      <c r="Q15" s="29" t="s">
        <v>84</v>
      </c>
      <c r="R15" s="29" t="s">
        <v>5115</v>
      </c>
      <c r="S15" s="29" t="s">
        <v>5115</v>
      </c>
      <c r="T15" s="29" t="s">
        <v>5116</v>
      </c>
      <c r="U15" s="29" t="s">
        <v>5117</v>
      </c>
      <c r="V15" s="29" t="s">
        <v>307</v>
      </c>
      <c r="W15" s="29" t="s">
        <v>5034</v>
      </c>
      <c r="X15" s="29" t="s">
        <v>5035</v>
      </c>
      <c r="Y15" s="29" t="s">
        <v>5028</v>
      </c>
      <c r="Z15" s="29" t="s">
        <v>46</v>
      </c>
      <c r="AA15" s="29" t="s">
        <v>55</v>
      </c>
      <c r="AB15" s="29" t="s">
        <v>5029</v>
      </c>
      <c r="AC15" s="29" t="s">
        <v>5027</v>
      </c>
      <c r="AD15" s="29" t="s">
        <v>56</v>
      </c>
      <c r="AE15" s="29" t="s">
        <v>57</v>
      </c>
      <c r="AF15" t="s">
        <v>46</v>
      </c>
      <c r="AG15">
        <v>20230706</v>
      </c>
    </row>
    <row r="16" ht="15" spans="1:33">
      <c r="A16" s="28">
        <v>15</v>
      </c>
      <c r="B16" s="28"/>
      <c r="C16" s="28"/>
      <c r="D16" s="28" t="s">
        <v>5118</v>
      </c>
      <c r="E16" s="28"/>
      <c r="F16" s="28" t="s">
        <v>37</v>
      </c>
      <c r="G16" s="28" t="s">
        <v>69</v>
      </c>
      <c r="H16" s="29" t="s">
        <v>5119</v>
      </c>
      <c r="I16" s="29" t="s">
        <v>5120</v>
      </c>
      <c r="J16" s="29" t="s">
        <v>41</v>
      </c>
      <c r="K16" s="29" t="s">
        <v>42</v>
      </c>
      <c r="L16" s="29" t="s">
        <v>81</v>
      </c>
      <c r="M16" s="29" t="s">
        <v>82</v>
      </c>
      <c r="N16" s="29" t="s">
        <v>83</v>
      </c>
      <c r="O16" s="29" t="s">
        <v>5022</v>
      </c>
      <c r="P16" s="29" t="s">
        <v>46</v>
      </c>
      <c r="Q16" s="29" t="s">
        <v>84</v>
      </c>
      <c r="R16" s="29" t="s">
        <v>5121</v>
      </c>
      <c r="S16" s="29" t="s">
        <v>5122</v>
      </c>
      <c r="T16" s="29" t="s">
        <v>5123</v>
      </c>
      <c r="U16" s="29" t="s">
        <v>5124</v>
      </c>
      <c r="V16" s="29" t="s">
        <v>52</v>
      </c>
      <c r="W16" s="29" t="s">
        <v>5034</v>
      </c>
      <c r="X16" s="29" t="s">
        <v>5042</v>
      </c>
      <c r="Y16" s="29" t="s">
        <v>5028</v>
      </c>
      <c r="Z16" s="29" t="s">
        <v>46</v>
      </c>
      <c r="AA16" s="29" t="s">
        <v>55</v>
      </c>
      <c r="AB16" s="29" t="s">
        <v>5029</v>
      </c>
      <c r="AC16" s="29" t="s">
        <v>5027</v>
      </c>
      <c r="AD16" s="29" t="s">
        <v>56</v>
      </c>
      <c r="AE16" s="29" t="s">
        <v>57</v>
      </c>
      <c r="AF16" t="s">
        <v>46</v>
      </c>
      <c r="AG16">
        <v>20230705</v>
      </c>
    </row>
    <row r="17" ht="15" spans="1:33">
      <c r="A17" s="28">
        <v>16</v>
      </c>
      <c r="B17" s="28"/>
      <c r="C17" s="28"/>
      <c r="D17" s="28" t="s">
        <v>5125</v>
      </c>
      <c r="E17" s="28"/>
      <c r="F17" s="28" t="s">
        <v>37</v>
      </c>
      <c r="G17" s="28" t="s">
        <v>38</v>
      </c>
      <c r="H17" s="29" t="s">
        <v>5126</v>
      </c>
      <c r="I17" s="29" t="s">
        <v>5127</v>
      </c>
      <c r="J17" s="29" t="s">
        <v>62</v>
      </c>
      <c r="K17" s="29" t="s">
        <v>42</v>
      </c>
      <c r="L17" s="29" t="s">
        <v>81</v>
      </c>
      <c r="M17" s="29" t="s">
        <v>1186</v>
      </c>
      <c r="N17" s="29" t="s">
        <v>74</v>
      </c>
      <c r="O17" s="29" t="s">
        <v>5022</v>
      </c>
      <c r="P17" s="29" t="s">
        <v>46</v>
      </c>
      <c r="Q17" s="29" t="s">
        <v>47</v>
      </c>
      <c r="R17" s="29" t="s">
        <v>4543</v>
      </c>
      <c r="S17" s="29" t="s">
        <v>5128</v>
      </c>
      <c r="T17" s="29" t="s">
        <v>5129</v>
      </c>
      <c r="U17" s="29" t="s">
        <v>5130</v>
      </c>
      <c r="V17" s="29" t="s">
        <v>52</v>
      </c>
      <c r="W17" s="29" t="s">
        <v>5034</v>
      </c>
      <c r="X17" s="29" t="s">
        <v>5042</v>
      </c>
      <c r="Y17" s="29" t="s">
        <v>5028</v>
      </c>
      <c r="Z17" s="29" t="s">
        <v>46</v>
      </c>
      <c r="AA17" s="29" t="s">
        <v>55</v>
      </c>
      <c r="AB17" s="29" t="s">
        <v>5029</v>
      </c>
      <c r="AC17" s="29" t="s">
        <v>5027</v>
      </c>
      <c r="AD17" s="29" t="s">
        <v>56</v>
      </c>
      <c r="AE17" s="29" t="s">
        <v>57</v>
      </c>
      <c r="AF17" t="s">
        <v>46</v>
      </c>
      <c r="AG17">
        <v>20230706</v>
      </c>
    </row>
    <row r="18" ht="15" spans="1:33">
      <c r="A18" s="28">
        <v>17</v>
      </c>
      <c r="B18" s="28"/>
      <c r="C18" s="28"/>
      <c r="D18" s="28" t="s">
        <v>5131</v>
      </c>
      <c r="E18" s="28"/>
      <c r="F18" s="28" t="s">
        <v>37</v>
      </c>
      <c r="G18" s="28" t="s">
        <v>69</v>
      </c>
      <c r="H18" s="29" t="s">
        <v>5132</v>
      </c>
      <c r="I18" s="29" t="s">
        <v>5133</v>
      </c>
      <c r="J18" s="29" t="s">
        <v>41</v>
      </c>
      <c r="K18" s="29" t="s">
        <v>42</v>
      </c>
      <c r="L18" s="29" t="s">
        <v>81</v>
      </c>
      <c r="M18" s="29" t="s">
        <v>575</v>
      </c>
      <c r="N18" s="31">
        <v>44743</v>
      </c>
      <c r="O18" s="29" t="s">
        <v>5022</v>
      </c>
      <c r="P18" s="29" t="s">
        <v>46</v>
      </c>
      <c r="Q18" s="29" t="s">
        <v>47</v>
      </c>
      <c r="R18" s="29" t="s">
        <v>5134</v>
      </c>
      <c r="S18" s="29" t="s">
        <v>5134</v>
      </c>
      <c r="T18" s="29" t="s">
        <v>5135</v>
      </c>
      <c r="U18" s="29" t="s">
        <v>5136</v>
      </c>
      <c r="V18" s="29" t="s">
        <v>307</v>
      </c>
      <c r="W18" s="29" t="s">
        <v>4883</v>
      </c>
      <c r="X18" s="29" t="s">
        <v>5027</v>
      </c>
      <c r="Y18" s="29" t="s">
        <v>5028</v>
      </c>
      <c r="Z18" s="29" t="s">
        <v>46</v>
      </c>
      <c r="AA18" s="29" t="s">
        <v>55</v>
      </c>
      <c r="AB18" s="29" t="s">
        <v>5029</v>
      </c>
      <c r="AC18" s="29" t="s">
        <v>5027</v>
      </c>
      <c r="AD18" s="29" t="s">
        <v>56</v>
      </c>
      <c r="AE18" s="29" t="s">
        <v>57</v>
      </c>
      <c r="AF18" t="s">
        <v>46</v>
      </c>
      <c r="AG18">
        <v>20230706</v>
      </c>
    </row>
    <row r="19" ht="15" spans="1:33">
      <c r="A19" s="28">
        <v>18</v>
      </c>
      <c r="B19" s="28"/>
      <c r="C19" s="28"/>
      <c r="D19" s="28" t="s">
        <v>5137</v>
      </c>
      <c r="E19" s="28"/>
      <c r="F19" s="28" t="s">
        <v>37</v>
      </c>
      <c r="G19" s="28" t="s">
        <v>69</v>
      </c>
      <c r="H19" s="29" t="s">
        <v>5138</v>
      </c>
      <c r="I19" s="29" t="s">
        <v>5139</v>
      </c>
      <c r="J19" s="29" t="s">
        <v>41</v>
      </c>
      <c r="K19" s="29" t="s">
        <v>72</v>
      </c>
      <c r="L19" s="29" t="s">
        <v>81</v>
      </c>
      <c r="M19" s="29" t="s">
        <v>353</v>
      </c>
      <c r="N19" s="31">
        <v>44729</v>
      </c>
      <c r="O19" s="29" t="s">
        <v>5022</v>
      </c>
      <c r="P19" s="29" t="s">
        <v>46</v>
      </c>
      <c r="Q19" s="29" t="s">
        <v>47</v>
      </c>
      <c r="R19" s="29" t="s">
        <v>48</v>
      </c>
      <c r="S19" s="29" t="s">
        <v>409</v>
      </c>
      <c r="T19" s="29" t="s">
        <v>5140</v>
      </c>
      <c r="U19" s="29" t="s">
        <v>5141</v>
      </c>
      <c r="V19" s="29" t="s">
        <v>52</v>
      </c>
      <c r="W19" s="29" t="s">
        <v>5034</v>
      </c>
      <c r="X19" s="29" t="s">
        <v>5042</v>
      </c>
      <c r="Y19" s="29" t="s">
        <v>5028</v>
      </c>
      <c r="Z19" s="29" t="s">
        <v>46</v>
      </c>
      <c r="AA19" s="29" t="s">
        <v>55</v>
      </c>
      <c r="AB19" s="29" t="s">
        <v>5029</v>
      </c>
      <c r="AC19" s="29" t="s">
        <v>5027</v>
      </c>
      <c r="AD19" s="29" t="s">
        <v>56</v>
      </c>
      <c r="AE19" s="29" t="s">
        <v>57</v>
      </c>
      <c r="AF19" t="s">
        <v>46</v>
      </c>
      <c r="AG19">
        <v>20230707</v>
      </c>
    </row>
    <row r="20" ht="15" spans="1:33">
      <c r="A20" s="28">
        <v>19</v>
      </c>
      <c r="B20" s="28"/>
      <c r="C20" s="28"/>
      <c r="D20" s="28" t="s">
        <v>5142</v>
      </c>
      <c r="E20" s="28"/>
      <c r="F20" s="28" t="s">
        <v>37</v>
      </c>
      <c r="G20" s="28" t="s">
        <v>337</v>
      </c>
      <c r="H20" s="29" t="s">
        <v>5143</v>
      </c>
      <c r="I20" s="29" t="s">
        <v>5144</v>
      </c>
      <c r="J20" s="29" t="s">
        <v>41</v>
      </c>
      <c r="K20" s="29" t="s">
        <v>42</v>
      </c>
      <c r="L20" s="29" t="s">
        <v>81</v>
      </c>
      <c r="M20" s="29" t="s">
        <v>5145</v>
      </c>
      <c r="N20" s="29" t="s">
        <v>331</v>
      </c>
      <c r="O20" s="29" t="s">
        <v>5022</v>
      </c>
      <c r="P20" s="29" t="s">
        <v>46</v>
      </c>
      <c r="Q20" s="29" t="s">
        <v>47</v>
      </c>
      <c r="R20" s="29" t="s">
        <v>64</v>
      </c>
      <c r="S20" s="29" t="s">
        <v>64</v>
      </c>
      <c r="T20" s="29" t="s">
        <v>57</v>
      </c>
      <c r="U20" s="29" t="s">
        <v>5146</v>
      </c>
      <c r="V20" s="29" t="s">
        <v>52</v>
      </c>
      <c r="W20" s="29" t="s">
        <v>5034</v>
      </c>
      <c r="X20" s="29" t="s">
        <v>5042</v>
      </c>
      <c r="Y20" s="29" t="s">
        <v>5028</v>
      </c>
      <c r="Z20" s="29" t="s">
        <v>46</v>
      </c>
      <c r="AA20" s="29" t="s">
        <v>55</v>
      </c>
      <c r="AB20" s="29" t="s">
        <v>5029</v>
      </c>
      <c r="AC20" s="29" t="s">
        <v>5027</v>
      </c>
      <c r="AD20" s="29" t="s">
        <v>56</v>
      </c>
      <c r="AE20" s="29" t="s">
        <v>57</v>
      </c>
      <c r="AF20" t="s">
        <v>46</v>
      </c>
      <c r="AG20">
        <v>20230706</v>
      </c>
    </row>
    <row r="21" ht="15" spans="1:33">
      <c r="A21" s="28">
        <v>20</v>
      </c>
      <c r="B21" s="28"/>
      <c r="C21" s="28"/>
      <c r="D21" s="28" t="s">
        <v>5147</v>
      </c>
      <c r="E21" s="28"/>
      <c r="F21" s="28" t="s">
        <v>37</v>
      </c>
      <c r="G21" s="28" t="s">
        <v>337</v>
      </c>
      <c r="H21" s="29" t="s">
        <v>5148</v>
      </c>
      <c r="I21" s="29" t="s">
        <v>381</v>
      </c>
      <c r="J21" s="29" t="s">
        <v>41</v>
      </c>
      <c r="K21" s="29" t="s">
        <v>42</v>
      </c>
      <c r="L21" s="29" t="s">
        <v>81</v>
      </c>
      <c r="M21" s="29" t="s">
        <v>5145</v>
      </c>
      <c r="N21" s="29" t="s">
        <v>124</v>
      </c>
      <c r="O21" s="29" t="s">
        <v>5022</v>
      </c>
      <c r="P21" s="29" t="s">
        <v>56</v>
      </c>
      <c r="Q21" s="29" t="s">
        <v>47</v>
      </c>
      <c r="R21" s="29" t="s">
        <v>4444</v>
      </c>
      <c r="S21" s="29" t="s">
        <v>5149</v>
      </c>
      <c r="T21" s="29" t="s">
        <v>5150</v>
      </c>
      <c r="U21" s="29" t="s">
        <v>5151</v>
      </c>
      <c r="V21" s="29" t="s">
        <v>52</v>
      </c>
      <c r="W21" s="29" t="s">
        <v>5034</v>
      </c>
      <c r="X21" s="29" t="s">
        <v>5022</v>
      </c>
      <c r="Y21" s="29" t="s">
        <v>5028</v>
      </c>
      <c r="Z21" s="29" t="s">
        <v>46</v>
      </c>
      <c r="AA21" s="29" t="s">
        <v>55</v>
      </c>
      <c r="AB21" s="29" t="s">
        <v>5029</v>
      </c>
      <c r="AC21" s="29" t="s">
        <v>5027</v>
      </c>
      <c r="AD21" s="29" t="s">
        <v>56</v>
      </c>
      <c r="AE21" s="29" t="s">
        <v>57</v>
      </c>
      <c r="AF21" t="s">
        <v>46</v>
      </c>
      <c r="AG21">
        <v>20230706</v>
      </c>
    </row>
    <row r="22" ht="15" spans="1:33">
      <c r="A22" s="28">
        <v>21</v>
      </c>
      <c r="B22" s="28"/>
      <c r="C22" s="28"/>
      <c r="D22" s="28" t="s">
        <v>5152</v>
      </c>
      <c r="E22" s="28"/>
      <c r="F22" s="28" t="s">
        <v>37</v>
      </c>
      <c r="G22" s="28" t="s">
        <v>69</v>
      </c>
      <c r="H22" s="29" t="s">
        <v>5153</v>
      </c>
      <c r="I22" s="29" t="s">
        <v>5154</v>
      </c>
      <c r="J22" s="29" t="s">
        <v>41</v>
      </c>
      <c r="K22" s="29" t="s">
        <v>72</v>
      </c>
      <c r="L22" s="29" t="s">
        <v>81</v>
      </c>
      <c r="M22" s="29" t="s">
        <v>220</v>
      </c>
      <c r="N22" s="29" t="s">
        <v>4896</v>
      </c>
      <c r="O22" s="29" t="s">
        <v>5022</v>
      </c>
      <c r="P22" s="29" t="s">
        <v>46</v>
      </c>
      <c r="Q22" s="29" t="s">
        <v>47</v>
      </c>
      <c r="R22" s="29" t="s">
        <v>64</v>
      </c>
      <c r="S22" s="29" t="s">
        <v>5155</v>
      </c>
      <c r="T22" s="29" t="s">
        <v>57</v>
      </c>
      <c r="U22" s="29" t="s">
        <v>5156</v>
      </c>
      <c r="V22" s="29" t="s">
        <v>52</v>
      </c>
      <c r="W22" s="29" t="s">
        <v>5034</v>
      </c>
      <c r="X22" s="29" t="s">
        <v>5035</v>
      </c>
      <c r="Y22" s="29" t="s">
        <v>5028</v>
      </c>
      <c r="Z22" s="29" t="s">
        <v>56</v>
      </c>
      <c r="AA22" s="29" t="s">
        <v>55</v>
      </c>
      <c r="AB22" s="29" t="s">
        <v>5029</v>
      </c>
      <c r="AC22" s="29" t="s">
        <v>5027</v>
      </c>
      <c r="AD22" s="29" t="s">
        <v>56</v>
      </c>
      <c r="AE22" s="29" t="s">
        <v>57</v>
      </c>
      <c r="AF22" t="s">
        <v>46</v>
      </c>
      <c r="AG22">
        <v>20230708</v>
      </c>
    </row>
    <row r="23" ht="15" spans="1:31">
      <c r="A23" s="28">
        <v>22</v>
      </c>
      <c r="B23" s="28"/>
      <c r="C23" s="28"/>
      <c r="D23" s="28" t="s">
        <v>5157</v>
      </c>
      <c r="E23" s="28"/>
      <c r="F23" s="28" t="s">
        <v>37</v>
      </c>
      <c r="G23" s="28" t="s">
        <v>69</v>
      </c>
      <c r="H23" s="29" t="s">
        <v>5158</v>
      </c>
      <c r="I23" s="29" t="s">
        <v>5159</v>
      </c>
      <c r="J23" s="29" t="s">
        <v>41</v>
      </c>
      <c r="K23" s="29" t="s">
        <v>72</v>
      </c>
      <c r="L23" s="29" t="s">
        <v>81</v>
      </c>
      <c r="M23" s="29" t="s">
        <v>353</v>
      </c>
      <c r="N23" s="29" t="s">
        <v>227</v>
      </c>
      <c r="O23" s="29" t="s">
        <v>5160</v>
      </c>
      <c r="P23" s="29" t="s">
        <v>56</v>
      </c>
      <c r="Q23" s="29" t="s">
        <v>47</v>
      </c>
      <c r="R23" s="29" t="s">
        <v>5161</v>
      </c>
      <c r="S23" s="29" t="s">
        <v>5162</v>
      </c>
      <c r="T23" s="29" t="s">
        <v>5163</v>
      </c>
      <c r="U23" s="29" t="s">
        <v>5164</v>
      </c>
      <c r="V23" s="29" t="s">
        <v>52</v>
      </c>
      <c r="W23" s="29" t="s">
        <v>4883</v>
      </c>
      <c r="X23" s="29" t="s">
        <v>5027</v>
      </c>
      <c r="Y23" s="29" t="s">
        <v>5028</v>
      </c>
      <c r="Z23" s="29" t="s">
        <v>46</v>
      </c>
      <c r="AA23" s="29" t="s">
        <v>55</v>
      </c>
      <c r="AB23" s="29" t="s">
        <v>5029</v>
      </c>
      <c r="AC23" s="29" t="s">
        <v>5027</v>
      </c>
      <c r="AD23" s="29" t="s">
        <v>56</v>
      </c>
      <c r="AE23" s="29" t="s">
        <v>57</v>
      </c>
    </row>
    <row r="24" ht="15" spans="1:33">
      <c r="A24" s="28">
        <v>23</v>
      </c>
      <c r="B24" s="28"/>
      <c r="C24" s="28"/>
      <c r="D24" s="28" t="s">
        <v>5165</v>
      </c>
      <c r="E24" s="28"/>
      <c r="F24" s="28" t="s">
        <v>37</v>
      </c>
      <c r="G24" s="28" t="s">
        <v>69</v>
      </c>
      <c r="H24" s="29" t="s">
        <v>5166</v>
      </c>
      <c r="I24" s="29" t="s">
        <v>5167</v>
      </c>
      <c r="J24" s="29" t="s">
        <v>41</v>
      </c>
      <c r="K24" s="29" t="s">
        <v>42</v>
      </c>
      <c r="L24" s="29" t="s">
        <v>81</v>
      </c>
      <c r="M24" s="29" t="s">
        <v>2119</v>
      </c>
      <c r="N24" s="29" t="s">
        <v>227</v>
      </c>
      <c r="O24" s="29" t="s">
        <v>5022</v>
      </c>
      <c r="P24" s="29" t="s">
        <v>56</v>
      </c>
      <c r="Q24" s="32" t="s">
        <v>47</v>
      </c>
      <c r="R24" s="29" t="s">
        <v>48</v>
      </c>
      <c r="S24" s="29" t="s">
        <v>5168</v>
      </c>
      <c r="T24" s="29" t="s">
        <v>5169</v>
      </c>
      <c r="U24" s="29" t="s">
        <v>5170</v>
      </c>
      <c r="V24" s="29" t="s">
        <v>52</v>
      </c>
      <c r="W24" s="29" t="s">
        <v>5034</v>
      </c>
      <c r="X24" s="29" t="s">
        <v>5042</v>
      </c>
      <c r="Y24" s="29" t="s">
        <v>5028</v>
      </c>
      <c r="Z24" s="29" t="s">
        <v>46</v>
      </c>
      <c r="AA24" s="29" t="s">
        <v>55</v>
      </c>
      <c r="AB24" s="29" t="s">
        <v>5029</v>
      </c>
      <c r="AC24" s="29" t="s">
        <v>5027</v>
      </c>
      <c r="AD24" s="29" t="s">
        <v>56</v>
      </c>
      <c r="AE24" s="29" t="s">
        <v>57</v>
      </c>
      <c r="AF24" t="s">
        <v>46</v>
      </c>
      <c r="AG24">
        <v>20230706</v>
      </c>
    </row>
    <row r="25" ht="15" spans="1:33">
      <c r="A25" s="28">
        <v>24</v>
      </c>
      <c r="B25" s="28"/>
      <c r="C25" s="28"/>
      <c r="D25" s="28" t="s">
        <v>5171</v>
      </c>
      <c r="E25" s="28"/>
      <c r="F25" s="28" t="s">
        <v>37</v>
      </c>
      <c r="G25" s="28" t="s">
        <v>38</v>
      </c>
      <c r="H25" s="29" t="s">
        <v>5172</v>
      </c>
      <c r="I25" s="29" t="s">
        <v>5173</v>
      </c>
      <c r="J25" s="29" t="s">
        <v>41</v>
      </c>
      <c r="K25" s="29" t="s">
        <v>42</v>
      </c>
      <c r="L25" s="29" t="s">
        <v>81</v>
      </c>
      <c r="M25" s="29" t="s">
        <v>5174</v>
      </c>
      <c r="N25" s="31">
        <v>45107</v>
      </c>
      <c r="O25" s="29" t="s">
        <v>5022</v>
      </c>
      <c r="P25" s="29" t="s">
        <v>46</v>
      </c>
      <c r="Q25" s="29" t="s">
        <v>84</v>
      </c>
      <c r="R25" s="29" t="s">
        <v>431</v>
      </c>
      <c r="S25" s="29" t="s">
        <v>1020</v>
      </c>
      <c r="T25" s="29" t="s">
        <v>5175</v>
      </c>
      <c r="U25" s="29" t="s">
        <v>5176</v>
      </c>
      <c r="V25" s="29" t="s">
        <v>958</v>
      </c>
      <c r="W25" s="29" t="s">
        <v>5034</v>
      </c>
      <c r="X25" s="29" t="s">
        <v>5035</v>
      </c>
      <c r="Y25" s="29" t="s">
        <v>5028</v>
      </c>
      <c r="Z25" s="29" t="s">
        <v>46</v>
      </c>
      <c r="AA25" s="29" t="s">
        <v>55</v>
      </c>
      <c r="AB25" s="29" t="s">
        <v>5029</v>
      </c>
      <c r="AC25" s="29" t="s">
        <v>5027</v>
      </c>
      <c r="AD25" s="29" t="s">
        <v>56</v>
      </c>
      <c r="AE25" s="29" t="s">
        <v>57</v>
      </c>
      <c r="AF25" t="s">
        <v>46</v>
      </c>
      <c r="AG25">
        <v>20230706</v>
      </c>
    </row>
    <row r="26" ht="15" spans="1:33">
      <c r="A26" s="28">
        <v>25</v>
      </c>
      <c r="B26" s="28"/>
      <c r="C26" s="28"/>
      <c r="D26" s="28" t="s">
        <v>5177</v>
      </c>
      <c r="E26" s="28"/>
      <c r="F26" s="28" t="s">
        <v>37</v>
      </c>
      <c r="G26" s="28" t="s">
        <v>38</v>
      </c>
      <c r="H26" s="29" t="s">
        <v>5178</v>
      </c>
      <c r="I26" s="29" t="s">
        <v>5179</v>
      </c>
      <c r="J26" s="29" t="s">
        <v>41</v>
      </c>
      <c r="K26" s="29" t="s">
        <v>42</v>
      </c>
      <c r="L26" s="29" t="s">
        <v>81</v>
      </c>
      <c r="M26" s="29" t="s">
        <v>1258</v>
      </c>
      <c r="N26" s="29" t="s">
        <v>83</v>
      </c>
      <c r="O26" s="29" t="s">
        <v>5022</v>
      </c>
      <c r="P26" s="29" t="s">
        <v>46</v>
      </c>
      <c r="Q26" s="29" t="s">
        <v>84</v>
      </c>
      <c r="R26" s="29" t="s">
        <v>5180</v>
      </c>
      <c r="S26" s="29" t="s">
        <v>5181</v>
      </c>
      <c r="T26" s="29" t="s">
        <v>5182</v>
      </c>
      <c r="U26" s="29" t="s">
        <v>5183</v>
      </c>
      <c r="V26" s="29" t="s">
        <v>307</v>
      </c>
      <c r="W26" s="29" t="s">
        <v>5034</v>
      </c>
      <c r="X26" s="29" t="s">
        <v>5042</v>
      </c>
      <c r="Y26" s="29" t="s">
        <v>5028</v>
      </c>
      <c r="Z26" s="29" t="s">
        <v>46</v>
      </c>
      <c r="AA26" s="29" t="s">
        <v>55</v>
      </c>
      <c r="AB26" s="29" t="s">
        <v>5029</v>
      </c>
      <c r="AC26" s="29" t="s">
        <v>5027</v>
      </c>
      <c r="AD26" s="29" t="s">
        <v>56</v>
      </c>
      <c r="AE26" s="29" t="s">
        <v>57</v>
      </c>
      <c r="AF26" t="s">
        <v>46</v>
      </c>
      <c r="AG26">
        <v>20230706</v>
      </c>
    </row>
    <row r="27" ht="15" spans="1:33">
      <c r="A27" s="28">
        <v>26</v>
      </c>
      <c r="B27" s="28"/>
      <c r="C27" s="28"/>
      <c r="D27" s="28" t="s">
        <v>5184</v>
      </c>
      <c r="E27" s="28"/>
      <c r="F27" s="28" t="s">
        <v>37</v>
      </c>
      <c r="G27" s="28" t="s">
        <v>1114</v>
      </c>
      <c r="H27" s="29" t="s">
        <v>5185</v>
      </c>
      <c r="I27" s="29" t="s">
        <v>5186</v>
      </c>
      <c r="J27" s="29" t="s">
        <v>41</v>
      </c>
      <c r="K27" s="29" t="s">
        <v>42</v>
      </c>
      <c r="L27" s="29" t="s">
        <v>81</v>
      </c>
      <c r="M27" s="29" t="s">
        <v>5187</v>
      </c>
      <c r="N27" s="29" t="s">
        <v>5188</v>
      </c>
      <c r="O27" s="29" t="s">
        <v>5022</v>
      </c>
      <c r="P27" s="29" t="s">
        <v>46</v>
      </c>
      <c r="Q27" s="29" t="s">
        <v>84</v>
      </c>
      <c r="R27" s="29" t="s">
        <v>431</v>
      </c>
      <c r="S27" s="29" t="s">
        <v>5189</v>
      </c>
      <c r="T27" s="29" t="s">
        <v>57</v>
      </c>
      <c r="U27" s="29" t="s">
        <v>5190</v>
      </c>
      <c r="V27" s="29" t="s">
        <v>307</v>
      </c>
      <c r="W27" s="29" t="s">
        <v>5034</v>
      </c>
      <c r="X27" s="29" t="s">
        <v>5027</v>
      </c>
      <c r="Y27" s="29" t="s">
        <v>5028</v>
      </c>
      <c r="Z27" s="29" t="s">
        <v>46</v>
      </c>
      <c r="AA27" s="29" t="s">
        <v>55</v>
      </c>
      <c r="AB27" s="29" t="s">
        <v>5029</v>
      </c>
      <c r="AC27" s="29" t="s">
        <v>5027</v>
      </c>
      <c r="AD27" s="29" t="s">
        <v>56</v>
      </c>
      <c r="AE27" s="29" t="s">
        <v>57</v>
      </c>
      <c r="AF27" t="s">
        <v>46</v>
      </c>
      <c r="AG27">
        <v>20230706</v>
      </c>
    </row>
    <row r="28" ht="15" spans="1:33">
      <c r="A28" s="28">
        <v>27</v>
      </c>
      <c r="B28" s="28"/>
      <c r="C28" s="28"/>
      <c r="D28" s="28" t="s">
        <v>5191</v>
      </c>
      <c r="E28" s="28"/>
      <c r="F28" s="28" t="s">
        <v>205</v>
      </c>
      <c r="G28" s="28" t="s">
        <v>105</v>
      </c>
      <c r="H28" s="29" t="s">
        <v>5192</v>
      </c>
      <c r="I28" s="29" t="s">
        <v>5193</v>
      </c>
      <c r="J28" s="29" t="s">
        <v>62</v>
      </c>
      <c r="K28" s="29" t="s">
        <v>42</v>
      </c>
      <c r="L28" s="29" t="s">
        <v>81</v>
      </c>
      <c r="M28" s="29" t="s">
        <v>506</v>
      </c>
      <c r="N28" s="29" t="s">
        <v>99</v>
      </c>
      <c r="O28" s="29" t="s">
        <v>5022</v>
      </c>
      <c r="P28" s="29" t="s">
        <v>46</v>
      </c>
      <c r="Q28" s="29" t="s">
        <v>47</v>
      </c>
      <c r="R28" s="29" t="s">
        <v>5194</v>
      </c>
      <c r="S28" s="29" t="s">
        <v>5195</v>
      </c>
      <c r="T28" s="29" t="s">
        <v>5196</v>
      </c>
      <c r="U28" s="29" t="s">
        <v>5197</v>
      </c>
      <c r="V28" s="29" t="s">
        <v>52</v>
      </c>
      <c r="W28" s="29" t="s">
        <v>5034</v>
      </c>
      <c r="X28" s="29" t="s">
        <v>5042</v>
      </c>
      <c r="Y28" s="29" t="s">
        <v>5028</v>
      </c>
      <c r="Z28" s="29" t="s">
        <v>46</v>
      </c>
      <c r="AA28" s="29" t="s">
        <v>55</v>
      </c>
      <c r="AB28" s="29" t="s">
        <v>5029</v>
      </c>
      <c r="AC28" s="29" t="s">
        <v>5027</v>
      </c>
      <c r="AD28" s="29" t="s">
        <v>56</v>
      </c>
      <c r="AE28" s="29" t="s">
        <v>57</v>
      </c>
      <c r="AF28" t="s">
        <v>46</v>
      </c>
      <c r="AG28">
        <v>20230706</v>
      </c>
    </row>
    <row r="29" ht="15" spans="1:31">
      <c r="A29" s="28">
        <v>28</v>
      </c>
      <c r="B29" s="28"/>
      <c r="C29" s="28"/>
      <c r="D29" s="28" t="s">
        <v>5198</v>
      </c>
      <c r="E29" s="28"/>
      <c r="F29" s="28" t="s">
        <v>37</v>
      </c>
      <c r="G29" s="28" t="s">
        <v>69</v>
      </c>
      <c r="H29" s="29" t="s">
        <v>5199</v>
      </c>
      <c r="I29" s="29" t="s">
        <v>4629</v>
      </c>
      <c r="J29" s="29" t="s">
        <v>41</v>
      </c>
      <c r="K29" s="29" t="s">
        <v>42</v>
      </c>
      <c r="L29" s="29" t="s">
        <v>81</v>
      </c>
      <c r="M29" s="29" t="s">
        <v>5200</v>
      </c>
      <c r="N29" s="29" t="s">
        <v>227</v>
      </c>
      <c r="O29" s="29" t="s">
        <v>5022</v>
      </c>
      <c r="P29" s="29" t="s">
        <v>56</v>
      </c>
      <c r="Q29" s="29" t="s">
        <v>84</v>
      </c>
      <c r="R29" s="29" t="s">
        <v>5201</v>
      </c>
      <c r="S29" s="29" t="s">
        <v>5201</v>
      </c>
      <c r="T29" s="29" t="s">
        <v>57</v>
      </c>
      <c r="U29" s="29" t="s">
        <v>5202</v>
      </c>
      <c r="V29" s="29" t="s">
        <v>52</v>
      </c>
      <c r="W29" s="29" t="s">
        <v>4883</v>
      </c>
      <c r="X29" s="29" t="s">
        <v>5027</v>
      </c>
      <c r="Y29" s="29" t="s">
        <v>5028</v>
      </c>
      <c r="Z29" s="29" t="s">
        <v>46</v>
      </c>
      <c r="AA29" s="29" t="s">
        <v>55</v>
      </c>
      <c r="AB29" s="29" t="s">
        <v>5029</v>
      </c>
      <c r="AC29" s="29" t="s">
        <v>5027</v>
      </c>
      <c r="AD29" s="29" t="s">
        <v>56</v>
      </c>
      <c r="AE29" s="29" t="s">
        <v>57</v>
      </c>
    </row>
    <row r="30" ht="15" spans="1:33">
      <c r="A30" s="28">
        <v>29</v>
      </c>
      <c r="B30" s="28"/>
      <c r="C30" s="28"/>
      <c r="D30" s="28" t="s">
        <v>5203</v>
      </c>
      <c r="E30" s="28"/>
      <c r="F30" s="28" t="s">
        <v>37</v>
      </c>
      <c r="G30" s="28" t="s">
        <v>337</v>
      </c>
      <c r="H30" s="29" t="s">
        <v>5204</v>
      </c>
      <c r="I30" s="29" t="s">
        <v>5205</v>
      </c>
      <c r="J30" s="29" t="s">
        <v>41</v>
      </c>
      <c r="K30" s="29" t="s">
        <v>42</v>
      </c>
      <c r="L30" s="29" t="s">
        <v>81</v>
      </c>
      <c r="M30" s="29" t="s">
        <v>1186</v>
      </c>
      <c r="N30" s="29" t="s">
        <v>227</v>
      </c>
      <c r="O30" s="29" t="s">
        <v>5022</v>
      </c>
      <c r="P30" s="29" t="s">
        <v>46</v>
      </c>
      <c r="Q30" s="29" t="s">
        <v>47</v>
      </c>
      <c r="R30" s="29" t="s">
        <v>5206</v>
      </c>
      <c r="S30" s="29" t="s">
        <v>5207</v>
      </c>
      <c r="T30" s="29" t="s">
        <v>5208</v>
      </c>
      <c r="U30" s="29" t="s">
        <v>5209</v>
      </c>
      <c r="V30" s="29" t="s">
        <v>52</v>
      </c>
      <c r="W30" s="29" t="s">
        <v>4883</v>
      </c>
      <c r="X30" s="29" t="s">
        <v>5027</v>
      </c>
      <c r="Y30" s="29" t="s">
        <v>5028</v>
      </c>
      <c r="Z30" s="29" t="s">
        <v>46</v>
      </c>
      <c r="AA30" s="29" t="s">
        <v>55</v>
      </c>
      <c r="AB30" s="29" t="s">
        <v>5029</v>
      </c>
      <c r="AC30" s="29" t="s">
        <v>5027</v>
      </c>
      <c r="AD30" s="29" t="s">
        <v>56</v>
      </c>
      <c r="AE30" s="29" t="s">
        <v>57</v>
      </c>
      <c r="AF30" t="s">
        <v>46</v>
      </c>
      <c r="AG30">
        <v>20230706</v>
      </c>
    </row>
    <row r="31" ht="15" spans="1:33">
      <c r="A31" s="28">
        <v>30</v>
      </c>
      <c r="B31" s="28"/>
      <c r="C31" s="28"/>
      <c r="D31" s="28" t="s">
        <v>5210</v>
      </c>
      <c r="E31" s="28"/>
      <c r="F31" s="28" t="s">
        <v>37</v>
      </c>
      <c r="G31" s="28" t="s">
        <v>69</v>
      </c>
      <c r="H31" s="29" t="s">
        <v>5211</v>
      </c>
      <c r="I31" s="29" t="s">
        <v>5212</v>
      </c>
      <c r="J31" s="29" t="s">
        <v>41</v>
      </c>
      <c r="K31" s="29" t="s">
        <v>177</v>
      </c>
      <c r="L31" s="29" t="s">
        <v>81</v>
      </c>
      <c r="M31" s="29" t="s">
        <v>5213</v>
      </c>
      <c r="N31" s="29" t="s">
        <v>5214</v>
      </c>
      <c r="O31" s="29" t="s">
        <v>5053</v>
      </c>
      <c r="P31" s="29" t="s">
        <v>56</v>
      </c>
      <c r="Q31" s="29" t="s">
        <v>84</v>
      </c>
      <c r="R31" s="29" t="s">
        <v>64</v>
      </c>
      <c r="S31" s="29" t="s">
        <v>5215</v>
      </c>
      <c r="T31" s="29" t="s">
        <v>5216</v>
      </c>
      <c r="U31" s="29" t="s">
        <v>5217</v>
      </c>
      <c r="V31" s="29" t="s">
        <v>307</v>
      </c>
      <c r="W31" s="29" t="s">
        <v>5034</v>
      </c>
      <c r="X31" s="29" t="s">
        <v>5042</v>
      </c>
      <c r="Y31" s="29" t="s">
        <v>5028</v>
      </c>
      <c r="Z31" s="29" t="s">
        <v>46</v>
      </c>
      <c r="AA31" s="29" t="s">
        <v>55</v>
      </c>
      <c r="AB31" s="29" t="s">
        <v>5029</v>
      </c>
      <c r="AC31" s="29" t="s">
        <v>5027</v>
      </c>
      <c r="AD31" s="29" t="s">
        <v>56</v>
      </c>
      <c r="AE31" s="29" t="s">
        <v>57</v>
      </c>
      <c r="AF31" t="s">
        <v>46</v>
      </c>
      <c r="AG31">
        <v>20230706</v>
      </c>
    </row>
    <row r="32" ht="15" spans="1:33">
      <c r="A32" s="28">
        <v>31</v>
      </c>
      <c r="B32" s="28"/>
      <c r="C32" s="28"/>
      <c r="D32" s="28" t="s">
        <v>5218</v>
      </c>
      <c r="E32" s="28"/>
      <c r="F32" s="28" t="s">
        <v>37</v>
      </c>
      <c r="G32" s="28" t="s">
        <v>105</v>
      </c>
      <c r="H32" s="29" t="s">
        <v>5219</v>
      </c>
      <c r="I32" s="29" t="s">
        <v>5220</v>
      </c>
      <c r="J32" s="29" t="s">
        <v>41</v>
      </c>
      <c r="K32" s="29" t="s">
        <v>177</v>
      </c>
      <c r="L32" s="29" t="s">
        <v>81</v>
      </c>
      <c r="M32" s="29" t="s">
        <v>82</v>
      </c>
      <c r="N32" s="29" t="s">
        <v>227</v>
      </c>
      <c r="O32" s="29" t="s">
        <v>5022</v>
      </c>
      <c r="P32" s="29" t="s">
        <v>46</v>
      </c>
      <c r="Q32" s="29" t="s">
        <v>47</v>
      </c>
      <c r="R32" s="29" t="s">
        <v>5221</v>
      </c>
      <c r="S32" s="29" t="s">
        <v>5222</v>
      </c>
      <c r="T32" s="29" t="s">
        <v>5223</v>
      </c>
      <c r="U32" s="29" t="s">
        <v>5224</v>
      </c>
      <c r="V32" s="29" t="s">
        <v>52</v>
      </c>
      <c r="W32" s="29" t="s">
        <v>5034</v>
      </c>
      <c r="X32" s="29" t="s">
        <v>5225</v>
      </c>
      <c r="Y32" s="29" t="s">
        <v>5028</v>
      </c>
      <c r="Z32" s="29" t="s">
        <v>46</v>
      </c>
      <c r="AA32" s="29" t="s">
        <v>55</v>
      </c>
      <c r="AB32" s="29" t="s">
        <v>4281</v>
      </c>
      <c r="AC32" s="29" t="s">
        <v>5027</v>
      </c>
      <c r="AD32" s="29" t="s">
        <v>56</v>
      </c>
      <c r="AE32" s="29" t="s">
        <v>57</v>
      </c>
      <c r="AF32" t="s">
        <v>46</v>
      </c>
      <c r="AG32">
        <v>20230705</v>
      </c>
    </row>
    <row r="33" ht="15" spans="1:33">
      <c r="A33" s="28">
        <v>32</v>
      </c>
      <c r="B33" s="28"/>
      <c r="C33" s="28"/>
      <c r="D33" s="30" t="s">
        <v>5226</v>
      </c>
      <c r="E33" s="30"/>
      <c r="F33" s="28" t="s">
        <v>37</v>
      </c>
      <c r="G33" s="28" t="s">
        <v>69</v>
      </c>
      <c r="H33" s="29" t="s">
        <v>5227</v>
      </c>
      <c r="I33" s="29" t="s">
        <v>5228</v>
      </c>
      <c r="J33" s="29" t="s">
        <v>41</v>
      </c>
      <c r="K33" s="29" t="s">
        <v>177</v>
      </c>
      <c r="L33" s="29" t="s">
        <v>81</v>
      </c>
      <c r="M33" s="29" t="s">
        <v>5229</v>
      </c>
      <c r="N33" s="29" t="s">
        <v>5230</v>
      </c>
      <c r="O33" s="29" t="s">
        <v>5114</v>
      </c>
      <c r="P33" s="29" t="s">
        <v>46</v>
      </c>
      <c r="Q33" s="29" t="s">
        <v>84</v>
      </c>
      <c r="R33" s="29" t="s">
        <v>5231</v>
      </c>
      <c r="S33" s="29" t="s">
        <v>5231</v>
      </c>
      <c r="T33" s="29" t="s">
        <v>5232</v>
      </c>
      <c r="U33" s="29" t="s">
        <v>5233</v>
      </c>
      <c r="V33" s="29" t="s">
        <v>52</v>
      </c>
      <c r="W33" s="29" t="s">
        <v>5034</v>
      </c>
      <c r="X33" s="29" t="s">
        <v>5035</v>
      </c>
      <c r="Y33" s="29" t="s">
        <v>5028</v>
      </c>
      <c r="Z33" s="29" t="s">
        <v>46</v>
      </c>
      <c r="AA33" s="29" t="s">
        <v>55</v>
      </c>
      <c r="AB33" s="29" t="s">
        <v>5029</v>
      </c>
      <c r="AC33" s="29" t="s">
        <v>5027</v>
      </c>
      <c r="AD33" s="29" t="s">
        <v>56</v>
      </c>
      <c r="AE33" s="29" t="s">
        <v>57</v>
      </c>
      <c r="AF33" t="s">
        <v>46</v>
      </c>
      <c r="AG33">
        <v>20230705</v>
      </c>
    </row>
    <row r="34" ht="15" spans="1:33">
      <c r="A34" s="28">
        <v>33</v>
      </c>
      <c r="B34" s="28"/>
      <c r="C34" s="28"/>
      <c r="D34" s="28" t="s">
        <v>5234</v>
      </c>
      <c r="E34" s="28"/>
      <c r="F34" s="28" t="s">
        <v>37</v>
      </c>
      <c r="G34" s="28" t="s">
        <v>38</v>
      </c>
      <c r="H34" s="29" t="s">
        <v>5235</v>
      </c>
      <c r="I34" s="29" t="s">
        <v>5236</v>
      </c>
      <c r="J34" s="29" t="s">
        <v>41</v>
      </c>
      <c r="K34" s="29" t="s">
        <v>42</v>
      </c>
      <c r="L34" s="29" t="s">
        <v>81</v>
      </c>
      <c r="M34" s="29" t="s">
        <v>1186</v>
      </c>
      <c r="N34" s="29" t="s">
        <v>99</v>
      </c>
      <c r="O34" s="29" t="s">
        <v>5022</v>
      </c>
      <c r="P34" s="29" t="s">
        <v>46</v>
      </c>
      <c r="Q34" s="29" t="s">
        <v>47</v>
      </c>
      <c r="R34" s="29" t="s">
        <v>5237</v>
      </c>
      <c r="S34" s="29" t="s">
        <v>5238</v>
      </c>
      <c r="T34" s="29" t="s">
        <v>5239</v>
      </c>
      <c r="U34" s="29" t="s">
        <v>5240</v>
      </c>
      <c r="V34" s="29" t="s">
        <v>52</v>
      </c>
      <c r="W34" s="29" t="s">
        <v>4883</v>
      </c>
      <c r="X34" s="29" t="s">
        <v>5057</v>
      </c>
      <c r="Y34" s="29" t="s">
        <v>5028</v>
      </c>
      <c r="Z34" s="29" t="s">
        <v>46</v>
      </c>
      <c r="AA34" s="29" t="s">
        <v>55</v>
      </c>
      <c r="AB34" s="29" t="s">
        <v>5029</v>
      </c>
      <c r="AC34" s="29" t="s">
        <v>5027</v>
      </c>
      <c r="AD34" s="29" t="s">
        <v>56</v>
      </c>
      <c r="AE34" s="29" t="s">
        <v>57</v>
      </c>
      <c r="AF34" t="s">
        <v>46</v>
      </c>
      <c r="AG34">
        <v>20230705</v>
      </c>
    </row>
    <row r="35" ht="15" spans="1:33">
      <c r="A35" s="28">
        <v>34</v>
      </c>
      <c r="B35" s="28"/>
      <c r="C35" s="28"/>
      <c r="D35" s="28" t="s">
        <v>5241</v>
      </c>
      <c r="E35" s="28"/>
      <c r="F35" s="28" t="s">
        <v>37</v>
      </c>
      <c r="G35" s="28" t="s">
        <v>69</v>
      </c>
      <c r="H35" s="29" t="s">
        <v>5242</v>
      </c>
      <c r="I35" s="29" t="s">
        <v>5243</v>
      </c>
      <c r="J35" s="29" t="s">
        <v>41</v>
      </c>
      <c r="K35" s="29" t="s">
        <v>72</v>
      </c>
      <c r="L35" s="29" t="s">
        <v>81</v>
      </c>
      <c r="M35" s="29" t="s">
        <v>254</v>
      </c>
      <c r="N35" s="31">
        <v>45108</v>
      </c>
      <c r="O35" s="29" t="s">
        <v>5022</v>
      </c>
      <c r="P35" s="29" t="s">
        <v>46</v>
      </c>
      <c r="Q35" s="29" t="s">
        <v>84</v>
      </c>
      <c r="R35" s="29" t="s">
        <v>48</v>
      </c>
      <c r="S35" s="29" t="s">
        <v>5244</v>
      </c>
      <c r="T35" s="29" t="s">
        <v>5245</v>
      </c>
      <c r="U35" s="29" t="s">
        <v>5246</v>
      </c>
      <c r="V35" s="29" t="s">
        <v>52</v>
      </c>
      <c r="W35" s="29" t="s">
        <v>5034</v>
      </c>
      <c r="X35" s="29" t="s">
        <v>5042</v>
      </c>
      <c r="Y35" s="29" t="s">
        <v>5028</v>
      </c>
      <c r="Z35" s="29" t="s">
        <v>46</v>
      </c>
      <c r="AA35" s="29" t="s">
        <v>55</v>
      </c>
      <c r="AB35" s="29" t="s">
        <v>5029</v>
      </c>
      <c r="AC35" s="29" t="s">
        <v>5027</v>
      </c>
      <c r="AD35" s="29" t="s">
        <v>56</v>
      </c>
      <c r="AE35" s="29" t="s">
        <v>57</v>
      </c>
      <c r="AF35" t="s">
        <v>46</v>
      </c>
      <c r="AG35">
        <v>20230705</v>
      </c>
    </row>
    <row r="36" ht="15" spans="1:31">
      <c r="A36" s="28">
        <v>35</v>
      </c>
      <c r="B36" s="28"/>
      <c r="C36" s="28"/>
      <c r="D36" s="28" t="s">
        <v>5247</v>
      </c>
      <c r="E36" s="28"/>
      <c r="F36" s="28" t="s">
        <v>37</v>
      </c>
      <c r="G36" s="28" t="s">
        <v>1114</v>
      </c>
      <c r="H36" s="29" t="s">
        <v>5248</v>
      </c>
      <c r="I36" s="29" t="s">
        <v>5249</v>
      </c>
      <c r="J36" s="29" t="s">
        <v>41</v>
      </c>
      <c r="K36" s="29" t="s">
        <v>42</v>
      </c>
      <c r="L36" s="29" t="s">
        <v>4556</v>
      </c>
      <c r="M36" s="29" t="s">
        <v>5250</v>
      </c>
      <c r="N36" s="29" t="s">
        <v>5251</v>
      </c>
      <c r="O36" s="29" t="s">
        <v>5022</v>
      </c>
      <c r="P36" s="29" t="s">
        <v>46</v>
      </c>
      <c r="Q36" s="29" t="s">
        <v>84</v>
      </c>
      <c r="R36" s="29" t="s">
        <v>5252</v>
      </c>
      <c r="S36" s="29" t="s">
        <v>5253</v>
      </c>
      <c r="T36" s="29" t="s">
        <v>5254</v>
      </c>
      <c r="U36" s="29" t="s">
        <v>5255</v>
      </c>
      <c r="V36" s="29" t="s">
        <v>307</v>
      </c>
      <c r="W36" s="29" t="s">
        <v>5034</v>
      </c>
      <c r="X36" s="29" t="s">
        <v>5035</v>
      </c>
      <c r="Y36" s="29" t="s">
        <v>5028</v>
      </c>
      <c r="Z36" s="29" t="s">
        <v>46</v>
      </c>
      <c r="AA36" s="29" t="s">
        <v>55</v>
      </c>
      <c r="AB36" s="29" t="s">
        <v>5029</v>
      </c>
      <c r="AC36" s="29" t="s">
        <v>5027</v>
      </c>
      <c r="AD36" s="29" t="s">
        <v>56</v>
      </c>
      <c r="AE36" s="29" t="s">
        <v>57</v>
      </c>
    </row>
    <row r="37" ht="15" spans="1:33">
      <c r="A37" s="28">
        <v>36</v>
      </c>
      <c r="B37" s="28"/>
      <c r="C37" s="28"/>
      <c r="D37" s="28" t="s">
        <v>5256</v>
      </c>
      <c r="E37" s="28"/>
      <c r="F37" s="28" t="s">
        <v>37</v>
      </c>
      <c r="G37" s="28" t="s">
        <v>69</v>
      </c>
      <c r="H37" s="29" t="s">
        <v>5257</v>
      </c>
      <c r="I37" s="29" t="s">
        <v>5258</v>
      </c>
      <c r="J37" s="29" t="s">
        <v>41</v>
      </c>
      <c r="K37" s="29" t="s">
        <v>177</v>
      </c>
      <c r="L37" s="29" t="s">
        <v>81</v>
      </c>
      <c r="M37" s="29" t="s">
        <v>1258</v>
      </c>
      <c r="N37" s="29" t="s">
        <v>91</v>
      </c>
      <c r="O37" s="29" t="s">
        <v>5022</v>
      </c>
      <c r="P37" s="29" t="s">
        <v>46</v>
      </c>
      <c r="Q37" s="29" t="s">
        <v>47</v>
      </c>
      <c r="R37" s="29" t="s">
        <v>5259</v>
      </c>
      <c r="S37" s="29" t="s">
        <v>5260</v>
      </c>
      <c r="T37" s="29" t="s">
        <v>5261</v>
      </c>
      <c r="U37" s="29" t="s">
        <v>5262</v>
      </c>
      <c r="V37" s="29" t="s">
        <v>52</v>
      </c>
      <c r="W37" s="29" t="s">
        <v>5034</v>
      </c>
      <c r="X37" s="29" t="s">
        <v>5042</v>
      </c>
      <c r="Y37" s="29" t="s">
        <v>5028</v>
      </c>
      <c r="Z37" s="29" t="s">
        <v>46</v>
      </c>
      <c r="AA37" s="29" t="s">
        <v>55</v>
      </c>
      <c r="AB37" s="29" t="s">
        <v>5029</v>
      </c>
      <c r="AC37" s="29" t="s">
        <v>5027</v>
      </c>
      <c r="AD37" s="29" t="s">
        <v>56</v>
      </c>
      <c r="AE37" s="29" t="s">
        <v>57</v>
      </c>
      <c r="AF37" t="s">
        <v>46</v>
      </c>
      <c r="AG37">
        <v>20230705</v>
      </c>
    </row>
    <row r="38" ht="15" spans="1:33">
      <c r="A38" s="28">
        <v>37</v>
      </c>
      <c r="B38" s="28"/>
      <c r="C38" s="28"/>
      <c r="D38" s="28" t="s">
        <v>5263</v>
      </c>
      <c r="E38" s="28"/>
      <c r="F38" s="28" t="s">
        <v>37</v>
      </c>
      <c r="G38" s="28" t="s">
        <v>69</v>
      </c>
      <c r="H38" s="29" t="s">
        <v>5264</v>
      </c>
      <c r="I38" s="29" t="s">
        <v>742</v>
      </c>
      <c r="J38" s="29" t="s">
        <v>41</v>
      </c>
      <c r="K38" s="29" t="s">
        <v>177</v>
      </c>
      <c r="L38" s="29" t="s">
        <v>81</v>
      </c>
      <c r="M38" s="29" t="s">
        <v>184</v>
      </c>
      <c r="N38" s="31">
        <v>45097</v>
      </c>
      <c r="O38" s="29" t="s">
        <v>5022</v>
      </c>
      <c r="P38" s="29" t="s">
        <v>46</v>
      </c>
      <c r="Q38" s="29" t="s">
        <v>84</v>
      </c>
      <c r="R38" s="29" t="s">
        <v>5221</v>
      </c>
      <c r="S38" s="29" t="s">
        <v>5265</v>
      </c>
      <c r="T38" s="29" t="s">
        <v>5266</v>
      </c>
      <c r="U38" s="29" t="s">
        <v>5267</v>
      </c>
      <c r="V38" s="29" t="s">
        <v>52</v>
      </c>
      <c r="W38" s="29" t="s">
        <v>4883</v>
      </c>
      <c r="X38" s="29" t="s">
        <v>5027</v>
      </c>
      <c r="Y38" s="29" t="s">
        <v>5028</v>
      </c>
      <c r="Z38" s="29" t="s">
        <v>46</v>
      </c>
      <c r="AA38" s="29" t="s">
        <v>55</v>
      </c>
      <c r="AB38" s="29" t="s">
        <v>5029</v>
      </c>
      <c r="AC38" s="29" t="s">
        <v>5027</v>
      </c>
      <c r="AD38" s="29" t="s">
        <v>56</v>
      </c>
      <c r="AE38" s="29" t="s">
        <v>57</v>
      </c>
      <c r="AF38" t="s">
        <v>46</v>
      </c>
      <c r="AG38">
        <v>20230706</v>
      </c>
    </row>
    <row r="39" ht="15" spans="1:33">
      <c r="A39" s="28">
        <v>38</v>
      </c>
      <c r="B39" s="28"/>
      <c r="C39" s="28"/>
      <c r="D39" s="28" t="s">
        <v>5268</v>
      </c>
      <c r="E39" s="28"/>
      <c r="F39" s="28" t="s">
        <v>205</v>
      </c>
      <c r="G39" s="28" t="s">
        <v>69</v>
      </c>
      <c r="H39" s="29" t="s">
        <v>5269</v>
      </c>
      <c r="I39" s="29" t="s">
        <v>5270</v>
      </c>
      <c r="J39" s="29" t="s">
        <v>41</v>
      </c>
      <c r="K39" s="29" t="s">
        <v>42</v>
      </c>
      <c r="L39" s="29" t="s">
        <v>963</v>
      </c>
      <c r="M39" s="29" t="s">
        <v>220</v>
      </c>
      <c r="N39" s="29" t="s">
        <v>99</v>
      </c>
      <c r="O39" s="29" t="s">
        <v>5022</v>
      </c>
      <c r="P39" s="29" t="s">
        <v>46</v>
      </c>
      <c r="Q39" s="29" t="s">
        <v>47</v>
      </c>
      <c r="R39" s="29" t="s">
        <v>5271</v>
      </c>
      <c r="S39" s="29" t="s">
        <v>5271</v>
      </c>
      <c r="T39" s="29" t="s">
        <v>5272</v>
      </c>
      <c r="U39" s="29" t="s">
        <v>5273</v>
      </c>
      <c r="V39" s="29" t="s">
        <v>52</v>
      </c>
      <c r="W39" s="29" t="s">
        <v>5034</v>
      </c>
      <c r="X39" s="29" t="s">
        <v>5022</v>
      </c>
      <c r="Y39" s="29" t="s">
        <v>5028</v>
      </c>
      <c r="Z39" s="29" t="s">
        <v>56</v>
      </c>
      <c r="AA39" s="29" t="s">
        <v>55</v>
      </c>
      <c r="AB39" s="29" t="s">
        <v>5029</v>
      </c>
      <c r="AC39" s="29" t="s">
        <v>5027</v>
      </c>
      <c r="AD39" s="29" t="s">
        <v>56</v>
      </c>
      <c r="AE39" s="29" t="s">
        <v>57</v>
      </c>
      <c r="AF39" t="s">
        <v>46</v>
      </c>
      <c r="AG39">
        <v>20230707</v>
      </c>
    </row>
    <row r="40" ht="15" spans="1:33">
      <c r="A40" s="28">
        <v>39</v>
      </c>
      <c r="B40" s="28"/>
      <c r="C40" s="28"/>
      <c r="D40" s="28" t="s">
        <v>5274</v>
      </c>
      <c r="E40" s="28"/>
      <c r="F40" s="28" t="s">
        <v>37</v>
      </c>
      <c r="G40" s="28" t="s">
        <v>1114</v>
      </c>
      <c r="H40" s="29" t="s">
        <v>5275</v>
      </c>
      <c r="I40" s="29" t="s">
        <v>5276</v>
      </c>
      <c r="J40" s="29" t="s">
        <v>41</v>
      </c>
      <c r="K40" s="29" t="s">
        <v>42</v>
      </c>
      <c r="L40" s="29" t="s">
        <v>81</v>
      </c>
      <c r="M40" s="29" t="s">
        <v>184</v>
      </c>
      <c r="N40" s="29" t="s">
        <v>227</v>
      </c>
      <c r="O40" s="29" t="s">
        <v>5022</v>
      </c>
      <c r="P40" s="29" t="s">
        <v>46</v>
      </c>
      <c r="Q40" s="29" t="s">
        <v>47</v>
      </c>
      <c r="R40" s="29" t="s">
        <v>5277</v>
      </c>
      <c r="S40" s="29" t="s">
        <v>5278</v>
      </c>
      <c r="T40" s="29" t="s">
        <v>5279</v>
      </c>
      <c r="U40" s="29" t="s">
        <v>5280</v>
      </c>
      <c r="V40" s="29" t="s">
        <v>307</v>
      </c>
      <c r="W40" s="29" t="s">
        <v>4883</v>
      </c>
      <c r="X40" s="29" t="s">
        <v>5027</v>
      </c>
      <c r="Y40" s="29" t="s">
        <v>5028</v>
      </c>
      <c r="Z40" s="29" t="s">
        <v>46</v>
      </c>
      <c r="AA40" s="29" t="s">
        <v>55</v>
      </c>
      <c r="AB40" s="29" t="s">
        <v>5029</v>
      </c>
      <c r="AC40" s="29" t="s">
        <v>5027</v>
      </c>
      <c r="AD40" s="32" t="s">
        <v>56</v>
      </c>
      <c r="AE40" s="29" t="s">
        <v>326</v>
      </c>
      <c r="AF40" t="s">
        <v>46</v>
      </c>
      <c r="AG40">
        <v>20230706</v>
      </c>
    </row>
    <row r="41" ht="15" spans="1:33">
      <c r="A41" s="28">
        <v>40</v>
      </c>
      <c r="B41" s="28"/>
      <c r="C41" s="28"/>
      <c r="D41" s="28" t="s">
        <v>5281</v>
      </c>
      <c r="E41" s="28"/>
      <c r="F41" s="28" t="s">
        <v>37</v>
      </c>
      <c r="G41" s="28" t="s">
        <v>105</v>
      </c>
      <c r="H41" s="29" t="s">
        <v>5282</v>
      </c>
      <c r="I41" s="29" t="s">
        <v>5283</v>
      </c>
      <c r="J41" s="29" t="s">
        <v>41</v>
      </c>
      <c r="K41" s="29" t="s">
        <v>1453</v>
      </c>
      <c r="L41" s="29" t="s">
        <v>81</v>
      </c>
      <c r="M41" s="29" t="s">
        <v>254</v>
      </c>
      <c r="N41" s="29" t="s">
        <v>91</v>
      </c>
      <c r="O41" s="29" t="s">
        <v>5022</v>
      </c>
      <c r="P41" s="29" t="s">
        <v>46</v>
      </c>
      <c r="Q41" s="29" t="s">
        <v>47</v>
      </c>
      <c r="R41" s="29" t="s">
        <v>228</v>
      </c>
      <c r="S41" s="29" t="s">
        <v>5284</v>
      </c>
      <c r="T41" s="29" t="s">
        <v>5285</v>
      </c>
      <c r="U41" s="29" t="s">
        <v>5286</v>
      </c>
      <c r="V41" s="29" t="s">
        <v>307</v>
      </c>
      <c r="W41" s="29" t="s">
        <v>5034</v>
      </c>
      <c r="X41" s="29" t="s">
        <v>5035</v>
      </c>
      <c r="Y41" s="29" t="s">
        <v>5028</v>
      </c>
      <c r="Z41" s="29" t="s">
        <v>46</v>
      </c>
      <c r="AA41" s="29" t="s">
        <v>55</v>
      </c>
      <c r="AB41" s="29" t="s">
        <v>4281</v>
      </c>
      <c r="AC41" s="29" t="s">
        <v>5027</v>
      </c>
      <c r="AD41" s="29" t="s">
        <v>56</v>
      </c>
      <c r="AE41" s="29" t="s">
        <v>57</v>
      </c>
      <c r="AF41" t="s">
        <v>46</v>
      </c>
      <c r="AG41">
        <v>20230706</v>
      </c>
    </row>
    <row r="42" ht="15" spans="1:33">
      <c r="A42" s="28">
        <v>41</v>
      </c>
      <c r="B42" s="28"/>
      <c r="C42" s="28"/>
      <c r="D42" s="28" t="s">
        <v>5287</v>
      </c>
      <c r="E42" s="28"/>
      <c r="F42" s="28" t="s">
        <v>37</v>
      </c>
      <c r="G42" s="28" t="s">
        <v>38</v>
      </c>
      <c r="H42" s="29" t="s">
        <v>5288</v>
      </c>
      <c r="I42" s="29" t="s">
        <v>5289</v>
      </c>
      <c r="J42" s="29" t="s">
        <v>41</v>
      </c>
      <c r="K42" s="29" t="s">
        <v>42</v>
      </c>
      <c r="L42" s="29" t="s">
        <v>81</v>
      </c>
      <c r="M42" s="29" t="s">
        <v>82</v>
      </c>
      <c r="N42" s="29" t="s">
        <v>227</v>
      </c>
      <c r="O42" s="29" t="s">
        <v>5022</v>
      </c>
      <c r="P42" s="29" t="s">
        <v>46</v>
      </c>
      <c r="Q42" s="29" t="s">
        <v>47</v>
      </c>
      <c r="R42" s="29" t="s">
        <v>64</v>
      </c>
      <c r="S42" s="29" t="s">
        <v>131</v>
      </c>
      <c r="T42" s="29" t="s">
        <v>5290</v>
      </c>
      <c r="U42" s="29" t="s">
        <v>5291</v>
      </c>
      <c r="V42" s="29" t="s">
        <v>52</v>
      </c>
      <c r="W42" s="29" t="s">
        <v>5034</v>
      </c>
      <c r="X42" s="29" t="s">
        <v>5035</v>
      </c>
      <c r="Y42" s="29" t="s">
        <v>5028</v>
      </c>
      <c r="Z42" s="29" t="s">
        <v>46</v>
      </c>
      <c r="AA42" s="29" t="s">
        <v>55</v>
      </c>
      <c r="AB42" s="29" t="s">
        <v>5029</v>
      </c>
      <c r="AC42" s="29" t="s">
        <v>5027</v>
      </c>
      <c r="AD42" s="29" t="s">
        <v>56</v>
      </c>
      <c r="AE42" s="29" t="s">
        <v>57</v>
      </c>
      <c r="AF42" t="s">
        <v>46</v>
      </c>
      <c r="AG42">
        <v>20230706</v>
      </c>
    </row>
    <row r="43" ht="15" spans="1:33">
      <c r="A43" s="28">
        <v>42</v>
      </c>
      <c r="B43" s="28"/>
      <c r="C43" s="28"/>
      <c r="D43" s="28" t="s">
        <v>5292</v>
      </c>
      <c r="E43" s="28"/>
      <c r="F43" s="28" t="s">
        <v>37</v>
      </c>
      <c r="G43" s="28" t="s">
        <v>105</v>
      </c>
      <c r="H43" s="29" t="s">
        <v>5293</v>
      </c>
      <c r="I43" s="29" t="s">
        <v>1645</v>
      </c>
      <c r="J43" s="29" t="s">
        <v>62</v>
      </c>
      <c r="K43" s="29" t="s">
        <v>177</v>
      </c>
      <c r="L43" s="29" t="s">
        <v>81</v>
      </c>
      <c r="M43" s="29" t="s">
        <v>2119</v>
      </c>
      <c r="N43" s="29" t="s">
        <v>227</v>
      </c>
      <c r="O43" s="29" t="s">
        <v>5022</v>
      </c>
      <c r="P43" s="29" t="s">
        <v>56</v>
      </c>
      <c r="Q43" s="29" t="s">
        <v>47</v>
      </c>
      <c r="R43" s="29" t="s">
        <v>431</v>
      </c>
      <c r="S43" s="29" t="s">
        <v>2126</v>
      </c>
      <c r="T43" s="29" t="s">
        <v>5294</v>
      </c>
      <c r="U43" s="29" t="s">
        <v>5295</v>
      </c>
      <c r="V43" s="29" t="s">
        <v>52</v>
      </c>
      <c r="W43" s="29" t="s">
        <v>4883</v>
      </c>
      <c r="X43" s="29" t="s">
        <v>5027</v>
      </c>
      <c r="Y43" s="29" t="s">
        <v>5028</v>
      </c>
      <c r="Z43" s="29" t="s">
        <v>46</v>
      </c>
      <c r="AA43" s="29" t="s">
        <v>55</v>
      </c>
      <c r="AB43" s="29" t="s">
        <v>5029</v>
      </c>
      <c r="AC43" s="29" t="s">
        <v>5027</v>
      </c>
      <c r="AD43" s="29" t="s">
        <v>56</v>
      </c>
      <c r="AE43" s="29" t="s">
        <v>57</v>
      </c>
      <c r="AF43" t="s">
        <v>46</v>
      </c>
      <c r="AG43">
        <v>20230706</v>
      </c>
    </row>
    <row r="44" ht="15" spans="1:33">
      <c r="A44" s="28">
        <v>43</v>
      </c>
      <c r="B44" s="28"/>
      <c r="C44" s="28"/>
      <c r="D44" s="28" t="s">
        <v>5296</v>
      </c>
      <c r="E44" s="28"/>
      <c r="F44" s="28" t="s">
        <v>37</v>
      </c>
      <c r="G44" s="28" t="s">
        <v>38</v>
      </c>
      <c r="H44" s="29" t="s">
        <v>5297</v>
      </c>
      <c r="I44" s="29" t="s">
        <v>5298</v>
      </c>
      <c r="J44" s="29" t="s">
        <v>41</v>
      </c>
      <c r="K44" s="29" t="s">
        <v>42</v>
      </c>
      <c r="L44" s="29" t="s">
        <v>81</v>
      </c>
      <c r="M44" s="29" t="s">
        <v>184</v>
      </c>
      <c r="N44" s="29" t="s">
        <v>227</v>
      </c>
      <c r="O44" s="29" t="s">
        <v>5022</v>
      </c>
      <c r="P44" s="29" t="s">
        <v>46</v>
      </c>
      <c r="Q44" s="29" t="s">
        <v>47</v>
      </c>
      <c r="R44" s="29" t="s">
        <v>5299</v>
      </c>
      <c r="S44" s="29" t="s">
        <v>5300</v>
      </c>
      <c r="T44" s="29" t="s">
        <v>5301</v>
      </c>
      <c r="U44" s="29" t="s">
        <v>5302</v>
      </c>
      <c r="V44" s="29" t="s">
        <v>52</v>
      </c>
      <c r="W44" s="29" t="s">
        <v>5034</v>
      </c>
      <c r="X44" s="29" t="s">
        <v>5042</v>
      </c>
      <c r="Y44" s="29" t="s">
        <v>5028</v>
      </c>
      <c r="Z44" s="29" t="s">
        <v>46</v>
      </c>
      <c r="AA44" s="29" t="s">
        <v>55</v>
      </c>
      <c r="AB44" s="29" t="s">
        <v>5029</v>
      </c>
      <c r="AC44" s="29" t="s">
        <v>5027</v>
      </c>
      <c r="AD44" s="29" t="s">
        <v>56</v>
      </c>
      <c r="AE44" s="29" t="s">
        <v>57</v>
      </c>
      <c r="AF44" t="s">
        <v>46</v>
      </c>
      <c r="AG44">
        <v>20230705</v>
      </c>
    </row>
    <row r="45" ht="15" spans="1:33">
      <c r="A45" s="28">
        <v>44</v>
      </c>
      <c r="B45" s="28"/>
      <c r="C45" s="28"/>
      <c r="D45" s="28" t="s">
        <v>5303</v>
      </c>
      <c r="E45" s="28"/>
      <c r="F45" s="28" t="s">
        <v>37</v>
      </c>
      <c r="G45" s="28" t="s">
        <v>38</v>
      </c>
      <c r="H45" s="29" t="s">
        <v>5304</v>
      </c>
      <c r="I45" s="29" t="s">
        <v>476</v>
      </c>
      <c r="J45" s="29" t="s">
        <v>41</v>
      </c>
      <c r="K45" s="29" t="s">
        <v>42</v>
      </c>
      <c r="L45" s="29" t="s">
        <v>81</v>
      </c>
      <c r="M45" s="29" t="s">
        <v>1186</v>
      </c>
      <c r="N45" s="29" t="s">
        <v>227</v>
      </c>
      <c r="O45" s="29" t="s">
        <v>5022</v>
      </c>
      <c r="P45" s="29" t="s">
        <v>46</v>
      </c>
      <c r="Q45" s="29" t="s">
        <v>47</v>
      </c>
      <c r="R45" s="29" t="s">
        <v>5305</v>
      </c>
      <c r="S45" s="29" t="s">
        <v>5306</v>
      </c>
      <c r="T45" s="29" t="s">
        <v>5307</v>
      </c>
      <c r="U45" s="29" t="s">
        <v>5308</v>
      </c>
      <c r="V45" s="29" t="s">
        <v>52</v>
      </c>
      <c r="W45" s="29" t="s">
        <v>5034</v>
      </c>
      <c r="X45" s="29" t="s">
        <v>5309</v>
      </c>
      <c r="Y45" s="29" t="s">
        <v>5028</v>
      </c>
      <c r="Z45" s="29" t="s">
        <v>46</v>
      </c>
      <c r="AA45" s="29" t="s">
        <v>55</v>
      </c>
      <c r="AB45" s="29" t="s">
        <v>4281</v>
      </c>
      <c r="AC45" s="29" t="s">
        <v>5027</v>
      </c>
      <c r="AD45" s="29" t="s">
        <v>46</v>
      </c>
      <c r="AE45" s="29" t="s">
        <v>3615</v>
      </c>
      <c r="AF45" t="s">
        <v>46</v>
      </c>
      <c r="AG45">
        <v>20230705</v>
      </c>
    </row>
    <row r="46" ht="15" spans="1:33">
      <c r="A46" s="28">
        <v>45</v>
      </c>
      <c r="B46" s="28"/>
      <c r="C46" s="28"/>
      <c r="D46" s="28" t="s">
        <v>5310</v>
      </c>
      <c r="E46" s="28"/>
      <c r="F46" s="28" t="s">
        <v>37</v>
      </c>
      <c r="G46" s="28" t="s">
        <v>38</v>
      </c>
      <c r="H46" s="29" t="s">
        <v>5311</v>
      </c>
      <c r="I46" s="29" t="s">
        <v>5312</v>
      </c>
      <c r="J46" s="29" t="s">
        <v>41</v>
      </c>
      <c r="K46" s="29" t="s">
        <v>42</v>
      </c>
      <c r="L46" s="29" t="s">
        <v>81</v>
      </c>
      <c r="M46" s="32" t="s">
        <v>184</v>
      </c>
      <c r="N46" s="29" t="s">
        <v>227</v>
      </c>
      <c r="O46" s="29" t="s">
        <v>5022</v>
      </c>
      <c r="P46" s="29" t="s">
        <v>46</v>
      </c>
      <c r="Q46" s="29" t="s">
        <v>47</v>
      </c>
      <c r="R46" s="29" t="s">
        <v>2719</v>
      </c>
      <c r="S46" s="29" t="s">
        <v>5313</v>
      </c>
      <c r="T46" s="29" t="s">
        <v>5314</v>
      </c>
      <c r="U46" s="29" t="s">
        <v>5315</v>
      </c>
      <c r="V46" s="29" t="s">
        <v>52</v>
      </c>
      <c r="W46" s="29" t="s">
        <v>5034</v>
      </c>
      <c r="X46" s="29" t="s">
        <v>5042</v>
      </c>
      <c r="Y46" s="29" t="s">
        <v>5028</v>
      </c>
      <c r="Z46" s="29" t="s">
        <v>46</v>
      </c>
      <c r="AA46" s="29" t="s">
        <v>55</v>
      </c>
      <c r="AB46" s="29" t="s">
        <v>5029</v>
      </c>
      <c r="AC46" s="29" t="s">
        <v>5027</v>
      </c>
      <c r="AD46" s="29" t="s">
        <v>56</v>
      </c>
      <c r="AE46" s="29" t="s">
        <v>57</v>
      </c>
      <c r="AF46" t="s">
        <v>46</v>
      </c>
      <c r="AG46">
        <v>20230705</v>
      </c>
    </row>
    <row r="47" ht="15" spans="1:33">
      <c r="A47" s="28">
        <v>46</v>
      </c>
      <c r="B47" s="28"/>
      <c r="C47" s="28"/>
      <c r="D47" s="28" t="s">
        <v>5316</v>
      </c>
      <c r="E47" s="28"/>
      <c r="F47" s="28" t="s">
        <v>37</v>
      </c>
      <c r="G47" s="28" t="s">
        <v>69</v>
      </c>
      <c r="H47" s="29" t="s">
        <v>5317</v>
      </c>
      <c r="I47" s="29" t="s">
        <v>5318</v>
      </c>
      <c r="J47" s="29" t="s">
        <v>41</v>
      </c>
      <c r="K47" s="29" t="s">
        <v>42</v>
      </c>
      <c r="L47" s="29" t="s">
        <v>81</v>
      </c>
      <c r="M47" s="29" t="s">
        <v>1186</v>
      </c>
      <c r="N47" s="29" t="s">
        <v>91</v>
      </c>
      <c r="O47" s="29" t="s">
        <v>5319</v>
      </c>
      <c r="P47" s="29" t="s">
        <v>46</v>
      </c>
      <c r="Q47" s="29" t="s">
        <v>47</v>
      </c>
      <c r="R47" s="29" t="s">
        <v>5320</v>
      </c>
      <c r="S47" s="29" t="s">
        <v>5321</v>
      </c>
      <c r="T47" s="29" t="s">
        <v>5322</v>
      </c>
      <c r="U47" s="29" t="s">
        <v>5323</v>
      </c>
      <c r="V47" s="29" t="s">
        <v>52</v>
      </c>
      <c r="W47" s="29" t="s">
        <v>5034</v>
      </c>
      <c r="X47" s="29" t="s">
        <v>5042</v>
      </c>
      <c r="Y47" s="29" t="s">
        <v>5028</v>
      </c>
      <c r="Z47" s="29" t="s">
        <v>46</v>
      </c>
      <c r="AA47" s="29" t="s">
        <v>55</v>
      </c>
      <c r="AB47" s="29" t="s">
        <v>5029</v>
      </c>
      <c r="AC47" s="29" t="s">
        <v>5027</v>
      </c>
      <c r="AD47" s="29" t="s">
        <v>56</v>
      </c>
      <c r="AE47" s="29" t="s">
        <v>57</v>
      </c>
      <c r="AF47" t="s">
        <v>46</v>
      </c>
      <c r="AG47">
        <v>20230705</v>
      </c>
    </row>
    <row r="48" ht="15" spans="1:31">
      <c r="A48" s="28">
        <v>47</v>
      </c>
      <c r="B48" s="28"/>
      <c r="C48" s="28"/>
      <c r="D48" s="28" t="s">
        <v>5324</v>
      </c>
      <c r="E48" s="28"/>
      <c r="F48" s="28" t="s">
        <v>37</v>
      </c>
      <c r="G48" s="28" t="s">
        <v>69</v>
      </c>
      <c r="H48" s="29" t="s">
        <v>5325</v>
      </c>
      <c r="I48" s="29" t="s">
        <v>1222</v>
      </c>
      <c r="J48" s="29" t="s">
        <v>41</v>
      </c>
      <c r="K48" s="29" t="s">
        <v>42</v>
      </c>
      <c r="L48" s="29" t="s">
        <v>81</v>
      </c>
      <c r="M48" s="29" t="s">
        <v>5326</v>
      </c>
      <c r="N48" s="29" t="s">
        <v>5327</v>
      </c>
      <c r="O48" s="29" t="s">
        <v>5053</v>
      </c>
      <c r="P48" s="29" t="s">
        <v>56</v>
      </c>
      <c r="Q48" s="29" t="s">
        <v>47</v>
      </c>
      <c r="R48" s="29" t="s">
        <v>5328</v>
      </c>
      <c r="S48" s="29" t="s">
        <v>5329</v>
      </c>
      <c r="T48" s="29" t="s">
        <v>57</v>
      </c>
      <c r="U48" s="29" t="s">
        <v>5330</v>
      </c>
      <c r="V48" s="29" t="s">
        <v>307</v>
      </c>
      <c r="W48" s="29" t="s">
        <v>4883</v>
      </c>
      <c r="X48" s="29" t="s">
        <v>5331</v>
      </c>
      <c r="Y48" s="29" t="s">
        <v>5028</v>
      </c>
      <c r="Z48" s="29" t="s">
        <v>46</v>
      </c>
      <c r="AA48" s="29" t="s">
        <v>55</v>
      </c>
      <c r="AB48" s="29" t="s">
        <v>5029</v>
      </c>
      <c r="AC48" s="29" t="s">
        <v>5027</v>
      </c>
      <c r="AD48" s="29" t="s">
        <v>46</v>
      </c>
      <c r="AE48" s="29" t="s">
        <v>180</v>
      </c>
    </row>
    <row r="49" ht="15" spans="1:31">
      <c r="A49" s="28">
        <v>48</v>
      </c>
      <c r="B49" s="28"/>
      <c r="C49" s="28"/>
      <c r="D49" s="28" t="s">
        <v>5332</v>
      </c>
      <c r="E49" s="28"/>
      <c r="F49" s="28" t="s">
        <v>205</v>
      </c>
      <c r="G49" s="28" t="s">
        <v>105</v>
      </c>
      <c r="H49" s="29" t="s">
        <v>5333</v>
      </c>
      <c r="I49" s="29" t="s">
        <v>5334</v>
      </c>
      <c r="J49" s="29" t="s">
        <v>41</v>
      </c>
      <c r="K49" s="29" t="s">
        <v>1453</v>
      </c>
      <c r="L49" s="29" t="s">
        <v>81</v>
      </c>
      <c r="M49" s="29" t="s">
        <v>220</v>
      </c>
      <c r="N49" s="29" t="s">
        <v>1494</v>
      </c>
      <c r="O49" s="29" t="s">
        <v>4388</v>
      </c>
      <c r="P49" s="29" t="s">
        <v>56</v>
      </c>
      <c r="Q49" s="29" t="s">
        <v>84</v>
      </c>
      <c r="R49" s="29" t="s">
        <v>5335</v>
      </c>
      <c r="S49" s="29" t="s">
        <v>5336</v>
      </c>
      <c r="T49" s="29" t="s">
        <v>5337</v>
      </c>
      <c r="U49" s="29" t="s">
        <v>5338</v>
      </c>
      <c r="V49" s="29" t="s">
        <v>307</v>
      </c>
      <c r="W49" s="29" t="s">
        <v>4883</v>
      </c>
      <c r="X49" s="29" t="s">
        <v>5035</v>
      </c>
      <c r="Y49" s="29" t="s">
        <v>5028</v>
      </c>
      <c r="Z49" s="29" t="s">
        <v>46</v>
      </c>
      <c r="AA49" s="29" t="s">
        <v>55</v>
      </c>
      <c r="AB49" s="29" t="s">
        <v>5029</v>
      </c>
      <c r="AC49" s="29" t="s">
        <v>5027</v>
      </c>
      <c r="AD49" s="29" t="s">
        <v>56</v>
      </c>
      <c r="AE49" s="29" t="s">
        <v>57</v>
      </c>
    </row>
    <row r="50" ht="15" spans="1:33">
      <c r="A50" s="28">
        <v>49</v>
      </c>
      <c r="B50" s="28"/>
      <c r="C50" s="28"/>
      <c r="D50" s="28" t="s">
        <v>5339</v>
      </c>
      <c r="E50" s="28"/>
      <c r="F50" s="28" t="s">
        <v>37</v>
      </c>
      <c r="G50" s="28" t="s">
        <v>69</v>
      </c>
      <c r="H50" s="29" t="s">
        <v>5340</v>
      </c>
      <c r="I50" s="29" t="s">
        <v>1947</v>
      </c>
      <c r="J50" s="29" t="s">
        <v>41</v>
      </c>
      <c r="K50" s="29" t="s">
        <v>42</v>
      </c>
      <c r="L50" s="29" t="s">
        <v>81</v>
      </c>
      <c r="M50" s="29" t="s">
        <v>82</v>
      </c>
      <c r="N50" s="29" t="s">
        <v>227</v>
      </c>
      <c r="O50" s="29" t="s">
        <v>5022</v>
      </c>
      <c r="P50" s="29" t="s">
        <v>46</v>
      </c>
      <c r="Q50" s="29" t="s">
        <v>47</v>
      </c>
      <c r="R50" s="29" t="s">
        <v>5341</v>
      </c>
      <c r="S50" s="29" t="s">
        <v>5341</v>
      </c>
      <c r="T50" s="29" t="s">
        <v>5342</v>
      </c>
      <c r="U50" s="29" t="s">
        <v>5343</v>
      </c>
      <c r="V50" s="29" t="s">
        <v>52</v>
      </c>
      <c r="W50" s="29" t="s">
        <v>5034</v>
      </c>
      <c r="X50" s="29" t="s">
        <v>5042</v>
      </c>
      <c r="Y50" s="29" t="s">
        <v>5028</v>
      </c>
      <c r="Z50" s="29" t="s">
        <v>46</v>
      </c>
      <c r="AA50" s="29" t="s">
        <v>55</v>
      </c>
      <c r="AB50" s="29" t="s">
        <v>5029</v>
      </c>
      <c r="AC50" s="29" t="s">
        <v>5027</v>
      </c>
      <c r="AD50" s="29" t="s">
        <v>56</v>
      </c>
      <c r="AE50" s="29" t="s">
        <v>57</v>
      </c>
      <c r="AF50" t="s">
        <v>46</v>
      </c>
      <c r="AG50">
        <v>20230705</v>
      </c>
    </row>
    <row r="51" ht="15" spans="1:33">
      <c r="A51" s="28">
        <v>50</v>
      </c>
      <c r="B51" s="28"/>
      <c r="C51" s="28"/>
      <c r="D51" s="28" t="s">
        <v>5344</v>
      </c>
      <c r="E51" s="28"/>
      <c r="F51" s="28" t="s">
        <v>37</v>
      </c>
      <c r="G51" s="28" t="s">
        <v>1114</v>
      </c>
      <c r="H51" s="29" t="s">
        <v>5345</v>
      </c>
      <c r="I51" s="29" t="s">
        <v>5346</v>
      </c>
      <c r="J51" s="29" t="s">
        <v>41</v>
      </c>
      <c r="K51" s="29" t="s">
        <v>42</v>
      </c>
      <c r="L51" s="29" t="s">
        <v>81</v>
      </c>
      <c r="M51" s="29" t="s">
        <v>671</v>
      </c>
      <c r="N51" s="29" t="s">
        <v>91</v>
      </c>
      <c r="O51" s="29" t="s">
        <v>5022</v>
      </c>
      <c r="P51" s="29" t="s">
        <v>46</v>
      </c>
      <c r="Q51" s="29" t="s">
        <v>47</v>
      </c>
      <c r="R51" s="29" t="s">
        <v>431</v>
      </c>
      <c r="S51" s="29" t="s">
        <v>5347</v>
      </c>
      <c r="T51" s="29" t="s">
        <v>5348</v>
      </c>
      <c r="U51" s="29" t="s">
        <v>5349</v>
      </c>
      <c r="V51" s="29" t="s">
        <v>52</v>
      </c>
      <c r="W51" s="29" t="s">
        <v>4883</v>
      </c>
      <c r="X51" s="29" t="s">
        <v>5027</v>
      </c>
      <c r="Y51" s="29" t="s">
        <v>5028</v>
      </c>
      <c r="Z51" s="29" t="s">
        <v>46</v>
      </c>
      <c r="AA51" s="29" t="s">
        <v>55</v>
      </c>
      <c r="AB51" s="29" t="s">
        <v>5029</v>
      </c>
      <c r="AC51" s="29" t="s">
        <v>5027</v>
      </c>
      <c r="AD51" s="29" t="s">
        <v>56</v>
      </c>
      <c r="AE51" s="29" t="s">
        <v>57</v>
      </c>
      <c r="AF51" t="s">
        <v>46</v>
      </c>
      <c r="AG51">
        <v>20230706</v>
      </c>
    </row>
    <row r="52" ht="15" spans="1:33">
      <c r="A52" s="28">
        <v>51</v>
      </c>
      <c r="B52" s="28"/>
      <c r="C52" s="28"/>
      <c r="D52" s="28" t="s">
        <v>5350</v>
      </c>
      <c r="E52" s="28"/>
      <c r="F52" s="28" t="s">
        <v>37</v>
      </c>
      <c r="G52" s="28" t="s">
        <v>105</v>
      </c>
      <c r="H52" s="29" t="s">
        <v>5351</v>
      </c>
      <c r="I52" s="29" t="s">
        <v>5352</v>
      </c>
      <c r="J52" s="29" t="s">
        <v>41</v>
      </c>
      <c r="K52" s="29" t="s">
        <v>177</v>
      </c>
      <c r="L52" s="29" t="s">
        <v>81</v>
      </c>
      <c r="M52" s="29" t="s">
        <v>5353</v>
      </c>
      <c r="N52" s="29" t="s">
        <v>4367</v>
      </c>
      <c r="O52" s="29" t="s">
        <v>5022</v>
      </c>
      <c r="P52" s="29" t="s">
        <v>46</v>
      </c>
      <c r="Q52" s="29" t="s">
        <v>47</v>
      </c>
      <c r="R52" s="29" t="s">
        <v>431</v>
      </c>
      <c r="S52" s="29" t="s">
        <v>5354</v>
      </c>
      <c r="T52" s="29" t="s">
        <v>5355</v>
      </c>
      <c r="U52" s="29" t="s">
        <v>5356</v>
      </c>
      <c r="V52" s="29" t="s">
        <v>52</v>
      </c>
      <c r="W52" s="29" t="s">
        <v>5034</v>
      </c>
      <c r="X52" s="29" t="s">
        <v>5022</v>
      </c>
      <c r="Y52" s="29" t="s">
        <v>5028</v>
      </c>
      <c r="Z52" s="29" t="s">
        <v>46</v>
      </c>
      <c r="AA52" s="29" t="s">
        <v>55</v>
      </c>
      <c r="AB52" s="29" t="s">
        <v>5029</v>
      </c>
      <c r="AC52" s="29" t="s">
        <v>5027</v>
      </c>
      <c r="AD52" s="29" t="s">
        <v>46</v>
      </c>
      <c r="AE52" s="29" t="s">
        <v>326</v>
      </c>
      <c r="AF52" t="s">
        <v>46</v>
      </c>
      <c r="AG52">
        <v>20230706</v>
      </c>
    </row>
    <row r="53" ht="15" spans="1:33">
      <c r="A53" s="28">
        <v>52</v>
      </c>
      <c r="B53" s="28"/>
      <c r="C53" s="28"/>
      <c r="D53" s="28" t="s">
        <v>5357</v>
      </c>
      <c r="E53" s="28"/>
      <c r="F53" s="28" t="s">
        <v>37</v>
      </c>
      <c r="G53" s="28" t="s">
        <v>69</v>
      </c>
      <c r="H53" s="29" t="s">
        <v>5358</v>
      </c>
      <c r="I53" s="29" t="s">
        <v>5359</v>
      </c>
      <c r="J53" s="29" t="s">
        <v>41</v>
      </c>
      <c r="K53" s="29" t="s">
        <v>42</v>
      </c>
      <c r="L53" s="29" t="s">
        <v>81</v>
      </c>
      <c r="M53" s="29" t="s">
        <v>82</v>
      </c>
      <c r="N53" s="29" t="s">
        <v>91</v>
      </c>
      <c r="O53" s="29" t="s">
        <v>5022</v>
      </c>
      <c r="P53" s="29" t="s">
        <v>46</v>
      </c>
      <c r="Q53" s="29" t="s">
        <v>47</v>
      </c>
      <c r="R53" s="29" t="s">
        <v>303</v>
      </c>
      <c r="S53" s="29" t="s">
        <v>5360</v>
      </c>
      <c r="T53" s="29" t="s">
        <v>5361</v>
      </c>
      <c r="U53" s="29" t="s">
        <v>5362</v>
      </c>
      <c r="V53" s="29" t="s">
        <v>52</v>
      </c>
      <c r="W53" s="29" t="s">
        <v>5034</v>
      </c>
      <c r="X53" s="29" t="s">
        <v>5042</v>
      </c>
      <c r="Y53" s="29" t="s">
        <v>5028</v>
      </c>
      <c r="Z53" s="29" t="s">
        <v>46</v>
      </c>
      <c r="AA53" s="29" t="s">
        <v>55</v>
      </c>
      <c r="AB53" s="29" t="s">
        <v>5029</v>
      </c>
      <c r="AC53" s="29" t="s">
        <v>5027</v>
      </c>
      <c r="AD53" s="29" t="s">
        <v>56</v>
      </c>
      <c r="AE53" s="29" t="s">
        <v>57</v>
      </c>
      <c r="AF53" t="s">
        <v>46</v>
      </c>
      <c r="AG53">
        <v>20230705</v>
      </c>
    </row>
    <row r="54" ht="15" spans="1:33">
      <c r="A54" s="28">
        <v>53</v>
      </c>
      <c r="B54" s="28"/>
      <c r="C54" s="28"/>
      <c r="D54" s="28" t="s">
        <v>5363</v>
      </c>
      <c r="E54" s="28"/>
      <c r="F54" s="28" t="s">
        <v>37</v>
      </c>
      <c r="G54" s="28" t="s">
        <v>69</v>
      </c>
      <c r="H54" s="29" t="s">
        <v>5364</v>
      </c>
      <c r="I54" s="29" t="s">
        <v>5365</v>
      </c>
      <c r="J54" s="29" t="s">
        <v>41</v>
      </c>
      <c r="K54" s="29" t="s">
        <v>42</v>
      </c>
      <c r="L54" s="29" t="s">
        <v>81</v>
      </c>
      <c r="M54" s="29" t="s">
        <v>184</v>
      </c>
      <c r="N54" s="29" t="s">
        <v>91</v>
      </c>
      <c r="O54" s="29" t="s">
        <v>5022</v>
      </c>
      <c r="P54" s="29" t="s">
        <v>46</v>
      </c>
      <c r="Q54" s="29" t="s">
        <v>47</v>
      </c>
      <c r="R54" s="29" t="s">
        <v>100</v>
      </c>
      <c r="S54" s="29" t="s">
        <v>5366</v>
      </c>
      <c r="T54" s="29" t="s">
        <v>57</v>
      </c>
      <c r="U54" s="29" t="s">
        <v>5367</v>
      </c>
      <c r="V54" s="29" t="s">
        <v>52</v>
      </c>
      <c r="W54" s="29" t="s">
        <v>5034</v>
      </c>
      <c r="X54" s="29" t="s">
        <v>5035</v>
      </c>
      <c r="Y54" s="29" t="s">
        <v>5028</v>
      </c>
      <c r="Z54" s="29" t="s">
        <v>46</v>
      </c>
      <c r="AA54" s="29" t="s">
        <v>55</v>
      </c>
      <c r="AB54" s="29" t="s">
        <v>5029</v>
      </c>
      <c r="AC54" s="29" t="s">
        <v>5027</v>
      </c>
      <c r="AD54" s="29" t="s">
        <v>56</v>
      </c>
      <c r="AE54" s="29" t="s">
        <v>57</v>
      </c>
      <c r="AF54" t="s">
        <v>46</v>
      </c>
      <c r="AG54">
        <v>20230706</v>
      </c>
    </row>
    <row r="55" ht="15" spans="1:33">
      <c r="A55" s="28">
        <v>54</v>
      </c>
      <c r="B55" s="28"/>
      <c r="C55" s="28"/>
      <c r="D55" s="28" t="s">
        <v>5368</v>
      </c>
      <c r="E55" s="28"/>
      <c r="F55" s="28" t="s">
        <v>37</v>
      </c>
      <c r="G55" s="28" t="s">
        <v>337</v>
      </c>
      <c r="H55" s="29" t="s">
        <v>5369</v>
      </c>
      <c r="I55" s="29" t="s">
        <v>5370</v>
      </c>
      <c r="J55" s="29" t="s">
        <v>41</v>
      </c>
      <c r="K55" s="29" t="s">
        <v>42</v>
      </c>
      <c r="L55" s="29" t="s">
        <v>81</v>
      </c>
      <c r="M55" s="29" t="s">
        <v>562</v>
      </c>
      <c r="N55" s="29" t="s">
        <v>91</v>
      </c>
      <c r="O55" s="29" t="s">
        <v>5022</v>
      </c>
      <c r="P55" s="29" t="s">
        <v>46</v>
      </c>
      <c r="Q55" s="29" t="s">
        <v>47</v>
      </c>
      <c r="R55" s="29" t="s">
        <v>5194</v>
      </c>
      <c r="S55" s="29" t="s">
        <v>5371</v>
      </c>
      <c r="T55" s="29" t="s">
        <v>5372</v>
      </c>
      <c r="U55" s="29" t="s">
        <v>5373</v>
      </c>
      <c r="V55" s="29" t="s">
        <v>52</v>
      </c>
      <c r="W55" s="29" t="s">
        <v>5034</v>
      </c>
      <c r="X55" s="29" t="s">
        <v>5042</v>
      </c>
      <c r="Y55" s="29" t="s">
        <v>5028</v>
      </c>
      <c r="Z55" s="29" t="s">
        <v>46</v>
      </c>
      <c r="AA55" s="29" t="s">
        <v>55</v>
      </c>
      <c r="AB55" s="29" t="s">
        <v>4281</v>
      </c>
      <c r="AC55" s="29" t="s">
        <v>5027</v>
      </c>
      <c r="AD55" s="29" t="s">
        <v>56</v>
      </c>
      <c r="AE55" s="29" t="s">
        <v>57</v>
      </c>
      <c r="AF55" t="s">
        <v>46</v>
      </c>
      <c r="AG55">
        <v>20230705</v>
      </c>
    </row>
    <row r="56" ht="15" spans="1:33">
      <c r="A56" s="28">
        <v>55</v>
      </c>
      <c r="B56" s="28"/>
      <c r="C56" s="28"/>
      <c r="D56" s="28" t="s">
        <v>5374</v>
      </c>
      <c r="E56" s="28"/>
      <c r="F56" s="28" t="s">
        <v>37</v>
      </c>
      <c r="G56" s="28" t="s">
        <v>105</v>
      </c>
      <c r="H56" s="29" t="s">
        <v>5375</v>
      </c>
      <c r="I56" s="29" t="s">
        <v>5376</v>
      </c>
      <c r="J56" s="29" t="s">
        <v>41</v>
      </c>
      <c r="K56" s="29" t="s">
        <v>42</v>
      </c>
      <c r="L56" s="29" t="s">
        <v>81</v>
      </c>
      <c r="M56" s="29" t="s">
        <v>562</v>
      </c>
      <c r="N56" s="29" t="s">
        <v>91</v>
      </c>
      <c r="O56" s="29" t="s">
        <v>5022</v>
      </c>
      <c r="P56" s="29" t="s">
        <v>46</v>
      </c>
      <c r="Q56" s="29" t="s">
        <v>47</v>
      </c>
      <c r="R56" s="29" t="s">
        <v>48</v>
      </c>
      <c r="S56" s="29" t="s">
        <v>2334</v>
      </c>
      <c r="T56" s="29" t="s">
        <v>5377</v>
      </c>
      <c r="U56" s="29" t="s">
        <v>5378</v>
      </c>
      <c r="V56" s="29" t="s">
        <v>52</v>
      </c>
      <c r="W56" s="29" t="s">
        <v>5034</v>
      </c>
      <c r="X56" s="29" t="s">
        <v>5035</v>
      </c>
      <c r="Y56" s="29" t="s">
        <v>5028</v>
      </c>
      <c r="Z56" s="29" t="s">
        <v>46</v>
      </c>
      <c r="AA56" s="29" t="s">
        <v>55</v>
      </c>
      <c r="AB56" s="29" t="s">
        <v>5029</v>
      </c>
      <c r="AC56" s="29" t="s">
        <v>5027</v>
      </c>
      <c r="AD56" s="29" t="s">
        <v>56</v>
      </c>
      <c r="AE56" s="29" t="s">
        <v>57</v>
      </c>
      <c r="AF56" t="s">
        <v>46</v>
      </c>
      <c r="AG56">
        <v>20230706</v>
      </c>
    </row>
    <row r="57" ht="15" spans="1:31">
      <c r="A57" s="28">
        <v>56</v>
      </c>
      <c r="B57" s="28"/>
      <c r="C57" s="28"/>
      <c r="D57" s="28" t="s">
        <v>5379</v>
      </c>
      <c r="E57" s="28"/>
      <c r="F57" s="28" t="s">
        <v>205</v>
      </c>
      <c r="G57" s="28" t="s">
        <v>38</v>
      </c>
      <c r="H57" s="29" t="s">
        <v>5380</v>
      </c>
      <c r="I57" s="29" t="s">
        <v>5381</v>
      </c>
      <c r="J57" s="29" t="s">
        <v>41</v>
      </c>
      <c r="K57" s="29" t="s">
        <v>42</v>
      </c>
      <c r="L57" s="29" t="s">
        <v>81</v>
      </c>
      <c r="M57" s="29" t="s">
        <v>5021</v>
      </c>
      <c r="N57" s="29" t="s">
        <v>5382</v>
      </c>
      <c r="O57" s="29" t="s">
        <v>5022</v>
      </c>
      <c r="P57" s="29" t="s">
        <v>46</v>
      </c>
      <c r="Q57" s="29" t="s">
        <v>47</v>
      </c>
      <c r="R57" s="29" t="s">
        <v>5383</v>
      </c>
      <c r="S57" s="29" t="s">
        <v>5384</v>
      </c>
      <c r="T57" s="29" t="s">
        <v>5385</v>
      </c>
      <c r="U57" s="29" t="s">
        <v>5386</v>
      </c>
      <c r="V57" s="29" t="s">
        <v>52</v>
      </c>
      <c r="W57" s="29" t="s">
        <v>5034</v>
      </c>
      <c r="X57" s="29" t="s">
        <v>5035</v>
      </c>
      <c r="Y57" s="29" t="s">
        <v>5028</v>
      </c>
      <c r="Z57" s="29" t="s">
        <v>46</v>
      </c>
      <c r="AA57" s="29" t="s">
        <v>55</v>
      </c>
      <c r="AB57" s="29" t="s">
        <v>5029</v>
      </c>
      <c r="AC57" s="29" t="s">
        <v>5027</v>
      </c>
      <c r="AD57" s="29" t="s">
        <v>56</v>
      </c>
      <c r="AE57" s="29" t="s">
        <v>57</v>
      </c>
    </row>
    <row r="58" ht="15" spans="1:33">
      <c r="A58" s="28">
        <v>57</v>
      </c>
      <c r="B58" s="28"/>
      <c r="C58" s="28"/>
      <c r="D58" s="28" t="s">
        <v>5387</v>
      </c>
      <c r="E58" s="28"/>
      <c r="F58" s="28" t="s">
        <v>205</v>
      </c>
      <c r="G58" s="28" t="s">
        <v>69</v>
      </c>
      <c r="H58" s="29" t="s">
        <v>5388</v>
      </c>
      <c r="I58" s="29" t="s">
        <v>5389</v>
      </c>
      <c r="J58" s="29" t="s">
        <v>41</v>
      </c>
      <c r="K58" s="29" t="s">
        <v>177</v>
      </c>
      <c r="L58" s="29" t="s">
        <v>81</v>
      </c>
      <c r="M58" s="29" t="s">
        <v>671</v>
      </c>
      <c r="N58" s="29" t="s">
        <v>227</v>
      </c>
      <c r="O58" s="29" t="s">
        <v>5022</v>
      </c>
      <c r="P58" s="29" t="s">
        <v>46</v>
      </c>
      <c r="Q58" s="29" t="s">
        <v>47</v>
      </c>
      <c r="R58" s="29" t="s">
        <v>5271</v>
      </c>
      <c r="S58" s="29" t="s">
        <v>5390</v>
      </c>
      <c r="T58" s="29" t="s">
        <v>5391</v>
      </c>
      <c r="U58" s="29" t="s">
        <v>5392</v>
      </c>
      <c r="V58" s="29" t="s">
        <v>52</v>
      </c>
      <c r="W58" s="29" t="s">
        <v>5034</v>
      </c>
      <c r="X58" s="29" t="s">
        <v>5042</v>
      </c>
      <c r="Y58" s="29" t="s">
        <v>5028</v>
      </c>
      <c r="Z58" s="29" t="s">
        <v>46</v>
      </c>
      <c r="AA58" s="29" t="s">
        <v>55</v>
      </c>
      <c r="AB58" s="29" t="s">
        <v>4281</v>
      </c>
      <c r="AC58" s="29" t="s">
        <v>5027</v>
      </c>
      <c r="AD58" s="29" t="s">
        <v>56</v>
      </c>
      <c r="AE58" s="29" t="s">
        <v>57</v>
      </c>
      <c r="AF58" t="s">
        <v>46</v>
      </c>
      <c r="AG58">
        <v>20230705</v>
      </c>
    </row>
    <row r="59" ht="15" spans="1:33">
      <c r="A59" s="28">
        <v>58</v>
      </c>
      <c r="B59" s="28"/>
      <c r="C59" s="28"/>
      <c r="D59" s="28" t="s">
        <v>5393</v>
      </c>
      <c r="E59" s="28"/>
      <c r="F59" s="28" t="s">
        <v>37</v>
      </c>
      <c r="G59" s="28" t="s">
        <v>38</v>
      </c>
      <c r="H59" s="29" t="s">
        <v>5394</v>
      </c>
      <c r="I59" s="29" t="s">
        <v>1161</v>
      </c>
      <c r="J59" s="29" t="s">
        <v>41</v>
      </c>
      <c r="K59" s="29" t="s">
        <v>177</v>
      </c>
      <c r="L59" s="29" t="s">
        <v>81</v>
      </c>
      <c r="M59" s="29" t="s">
        <v>1258</v>
      </c>
      <c r="N59" s="31">
        <v>44743</v>
      </c>
      <c r="O59" s="29" t="s">
        <v>5022</v>
      </c>
      <c r="P59" s="29" t="s">
        <v>46</v>
      </c>
      <c r="Q59" s="29" t="s">
        <v>47</v>
      </c>
      <c r="R59" s="29" t="s">
        <v>5221</v>
      </c>
      <c r="S59" s="29" t="s">
        <v>5395</v>
      </c>
      <c r="T59" s="29" t="s">
        <v>5396</v>
      </c>
      <c r="U59" s="29" t="s">
        <v>5397</v>
      </c>
      <c r="V59" s="29" t="s">
        <v>307</v>
      </c>
      <c r="W59" s="29" t="s">
        <v>5034</v>
      </c>
      <c r="X59" s="29" t="s">
        <v>5042</v>
      </c>
      <c r="Y59" s="29" t="s">
        <v>5028</v>
      </c>
      <c r="Z59" s="29" t="s">
        <v>46</v>
      </c>
      <c r="AA59" s="29" t="s">
        <v>55</v>
      </c>
      <c r="AB59" s="29" t="s">
        <v>5029</v>
      </c>
      <c r="AC59" s="29" t="s">
        <v>5027</v>
      </c>
      <c r="AD59" s="29" t="s">
        <v>56</v>
      </c>
      <c r="AE59" s="29" t="s">
        <v>57</v>
      </c>
      <c r="AF59" t="s">
        <v>46</v>
      </c>
      <c r="AG59">
        <v>20230706</v>
      </c>
    </row>
    <row r="60" ht="15" spans="1:33">
      <c r="A60" s="28">
        <v>59</v>
      </c>
      <c r="B60" s="28"/>
      <c r="C60" s="28"/>
      <c r="D60" s="28" t="s">
        <v>5398</v>
      </c>
      <c r="E60" s="28"/>
      <c r="F60" s="28" t="s">
        <v>37</v>
      </c>
      <c r="G60" s="28" t="s">
        <v>69</v>
      </c>
      <c r="H60" s="29" t="s">
        <v>5399</v>
      </c>
      <c r="I60" s="29" t="s">
        <v>5400</v>
      </c>
      <c r="J60" s="29" t="s">
        <v>41</v>
      </c>
      <c r="K60" s="29" t="s">
        <v>42</v>
      </c>
      <c r="L60" s="29" t="s">
        <v>81</v>
      </c>
      <c r="M60" s="29" t="s">
        <v>220</v>
      </c>
      <c r="N60" s="29" t="s">
        <v>83</v>
      </c>
      <c r="O60" s="29" t="s">
        <v>5022</v>
      </c>
      <c r="P60" s="29" t="s">
        <v>46</v>
      </c>
      <c r="Q60" s="29" t="s">
        <v>84</v>
      </c>
      <c r="R60" s="29" t="s">
        <v>100</v>
      </c>
      <c r="S60" s="29" t="s">
        <v>5401</v>
      </c>
      <c r="T60" s="29" t="s">
        <v>5402</v>
      </c>
      <c r="U60" s="29" t="s">
        <v>5403</v>
      </c>
      <c r="V60" s="29" t="s">
        <v>52</v>
      </c>
      <c r="W60" s="29" t="s">
        <v>5034</v>
      </c>
      <c r="X60" s="29" t="s">
        <v>5042</v>
      </c>
      <c r="Y60" s="29" t="s">
        <v>5028</v>
      </c>
      <c r="Z60" s="29" t="s">
        <v>46</v>
      </c>
      <c r="AA60" s="29" t="s">
        <v>55</v>
      </c>
      <c r="AB60" s="29" t="s">
        <v>5029</v>
      </c>
      <c r="AC60" s="29" t="s">
        <v>5027</v>
      </c>
      <c r="AD60" s="29" t="s">
        <v>56</v>
      </c>
      <c r="AE60" s="29" t="s">
        <v>57</v>
      </c>
      <c r="AF60" t="s">
        <v>46</v>
      </c>
      <c r="AG60">
        <v>20230706</v>
      </c>
    </row>
    <row r="61" ht="15" spans="1:31">
      <c r="A61" s="28">
        <v>60</v>
      </c>
      <c r="B61" s="28"/>
      <c r="C61" s="28"/>
      <c r="D61" s="28" t="s">
        <v>2621</v>
      </c>
      <c r="E61" s="28"/>
      <c r="F61" s="28" t="s">
        <v>37</v>
      </c>
      <c r="G61" s="28" t="s">
        <v>69</v>
      </c>
      <c r="H61" s="29" t="s">
        <v>5404</v>
      </c>
      <c r="I61" s="29" t="s">
        <v>5405</v>
      </c>
      <c r="J61" s="29" t="s">
        <v>62</v>
      </c>
      <c r="K61" s="29" t="s">
        <v>42</v>
      </c>
      <c r="L61" s="29" t="s">
        <v>81</v>
      </c>
      <c r="M61" s="29" t="s">
        <v>562</v>
      </c>
      <c r="N61" s="29" t="s">
        <v>91</v>
      </c>
      <c r="O61" s="29" t="s">
        <v>5406</v>
      </c>
      <c r="P61" s="29" t="s">
        <v>56</v>
      </c>
      <c r="Q61" s="29" t="s">
        <v>47</v>
      </c>
      <c r="R61" s="29" t="s">
        <v>5407</v>
      </c>
      <c r="S61" s="29" t="s">
        <v>5408</v>
      </c>
      <c r="T61" s="29" t="s">
        <v>57</v>
      </c>
      <c r="U61" s="29" t="s">
        <v>5409</v>
      </c>
      <c r="V61" s="29" t="s">
        <v>52</v>
      </c>
      <c r="W61" s="29" t="s">
        <v>4883</v>
      </c>
      <c r="X61" s="29" t="s">
        <v>5027</v>
      </c>
      <c r="Y61" s="29" t="s">
        <v>5028</v>
      </c>
      <c r="Z61" s="29" t="s">
        <v>46</v>
      </c>
      <c r="AA61" s="29" t="s">
        <v>55</v>
      </c>
      <c r="AB61" s="29" t="s">
        <v>5029</v>
      </c>
      <c r="AC61" s="29" t="s">
        <v>5027</v>
      </c>
      <c r="AD61" s="29" t="s">
        <v>46</v>
      </c>
      <c r="AE61" s="29" t="s">
        <v>180</v>
      </c>
    </row>
    <row r="62" ht="15" spans="1:33">
      <c r="A62" s="28">
        <v>61</v>
      </c>
      <c r="B62" s="28"/>
      <c r="C62" s="28"/>
      <c r="D62" s="28" t="s">
        <v>5410</v>
      </c>
      <c r="E62" s="28"/>
      <c r="F62" s="28" t="s">
        <v>37</v>
      </c>
      <c r="G62" s="28" t="s">
        <v>69</v>
      </c>
      <c r="H62" s="29" t="s">
        <v>5411</v>
      </c>
      <c r="I62" s="29" t="s">
        <v>1929</v>
      </c>
      <c r="J62" s="29" t="s">
        <v>41</v>
      </c>
      <c r="K62" s="29" t="s">
        <v>42</v>
      </c>
      <c r="L62" s="29" t="s">
        <v>81</v>
      </c>
      <c r="M62" s="29" t="s">
        <v>1186</v>
      </c>
      <c r="N62" s="31">
        <v>45108</v>
      </c>
      <c r="O62" s="29" t="s">
        <v>5022</v>
      </c>
      <c r="P62" s="29" t="s">
        <v>46</v>
      </c>
      <c r="Q62" s="29" t="s">
        <v>84</v>
      </c>
      <c r="R62" s="29" t="s">
        <v>5412</v>
      </c>
      <c r="S62" s="29" t="s">
        <v>5412</v>
      </c>
      <c r="T62" s="29" t="s">
        <v>5413</v>
      </c>
      <c r="U62" s="29" t="s">
        <v>5414</v>
      </c>
      <c r="V62" s="29" t="s">
        <v>52</v>
      </c>
      <c r="W62" s="29" t="s">
        <v>5034</v>
      </c>
      <c r="X62" s="29" t="s">
        <v>5022</v>
      </c>
      <c r="Y62" s="29" t="s">
        <v>5028</v>
      </c>
      <c r="Z62" s="29" t="s">
        <v>46</v>
      </c>
      <c r="AA62" s="29" t="s">
        <v>55</v>
      </c>
      <c r="AB62" s="29" t="s">
        <v>5029</v>
      </c>
      <c r="AC62" s="29" t="s">
        <v>5027</v>
      </c>
      <c r="AD62" s="29" t="s">
        <v>56</v>
      </c>
      <c r="AE62" s="29" t="s">
        <v>57</v>
      </c>
      <c r="AF62" t="s">
        <v>46</v>
      </c>
      <c r="AG62">
        <v>20230705</v>
      </c>
    </row>
    <row r="63" ht="15" spans="1:33">
      <c r="A63" s="28">
        <v>62</v>
      </c>
      <c r="B63" s="28"/>
      <c r="C63" s="28"/>
      <c r="D63" s="28" t="s">
        <v>5415</v>
      </c>
      <c r="E63" s="28"/>
      <c r="F63" s="28" t="s">
        <v>37</v>
      </c>
      <c r="G63" s="28" t="s">
        <v>105</v>
      </c>
      <c r="H63" s="29" t="s">
        <v>5416</v>
      </c>
      <c r="I63" s="29" t="s">
        <v>5417</v>
      </c>
      <c r="J63" s="29" t="s">
        <v>41</v>
      </c>
      <c r="K63" s="29" t="s">
        <v>42</v>
      </c>
      <c r="L63" s="29" t="s">
        <v>81</v>
      </c>
      <c r="M63" s="29" t="s">
        <v>184</v>
      </c>
      <c r="N63" s="29" t="s">
        <v>116</v>
      </c>
      <c r="O63" s="29" t="s">
        <v>5022</v>
      </c>
      <c r="P63" s="29" t="s">
        <v>46</v>
      </c>
      <c r="Q63" s="29" t="s">
        <v>84</v>
      </c>
      <c r="R63" s="29" t="s">
        <v>64</v>
      </c>
      <c r="S63" s="29" t="s">
        <v>5418</v>
      </c>
      <c r="T63" s="29" t="s">
        <v>57</v>
      </c>
      <c r="U63" s="29" t="s">
        <v>5419</v>
      </c>
      <c r="V63" s="29" t="s">
        <v>52</v>
      </c>
      <c r="W63" s="29" t="s">
        <v>5034</v>
      </c>
      <c r="X63" s="29" t="s">
        <v>5042</v>
      </c>
      <c r="Y63" s="29" t="s">
        <v>5028</v>
      </c>
      <c r="Z63" s="29" t="s">
        <v>46</v>
      </c>
      <c r="AA63" s="29" t="s">
        <v>55</v>
      </c>
      <c r="AB63" s="29" t="s">
        <v>5029</v>
      </c>
      <c r="AC63" s="29" t="s">
        <v>5027</v>
      </c>
      <c r="AD63" s="29" t="s">
        <v>56</v>
      </c>
      <c r="AE63" s="29" t="s">
        <v>57</v>
      </c>
      <c r="AF63" t="s">
        <v>46</v>
      </c>
      <c r="AG63">
        <v>20230705</v>
      </c>
    </row>
    <row r="64" ht="15" spans="1:33">
      <c r="A64" s="28">
        <v>63</v>
      </c>
      <c r="B64" s="28"/>
      <c r="C64" s="28"/>
      <c r="D64" s="28" t="s">
        <v>5420</v>
      </c>
      <c r="E64" s="28"/>
      <c r="F64" s="28" t="s">
        <v>37</v>
      </c>
      <c r="G64" s="28" t="s">
        <v>69</v>
      </c>
      <c r="H64" s="29" t="s">
        <v>5421</v>
      </c>
      <c r="I64" s="29" t="s">
        <v>5422</v>
      </c>
      <c r="J64" s="29" t="s">
        <v>41</v>
      </c>
      <c r="K64" s="29" t="s">
        <v>42</v>
      </c>
      <c r="L64" s="29" t="s">
        <v>81</v>
      </c>
      <c r="M64" s="29" t="s">
        <v>82</v>
      </c>
      <c r="N64" s="29" t="s">
        <v>91</v>
      </c>
      <c r="O64" s="29" t="s">
        <v>5022</v>
      </c>
      <c r="P64" s="29" t="s">
        <v>46</v>
      </c>
      <c r="Q64" s="29" t="s">
        <v>47</v>
      </c>
      <c r="R64" s="29" t="s">
        <v>5221</v>
      </c>
      <c r="S64" s="29" t="s">
        <v>5423</v>
      </c>
      <c r="T64" s="29" t="s">
        <v>5424</v>
      </c>
      <c r="U64" s="29" t="s">
        <v>5425</v>
      </c>
      <c r="V64" s="29" t="s">
        <v>52</v>
      </c>
      <c r="W64" s="29" t="s">
        <v>4883</v>
      </c>
      <c r="X64" s="29" t="s">
        <v>5027</v>
      </c>
      <c r="Y64" s="29" t="s">
        <v>5028</v>
      </c>
      <c r="Z64" s="29" t="s">
        <v>46</v>
      </c>
      <c r="AA64" s="29" t="s">
        <v>55</v>
      </c>
      <c r="AB64" s="29" t="s">
        <v>5029</v>
      </c>
      <c r="AC64" s="29" t="s">
        <v>5027</v>
      </c>
      <c r="AD64" s="29" t="s">
        <v>56</v>
      </c>
      <c r="AE64" s="29" t="s">
        <v>57</v>
      </c>
      <c r="AF64" t="s">
        <v>46</v>
      </c>
      <c r="AG64">
        <v>20230705</v>
      </c>
    </row>
    <row r="65" ht="15" spans="1:33">
      <c r="A65" s="28">
        <v>64</v>
      </c>
      <c r="B65" s="28"/>
      <c r="C65" s="28"/>
      <c r="D65" s="28" t="s">
        <v>5426</v>
      </c>
      <c r="E65" s="28"/>
      <c r="F65" s="28" t="s">
        <v>37</v>
      </c>
      <c r="G65" s="28" t="s">
        <v>69</v>
      </c>
      <c r="H65" s="29" t="s">
        <v>5427</v>
      </c>
      <c r="I65" s="29" t="s">
        <v>5428</v>
      </c>
      <c r="J65" s="29" t="s">
        <v>41</v>
      </c>
      <c r="K65" s="29" t="s">
        <v>42</v>
      </c>
      <c r="L65" s="29" t="s">
        <v>81</v>
      </c>
      <c r="M65" s="29" t="s">
        <v>5072</v>
      </c>
      <c r="N65" s="29" t="s">
        <v>124</v>
      </c>
      <c r="O65" s="29" t="s">
        <v>5022</v>
      </c>
      <c r="P65" s="29" t="s">
        <v>56</v>
      </c>
      <c r="Q65" s="29" t="s">
        <v>47</v>
      </c>
      <c r="R65" s="29" t="s">
        <v>48</v>
      </c>
      <c r="S65" s="29" t="s">
        <v>5429</v>
      </c>
      <c r="T65" s="29" t="s">
        <v>57</v>
      </c>
      <c r="U65" s="29" t="s">
        <v>5430</v>
      </c>
      <c r="V65" s="29" t="s">
        <v>52</v>
      </c>
      <c r="W65" s="29" t="s">
        <v>5034</v>
      </c>
      <c r="X65" s="29" t="s">
        <v>5042</v>
      </c>
      <c r="Y65" s="29" t="s">
        <v>5028</v>
      </c>
      <c r="Z65" s="29" t="s">
        <v>46</v>
      </c>
      <c r="AA65" s="29" t="s">
        <v>55</v>
      </c>
      <c r="AB65" s="29" t="s">
        <v>5029</v>
      </c>
      <c r="AC65" s="29" t="s">
        <v>5027</v>
      </c>
      <c r="AD65" s="29" t="s">
        <v>56</v>
      </c>
      <c r="AE65" s="29" t="s">
        <v>57</v>
      </c>
      <c r="AF65" t="s">
        <v>46</v>
      </c>
      <c r="AG65">
        <v>20230707</v>
      </c>
    </row>
    <row r="66" ht="15" spans="1:33">
      <c r="A66" s="28">
        <v>65</v>
      </c>
      <c r="B66" s="28"/>
      <c r="C66" s="28"/>
      <c r="D66" s="28" t="s">
        <v>5431</v>
      </c>
      <c r="E66" s="28"/>
      <c r="F66" s="28" t="s">
        <v>37</v>
      </c>
      <c r="G66" s="28" t="s">
        <v>69</v>
      </c>
      <c r="H66" s="29" t="s">
        <v>5432</v>
      </c>
      <c r="I66" s="29" t="s">
        <v>4763</v>
      </c>
      <c r="J66" s="29" t="s">
        <v>41</v>
      </c>
      <c r="K66" s="29" t="s">
        <v>42</v>
      </c>
      <c r="L66" s="29" t="s">
        <v>81</v>
      </c>
      <c r="M66" s="29" t="s">
        <v>575</v>
      </c>
      <c r="N66" s="29" t="s">
        <v>83</v>
      </c>
      <c r="O66" s="29" t="s">
        <v>5022</v>
      </c>
      <c r="P66" s="29" t="s">
        <v>46</v>
      </c>
      <c r="Q66" s="29" t="s">
        <v>84</v>
      </c>
      <c r="R66" s="29" t="s">
        <v>48</v>
      </c>
      <c r="S66" s="29" t="s">
        <v>304</v>
      </c>
      <c r="T66" s="29" t="s">
        <v>5433</v>
      </c>
      <c r="U66" s="29" t="s">
        <v>5434</v>
      </c>
      <c r="V66" s="29" t="s">
        <v>52</v>
      </c>
      <c r="W66" s="29" t="s">
        <v>5034</v>
      </c>
      <c r="X66" s="29" t="s">
        <v>5042</v>
      </c>
      <c r="Y66" s="29" t="s">
        <v>5028</v>
      </c>
      <c r="Z66" s="29" t="s">
        <v>46</v>
      </c>
      <c r="AA66" s="29" t="s">
        <v>55</v>
      </c>
      <c r="AB66" s="29" t="s">
        <v>5029</v>
      </c>
      <c r="AC66" s="29" t="s">
        <v>5027</v>
      </c>
      <c r="AD66" s="29" t="s">
        <v>56</v>
      </c>
      <c r="AE66" s="29" t="s">
        <v>57</v>
      </c>
      <c r="AF66" t="s">
        <v>46</v>
      </c>
      <c r="AG66">
        <v>20230706</v>
      </c>
    </row>
    <row r="67" s="8" customFormat="1" ht="15" spans="1:34">
      <c r="A67" s="65">
        <v>66</v>
      </c>
      <c r="B67" s="65"/>
      <c r="C67" s="65"/>
      <c r="D67" s="30" t="s">
        <v>5435</v>
      </c>
      <c r="E67" s="30"/>
      <c r="F67" s="30" t="s">
        <v>37</v>
      </c>
      <c r="G67" s="30" t="s">
        <v>105</v>
      </c>
      <c r="H67" s="66" t="s">
        <v>5436</v>
      </c>
      <c r="I67" s="66" t="s">
        <v>505</v>
      </c>
      <c r="J67" s="38" t="s">
        <v>41</v>
      </c>
      <c r="K67" s="29" t="s">
        <v>42</v>
      </c>
      <c r="L67" s="38" t="s">
        <v>43</v>
      </c>
      <c r="M67" s="38" t="s">
        <v>2562</v>
      </c>
      <c r="N67" s="66" t="s">
        <v>5437</v>
      </c>
      <c r="O67" s="38" t="s">
        <v>5438</v>
      </c>
      <c r="P67" s="38" t="s">
        <v>46</v>
      </c>
      <c r="Q67" s="38" t="s">
        <v>84</v>
      </c>
      <c r="R67" s="38" t="s">
        <v>208</v>
      </c>
      <c r="S67" s="29" t="s">
        <v>5439</v>
      </c>
      <c r="T67" s="29" t="s">
        <v>5440</v>
      </c>
      <c r="U67" s="66" t="s">
        <v>5441</v>
      </c>
      <c r="V67" s="38" t="s">
        <v>307</v>
      </c>
      <c r="W67" s="38" t="s">
        <v>4281</v>
      </c>
      <c r="X67" s="38" t="s">
        <v>5027</v>
      </c>
      <c r="Y67" s="38" t="s">
        <v>5442</v>
      </c>
      <c r="Z67" s="38" t="s">
        <v>46</v>
      </c>
      <c r="AA67" s="38" t="s">
        <v>3173</v>
      </c>
      <c r="AB67" s="38" t="s">
        <v>4281</v>
      </c>
      <c r="AC67" s="38" t="s">
        <v>4619</v>
      </c>
      <c r="AD67" s="38" t="s">
        <v>56</v>
      </c>
      <c r="AE67" s="29" t="s">
        <v>57</v>
      </c>
      <c r="AF67" s="8" t="s">
        <v>46</v>
      </c>
      <c r="AG67" s="8">
        <v>20230706</v>
      </c>
      <c r="AH67" s="8" t="s">
        <v>5443</v>
      </c>
    </row>
    <row r="68" ht="15" spans="1:33">
      <c r="A68" s="28">
        <v>67</v>
      </c>
      <c r="B68" s="28"/>
      <c r="C68" s="28"/>
      <c r="D68" s="28" t="s">
        <v>5444</v>
      </c>
      <c r="E68" s="28"/>
      <c r="F68" s="28" t="s">
        <v>205</v>
      </c>
      <c r="G68" s="28" t="s">
        <v>105</v>
      </c>
      <c r="H68" s="29" t="s">
        <v>5445</v>
      </c>
      <c r="I68" s="29" t="s">
        <v>5446</v>
      </c>
      <c r="J68" s="29" t="s">
        <v>41</v>
      </c>
      <c r="K68" s="29" t="s">
        <v>42</v>
      </c>
      <c r="L68" s="29" t="s">
        <v>81</v>
      </c>
      <c r="M68" s="29" t="s">
        <v>353</v>
      </c>
      <c r="N68" s="29" t="s">
        <v>4133</v>
      </c>
      <c r="O68" s="29" t="s">
        <v>5022</v>
      </c>
      <c r="P68" s="29" t="s">
        <v>46</v>
      </c>
      <c r="Q68" s="29" t="s">
        <v>47</v>
      </c>
      <c r="R68" s="29" t="s">
        <v>5447</v>
      </c>
      <c r="S68" s="29" t="s">
        <v>5448</v>
      </c>
      <c r="T68" s="29" t="s">
        <v>5449</v>
      </c>
      <c r="U68" s="29" t="s">
        <v>5450</v>
      </c>
      <c r="V68" s="29" t="s">
        <v>52</v>
      </c>
      <c r="W68" s="29" t="s">
        <v>4883</v>
      </c>
      <c r="X68" s="29" t="s">
        <v>5027</v>
      </c>
      <c r="Y68" s="29" t="s">
        <v>5028</v>
      </c>
      <c r="Z68" s="29" t="s">
        <v>46</v>
      </c>
      <c r="AA68" s="29" t="s">
        <v>55</v>
      </c>
      <c r="AB68" s="29" t="s">
        <v>5029</v>
      </c>
      <c r="AC68" s="29" t="s">
        <v>5027</v>
      </c>
      <c r="AD68" s="29" t="s">
        <v>56</v>
      </c>
      <c r="AE68" s="29" t="s">
        <v>57</v>
      </c>
      <c r="AF68" t="s">
        <v>46</v>
      </c>
      <c r="AG68">
        <v>20230706</v>
      </c>
    </row>
    <row r="69" ht="15" spans="1:33">
      <c r="A69" s="28">
        <v>68</v>
      </c>
      <c r="B69" s="28"/>
      <c r="C69" s="28"/>
      <c r="D69" s="28" t="s">
        <v>5451</v>
      </c>
      <c r="E69" s="28"/>
      <c r="F69" s="28" t="s">
        <v>37</v>
      </c>
      <c r="G69" s="28" t="s">
        <v>69</v>
      </c>
      <c r="H69" s="29" t="s">
        <v>5452</v>
      </c>
      <c r="I69" s="29" t="s">
        <v>5453</v>
      </c>
      <c r="J69" s="29" t="s">
        <v>41</v>
      </c>
      <c r="K69" s="29" t="s">
        <v>177</v>
      </c>
      <c r="L69" s="29" t="s">
        <v>81</v>
      </c>
      <c r="M69" s="29" t="s">
        <v>82</v>
      </c>
      <c r="N69" s="29" t="s">
        <v>99</v>
      </c>
      <c r="O69" s="29" t="s">
        <v>5022</v>
      </c>
      <c r="P69" s="29" t="s">
        <v>46</v>
      </c>
      <c r="Q69" s="29" t="s">
        <v>47</v>
      </c>
      <c r="R69" s="29" t="s">
        <v>5454</v>
      </c>
      <c r="S69" s="29" t="s">
        <v>5455</v>
      </c>
      <c r="T69" s="29" t="s">
        <v>57</v>
      </c>
      <c r="U69" s="29" t="s">
        <v>5456</v>
      </c>
      <c r="V69" s="29" t="s">
        <v>52</v>
      </c>
      <c r="W69" s="29" t="s">
        <v>5034</v>
      </c>
      <c r="X69" s="29" t="s">
        <v>5042</v>
      </c>
      <c r="Y69" s="29" t="s">
        <v>5028</v>
      </c>
      <c r="Z69" s="29" t="s">
        <v>46</v>
      </c>
      <c r="AA69" s="29" t="s">
        <v>55</v>
      </c>
      <c r="AB69" s="29" t="s">
        <v>5029</v>
      </c>
      <c r="AC69" s="29" t="s">
        <v>5027</v>
      </c>
      <c r="AD69" s="29" t="s">
        <v>56</v>
      </c>
      <c r="AE69" s="29" t="s">
        <v>57</v>
      </c>
      <c r="AF69" t="s">
        <v>46</v>
      </c>
      <c r="AG69">
        <v>20230706</v>
      </c>
    </row>
    <row r="70" ht="15" spans="1:33">
      <c r="A70" s="28">
        <v>69</v>
      </c>
      <c r="B70" s="28"/>
      <c r="C70" s="28"/>
      <c r="D70" s="28" t="s">
        <v>5457</v>
      </c>
      <c r="E70" s="28"/>
      <c r="F70" s="28" t="s">
        <v>205</v>
      </c>
      <c r="G70" s="28" t="s">
        <v>337</v>
      </c>
      <c r="H70" s="29" t="s">
        <v>5458</v>
      </c>
      <c r="I70" s="29" t="s">
        <v>5459</v>
      </c>
      <c r="J70" s="29" t="s">
        <v>41</v>
      </c>
      <c r="K70" s="29" t="s">
        <v>42</v>
      </c>
      <c r="L70" s="29" t="s">
        <v>81</v>
      </c>
      <c r="M70" s="29" t="s">
        <v>1186</v>
      </c>
      <c r="N70" s="29" t="s">
        <v>99</v>
      </c>
      <c r="O70" s="29" t="s">
        <v>5022</v>
      </c>
      <c r="P70" s="29" t="s">
        <v>46</v>
      </c>
      <c r="Q70" s="29" t="s">
        <v>47</v>
      </c>
      <c r="R70" s="29" t="s">
        <v>4519</v>
      </c>
      <c r="S70" s="29" t="s">
        <v>5460</v>
      </c>
      <c r="T70" s="29" t="s">
        <v>57</v>
      </c>
      <c r="U70" s="29" t="s">
        <v>5461</v>
      </c>
      <c r="V70" s="29" t="s">
        <v>52</v>
      </c>
      <c r="W70" s="29" t="s">
        <v>5034</v>
      </c>
      <c r="X70" s="29" t="s">
        <v>5042</v>
      </c>
      <c r="Y70" s="29" t="s">
        <v>5028</v>
      </c>
      <c r="Z70" s="29" t="s">
        <v>46</v>
      </c>
      <c r="AA70" s="29" t="s">
        <v>55</v>
      </c>
      <c r="AB70" s="29" t="s">
        <v>5029</v>
      </c>
      <c r="AC70" s="29" t="s">
        <v>5027</v>
      </c>
      <c r="AD70" s="29" t="s">
        <v>56</v>
      </c>
      <c r="AE70" s="29" t="s">
        <v>57</v>
      </c>
      <c r="AF70" t="s">
        <v>46</v>
      </c>
      <c r="AG70">
        <v>20230706</v>
      </c>
    </row>
    <row r="71" ht="15" spans="1:31">
      <c r="A71" s="28">
        <v>70</v>
      </c>
      <c r="B71" s="28"/>
      <c r="C71" s="28"/>
      <c r="D71" s="28" t="s">
        <v>5462</v>
      </c>
      <c r="E71" s="28"/>
      <c r="F71" s="28" t="s">
        <v>37</v>
      </c>
      <c r="G71" s="28" t="s">
        <v>38</v>
      </c>
      <c r="H71" s="29" t="s">
        <v>5463</v>
      </c>
      <c r="I71" s="29" t="s">
        <v>2220</v>
      </c>
      <c r="J71" s="29" t="s">
        <v>41</v>
      </c>
      <c r="K71" s="29" t="s">
        <v>42</v>
      </c>
      <c r="L71" s="29" t="s">
        <v>81</v>
      </c>
      <c r="M71" s="29" t="s">
        <v>5464</v>
      </c>
      <c r="N71" s="29" t="s">
        <v>728</v>
      </c>
      <c r="O71" s="29" t="s">
        <v>5022</v>
      </c>
      <c r="P71" s="29" t="s">
        <v>46</v>
      </c>
      <c r="Q71" s="29" t="s">
        <v>84</v>
      </c>
      <c r="R71" s="29" t="s">
        <v>303</v>
      </c>
      <c r="S71" s="29" t="s">
        <v>48</v>
      </c>
      <c r="T71" s="29" t="s">
        <v>5465</v>
      </c>
      <c r="U71" s="29" t="s">
        <v>5466</v>
      </c>
      <c r="V71" s="29" t="s">
        <v>307</v>
      </c>
      <c r="W71" s="29" t="s">
        <v>5034</v>
      </c>
      <c r="X71" s="29" t="s">
        <v>5110</v>
      </c>
      <c r="Y71" s="29" t="s">
        <v>5028</v>
      </c>
      <c r="Z71" s="29" t="s">
        <v>46</v>
      </c>
      <c r="AA71" s="29" t="s">
        <v>55</v>
      </c>
      <c r="AB71" s="29" t="s">
        <v>5029</v>
      </c>
      <c r="AC71" s="29" t="s">
        <v>5027</v>
      </c>
      <c r="AD71" s="29" t="s">
        <v>56</v>
      </c>
      <c r="AE71" s="29" t="s">
        <v>57</v>
      </c>
    </row>
    <row r="72" ht="15" spans="1:33">
      <c r="A72" s="28">
        <v>71</v>
      </c>
      <c r="B72" s="28"/>
      <c r="C72" s="28"/>
      <c r="D72" s="28" t="s">
        <v>5467</v>
      </c>
      <c r="E72" s="28"/>
      <c r="F72" s="28" t="s">
        <v>37</v>
      </c>
      <c r="G72" s="28" t="s">
        <v>105</v>
      </c>
      <c r="H72" s="29" t="s">
        <v>5468</v>
      </c>
      <c r="I72" s="29" t="s">
        <v>2140</v>
      </c>
      <c r="J72" s="29" t="s">
        <v>41</v>
      </c>
      <c r="K72" s="29" t="s">
        <v>177</v>
      </c>
      <c r="L72" s="29" t="s">
        <v>81</v>
      </c>
      <c r="M72" s="29" t="s">
        <v>220</v>
      </c>
      <c r="N72" s="29" t="s">
        <v>108</v>
      </c>
      <c r="O72" s="29" t="s">
        <v>5022</v>
      </c>
      <c r="P72" s="29" t="s">
        <v>46</v>
      </c>
      <c r="Q72" s="29" t="s">
        <v>47</v>
      </c>
      <c r="R72" s="29" t="s">
        <v>100</v>
      </c>
      <c r="S72" s="29" t="s">
        <v>5469</v>
      </c>
      <c r="T72" s="29" t="s">
        <v>5470</v>
      </c>
      <c r="U72" s="29" t="s">
        <v>5471</v>
      </c>
      <c r="V72" s="29" t="s">
        <v>52</v>
      </c>
      <c r="W72" s="29" t="s">
        <v>5034</v>
      </c>
      <c r="X72" s="29" t="s">
        <v>5042</v>
      </c>
      <c r="Y72" s="29" t="s">
        <v>5028</v>
      </c>
      <c r="Z72" s="29" t="s">
        <v>46</v>
      </c>
      <c r="AA72" s="29" t="s">
        <v>55</v>
      </c>
      <c r="AB72" s="29" t="s">
        <v>5029</v>
      </c>
      <c r="AC72" s="29" t="s">
        <v>5027</v>
      </c>
      <c r="AD72" s="29" t="s">
        <v>46</v>
      </c>
      <c r="AE72" s="29" t="s">
        <v>326</v>
      </c>
      <c r="AF72" t="s">
        <v>46</v>
      </c>
      <c r="AG72">
        <v>20230707</v>
      </c>
    </row>
    <row r="73" ht="15" spans="1:31">
      <c r="A73" s="28">
        <v>72</v>
      </c>
      <c r="B73" s="28"/>
      <c r="C73" s="28"/>
      <c r="D73" s="28" t="s">
        <v>5472</v>
      </c>
      <c r="E73" s="28"/>
      <c r="F73" s="28" t="s">
        <v>205</v>
      </c>
      <c r="G73" s="28" t="s">
        <v>69</v>
      </c>
      <c r="H73" s="29" t="s">
        <v>5473</v>
      </c>
      <c r="I73" s="29" t="s">
        <v>5474</v>
      </c>
      <c r="J73" s="29" t="s">
        <v>41</v>
      </c>
      <c r="K73" s="29" t="s">
        <v>72</v>
      </c>
      <c r="L73" s="29" t="s">
        <v>81</v>
      </c>
      <c r="M73" s="29" t="s">
        <v>2119</v>
      </c>
      <c r="N73" s="29" t="s">
        <v>74</v>
      </c>
      <c r="O73" s="29" t="s">
        <v>5475</v>
      </c>
      <c r="P73" s="29" t="s">
        <v>56</v>
      </c>
      <c r="Q73" s="29" t="s">
        <v>47</v>
      </c>
      <c r="R73" s="29" t="s">
        <v>5271</v>
      </c>
      <c r="S73" s="29" t="s">
        <v>5476</v>
      </c>
      <c r="T73" s="29" t="s">
        <v>57</v>
      </c>
      <c r="U73" s="29" t="s">
        <v>5477</v>
      </c>
      <c r="V73" s="29" t="s">
        <v>52</v>
      </c>
      <c r="W73" s="29" t="s">
        <v>5034</v>
      </c>
      <c r="X73" s="29" t="s">
        <v>5110</v>
      </c>
      <c r="Y73" s="29" t="s">
        <v>5028</v>
      </c>
      <c r="Z73" s="29" t="s">
        <v>46</v>
      </c>
      <c r="AA73" s="29" t="s">
        <v>55</v>
      </c>
      <c r="AB73" s="29" t="s">
        <v>5029</v>
      </c>
      <c r="AC73" s="29" t="s">
        <v>5027</v>
      </c>
      <c r="AD73" s="29" t="s">
        <v>56</v>
      </c>
      <c r="AE73" s="29" t="s">
        <v>57</v>
      </c>
    </row>
    <row r="74" ht="15" spans="1:33">
      <c r="A74" s="28">
        <v>73</v>
      </c>
      <c r="B74" s="28"/>
      <c r="C74" s="28"/>
      <c r="D74" s="28" t="s">
        <v>5478</v>
      </c>
      <c r="E74" s="28"/>
      <c r="F74" s="28" t="s">
        <v>37</v>
      </c>
      <c r="G74" s="28" t="s">
        <v>105</v>
      </c>
      <c r="H74" s="29" t="s">
        <v>5479</v>
      </c>
      <c r="I74" s="29" t="s">
        <v>1471</v>
      </c>
      <c r="J74" s="29" t="s">
        <v>41</v>
      </c>
      <c r="K74" s="29" t="s">
        <v>177</v>
      </c>
      <c r="L74" s="29" t="s">
        <v>81</v>
      </c>
      <c r="M74" s="29" t="s">
        <v>82</v>
      </c>
      <c r="N74" s="29" t="s">
        <v>83</v>
      </c>
      <c r="O74" s="29" t="s">
        <v>5022</v>
      </c>
      <c r="P74" s="29" t="s">
        <v>46</v>
      </c>
      <c r="Q74" s="29" t="s">
        <v>84</v>
      </c>
      <c r="R74" s="29" t="s">
        <v>5480</v>
      </c>
      <c r="S74" s="29" t="s">
        <v>5481</v>
      </c>
      <c r="T74" s="29" t="s">
        <v>5482</v>
      </c>
      <c r="U74" s="29" t="s">
        <v>5483</v>
      </c>
      <c r="V74" s="29" t="s">
        <v>52</v>
      </c>
      <c r="W74" s="29" t="s">
        <v>5034</v>
      </c>
      <c r="X74" s="29" t="s">
        <v>5042</v>
      </c>
      <c r="Y74" s="29" t="s">
        <v>5028</v>
      </c>
      <c r="Z74" s="29" t="s">
        <v>46</v>
      </c>
      <c r="AA74" s="29" t="s">
        <v>55</v>
      </c>
      <c r="AB74" s="29" t="s">
        <v>5029</v>
      </c>
      <c r="AC74" s="29" t="s">
        <v>5027</v>
      </c>
      <c r="AD74" s="29" t="s">
        <v>56</v>
      </c>
      <c r="AE74" s="29" t="s">
        <v>57</v>
      </c>
      <c r="AF74" t="s">
        <v>46</v>
      </c>
      <c r="AG74">
        <v>20230706</v>
      </c>
    </row>
    <row r="75" ht="15" spans="1:33">
      <c r="A75" s="28">
        <v>74</v>
      </c>
      <c r="B75" s="28"/>
      <c r="C75" s="28"/>
      <c r="D75" s="30" t="s">
        <v>5484</v>
      </c>
      <c r="E75" s="30"/>
      <c r="F75" s="28" t="s">
        <v>37</v>
      </c>
      <c r="G75" s="28" t="s">
        <v>38</v>
      </c>
      <c r="H75" s="29" t="s">
        <v>5485</v>
      </c>
      <c r="I75" s="29" t="s">
        <v>114</v>
      </c>
      <c r="J75" s="29" t="s">
        <v>41</v>
      </c>
      <c r="K75" s="29" t="s">
        <v>72</v>
      </c>
      <c r="L75" s="29" t="s">
        <v>81</v>
      </c>
      <c r="M75" s="29" t="s">
        <v>506</v>
      </c>
      <c r="N75" s="29" t="s">
        <v>83</v>
      </c>
      <c r="O75" s="29" t="s">
        <v>5022</v>
      </c>
      <c r="P75" s="29" t="s">
        <v>46</v>
      </c>
      <c r="Q75" s="29" t="s">
        <v>84</v>
      </c>
      <c r="R75" s="29" t="s">
        <v>64</v>
      </c>
      <c r="S75" s="29" t="s">
        <v>5486</v>
      </c>
      <c r="T75" s="29" t="s">
        <v>5487</v>
      </c>
      <c r="U75" s="29" t="s">
        <v>5488</v>
      </c>
      <c r="V75" s="29" t="s">
        <v>52</v>
      </c>
      <c r="W75" s="29" t="s">
        <v>5034</v>
      </c>
      <c r="X75" s="29" t="s">
        <v>5042</v>
      </c>
      <c r="Y75" s="29" t="s">
        <v>5028</v>
      </c>
      <c r="Z75" s="29" t="s">
        <v>46</v>
      </c>
      <c r="AA75" s="29" t="s">
        <v>55</v>
      </c>
      <c r="AB75" s="29" t="s">
        <v>5029</v>
      </c>
      <c r="AC75" s="29" t="s">
        <v>5027</v>
      </c>
      <c r="AD75" s="29" t="s">
        <v>56</v>
      </c>
      <c r="AE75" s="29" t="s">
        <v>57</v>
      </c>
      <c r="AF75" t="s">
        <v>46</v>
      </c>
      <c r="AG75">
        <v>20230705</v>
      </c>
    </row>
    <row r="76" ht="15" spans="1:33">
      <c r="A76" s="28">
        <v>75</v>
      </c>
      <c r="B76" s="28"/>
      <c r="C76" s="28"/>
      <c r="D76" s="30" t="s">
        <v>5489</v>
      </c>
      <c r="E76" s="30"/>
      <c r="F76" s="28" t="s">
        <v>37</v>
      </c>
      <c r="G76" s="28" t="s">
        <v>69</v>
      </c>
      <c r="H76" s="29" t="s">
        <v>5490</v>
      </c>
      <c r="I76" s="29" t="s">
        <v>1947</v>
      </c>
      <c r="J76" s="29" t="s">
        <v>41</v>
      </c>
      <c r="K76" s="29" t="s">
        <v>177</v>
      </c>
      <c r="L76" s="29" t="s">
        <v>81</v>
      </c>
      <c r="M76" s="29" t="s">
        <v>575</v>
      </c>
      <c r="N76" s="29" t="s">
        <v>83</v>
      </c>
      <c r="O76" s="29" t="s">
        <v>5022</v>
      </c>
      <c r="P76" s="29" t="s">
        <v>46</v>
      </c>
      <c r="Q76" s="29" t="s">
        <v>84</v>
      </c>
      <c r="R76" s="29" t="s">
        <v>64</v>
      </c>
      <c r="S76" s="29" t="s">
        <v>5491</v>
      </c>
      <c r="T76" s="29" t="s">
        <v>5492</v>
      </c>
      <c r="U76" s="29" t="s">
        <v>5493</v>
      </c>
      <c r="V76" s="29" t="s">
        <v>52</v>
      </c>
      <c r="W76" s="29" t="s">
        <v>5034</v>
      </c>
      <c r="X76" s="29" t="s">
        <v>5042</v>
      </c>
      <c r="Y76" s="29" t="s">
        <v>5028</v>
      </c>
      <c r="Z76" s="29" t="s">
        <v>46</v>
      </c>
      <c r="AA76" s="29" t="s">
        <v>55</v>
      </c>
      <c r="AB76" s="29" t="s">
        <v>5029</v>
      </c>
      <c r="AC76" s="29" t="s">
        <v>5027</v>
      </c>
      <c r="AD76" s="29" t="s">
        <v>56</v>
      </c>
      <c r="AE76" s="29" t="s">
        <v>57</v>
      </c>
      <c r="AF76" t="s">
        <v>46</v>
      </c>
      <c r="AG76">
        <v>20230705</v>
      </c>
    </row>
    <row r="77" ht="15" spans="1:33">
      <c r="A77" s="28">
        <v>76</v>
      </c>
      <c r="B77" s="28"/>
      <c r="C77" s="28"/>
      <c r="D77" s="28" t="s">
        <v>5494</v>
      </c>
      <c r="E77" s="28"/>
      <c r="F77" s="28" t="s">
        <v>205</v>
      </c>
      <c r="G77" s="28" t="s">
        <v>69</v>
      </c>
      <c r="H77" s="29" t="s">
        <v>5495</v>
      </c>
      <c r="I77" s="29" t="s">
        <v>329</v>
      </c>
      <c r="J77" s="29" t="s">
        <v>41</v>
      </c>
      <c r="K77" s="29" t="s">
        <v>42</v>
      </c>
      <c r="L77" s="29" t="s">
        <v>963</v>
      </c>
      <c r="M77" s="29" t="s">
        <v>220</v>
      </c>
      <c r="N77" s="29" t="s">
        <v>99</v>
      </c>
      <c r="O77" s="29" t="s">
        <v>5053</v>
      </c>
      <c r="P77" s="29" t="s">
        <v>56</v>
      </c>
      <c r="Q77" s="29" t="s">
        <v>47</v>
      </c>
      <c r="R77" s="29" t="s">
        <v>64</v>
      </c>
      <c r="S77" s="29" t="s">
        <v>5496</v>
      </c>
      <c r="T77" s="29" t="s">
        <v>5497</v>
      </c>
      <c r="U77" s="29" t="s">
        <v>5498</v>
      </c>
      <c r="V77" s="29" t="s">
        <v>52</v>
      </c>
      <c r="W77" s="29" t="s">
        <v>5034</v>
      </c>
      <c r="X77" s="29" t="s">
        <v>5042</v>
      </c>
      <c r="Y77" s="29" t="s">
        <v>5028</v>
      </c>
      <c r="Z77" s="29" t="s">
        <v>46</v>
      </c>
      <c r="AA77" s="29" t="s">
        <v>55</v>
      </c>
      <c r="AB77" s="29" t="s">
        <v>4281</v>
      </c>
      <c r="AC77" s="29" t="s">
        <v>5027</v>
      </c>
      <c r="AD77" s="29" t="s">
        <v>56</v>
      </c>
      <c r="AE77" s="29" t="s">
        <v>57</v>
      </c>
      <c r="AF77" t="s">
        <v>46</v>
      </c>
      <c r="AG77">
        <v>20230705</v>
      </c>
    </row>
    <row r="78" ht="15" spans="1:33">
      <c r="A78" s="28">
        <v>77</v>
      </c>
      <c r="B78" s="28"/>
      <c r="C78" s="28"/>
      <c r="D78" s="28" t="s">
        <v>5499</v>
      </c>
      <c r="E78" s="28"/>
      <c r="F78" s="28" t="s">
        <v>37</v>
      </c>
      <c r="G78" s="28" t="s">
        <v>1114</v>
      </c>
      <c r="H78" s="29" t="s">
        <v>5500</v>
      </c>
      <c r="I78" s="29" t="s">
        <v>5501</v>
      </c>
      <c r="J78" s="29" t="s">
        <v>41</v>
      </c>
      <c r="K78" s="29" t="s">
        <v>177</v>
      </c>
      <c r="L78" s="29" t="s">
        <v>81</v>
      </c>
      <c r="M78" s="29" t="s">
        <v>82</v>
      </c>
      <c r="N78" s="29" t="s">
        <v>91</v>
      </c>
      <c r="O78" s="29" t="s">
        <v>5022</v>
      </c>
      <c r="P78" s="29" t="s">
        <v>46</v>
      </c>
      <c r="Q78" s="29" t="s">
        <v>84</v>
      </c>
      <c r="R78" s="29" t="s">
        <v>5502</v>
      </c>
      <c r="S78" s="29" t="s">
        <v>5503</v>
      </c>
      <c r="T78" s="29" t="s">
        <v>5504</v>
      </c>
      <c r="U78" s="29" t="s">
        <v>5505</v>
      </c>
      <c r="V78" s="29" t="s">
        <v>52</v>
      </c>
      <c r="W78" s="29" t="s">
        <v>5034</v>
      </c>
      <c r="X78" s="29" t="s">
        <v>5035</v>
      </c>
      <c r="Y78" s="29" t="s">
        <v>5028</v>
      </c>
      <c r="Z78" s="29" t="s">
        <v>46</v>
      </c>
      <c r="AA78" s="29" t="s">
        <v>55</v>
      </c>
      <c r="AB78" s="29" t="s">
        <v>5029</v>
      </c>
      <c r="AC78" s="29" t="s">
        <v>5027</v>
      </c>
      <c r="AD78" s="29" t="s">
        <v>46</v>
      </c>
      <c r="AE78" s="29" t="s">
        <v>3407</v>
      </c>
      <c r="AF78" t="s">
        <v>46</v>
      </c>
      <c r="AG78">
        <v>20230707</v>
      </c>
    </row>
    <row r="79" ht="15" spans="1:33">
      <c r="A79" s="28">
        <v>78</v>
      </c>
      <c r="B79" s="28"/>
      <c r="C79" s="28"/>
      <c r="D79" s="28" t="s">
        <v>5506</v>
      </c>
      <c r="E79" s="28"/>
      <c r="F79" s="28" t="s">
        <v>37</v>
      </c>
      <c r="G79" s="28" t="s">
        <v>69</v>
      </c>
      <c r="H79" s="29" t="s">
        <v>5507</v>
      </c>
      <c r="I79" s="29" t="s">
        <v>598</v>
      </c>
      <c r="J79" s="29" t="s">
        <v>41</v>
      </c>
      <c r="K79" s="29" t="s">
        <v>42</v>
      </c>
      <c r="L79" s="29" t="s">
        <v>43</v>
      </c>
      <c r="M79" s="29" t="s">
        <v>73</v>
      </c>
      <c r="N79" s="29" t="s">
        <v>227</v>
      </c>
      <c r="O79" s="29" t="s">
        <v>5022</v>
      </c>
      <c r="P79" s="29" t="s">
        <v>46</v>
      </c>
      <c r="Q79" s="29" t="s">
        <v>47</v>
      </c>
      <c r="R79" s="29" t="s">
        <v>48</v>
      </c>
      <c r="S79" s="29" t="s">
        <v>5508</v>
      </c>
      <c r="T79" s="29" t="s">
        <v>5509</v>
      </c>
      <c r="U79" s="29" t="s">
        <v>5510</v>
      </c>
      <c r="V79" s="29" t="s">
        <v>52</v>
      </c>
      <c r="W79" s="29" t="s">
        <v>4281</v>
      </c>
      <c r="X79" s="29" t="s">
        <v>5511</v>
      </c>
      <c r="Y79" s="29" t="s">
        <v>5028</v>
      </c>
      <c r="Z79" s="29" t="s">
        <v>56</v>
      </c>
      <c r="AA79" s="29" t="s">
        <v>55</v>
      </c>
      <c r="AB79" s="29" t="s">
        <v>4281</v>
      </c>
      <c r="AC79" s="29" t="s">
        <v>5027</v>
      </c>
      <c r="AD79" s="29" t="s">
        <v>56</v>
      </c>
      <c r="AE79" s="29" t="s">
        <v>57</v>
      </c>
      <c r="AF79" t="s">
        <v>46</v>
      </c>
      <c r="AG79">
        <v>20230706</v>
      </c>
    </row>
    <row r="80" ht="15" spans="1:33">
      <c r="A80" s="28">
        <v>79</v>
      </c>
      <c r="B80" s="28"/>
      <c r="C80" s="28"/>
      <c r="D80" s="28" t="s">
        <v>5512</v>
      </c>
      <c r="E80" s="28"/>
      <c r="F80" s="28" t="s">
        <v>37</v>
      </c>
      <c r="G80" s="28" t="s">
        <v>69</v>
      </c>
      <c r="H80" s="29" t="s">
        <v>5513</v>
      </c>
      <c r="I80" s="29" t="s">
        <v>1701</v>
      </c>
      <c r="J80" s="29" t="s">
        <v>41</v>
      </c>
      <c r="K80" s="29" t="s">
        <v>42</v>
      </c>
      <c r="L80" s="29" t="s">
        <v>81</v>
      </c>
      <c r="M80" s="29" t="s">
        <v>2119</v>
      </c>
      <c r="N80" s="29" t="s">
        <v>227</v>
      </c>
      <c r="O80" s="29" t="s">
        <v>5022</v>
      </c>
      <c r="P80" s="29" t="s">
        <v>46</v>
      </c>
      <c r="Q80" s="29" t="s">
        <v>47</v>
      </c>
      <c r="R80" s="29" t="s">
        <v>303</v>
      </c>
      <c r="S80" s="29" t="s">
        <v>5514</v>
      </c>
      <c r="T80" s="29" t="s">
        <v>57</v>
      </c>
      <c r="U80" s="29" t="s">
        <v>5515</v>
      </c>
      <c r="V80" s="29" t="s">
        <v>52</v>
      </c>
      <c r="W80" s="29" t="s">
        <v>5034</v>
      </c>
      <c r="X80" s="29" t="s">
        <v>5035</v>
      </c>
      <c r="Y80" s="29" t="s">
        <v>5028</v>
      </c>
      <c r="Z80" s="29" t="s">
        <v>46</v>
      </c>
      <c r="AA80" s="29" t="s">
        <v>55</v>
      </c>
      <c r="AB80" s="29" t="s">
        <v>5029</v>
      </c>
      <c r="AC80" s="29" t="s">
        <v>5027</v>
      </c>
      <c r="AD80" s="29" t="s">
        <v>56</v>
      </c>
      <c r="AE80" s="29" t="s">
        <v>57</v>
      </c>
      <c r="AF80" t="s">
        <v>46</v>
      </c>
      <c r="AG80">
        <v>20230707</v>
      </c>
    </row>
    <row r="81" ht="15" spans="1:31">
      <c r="A81" s="28">
        <v>80</v>
      </c>
      <c r="B81" s="28"/>
      <c r="C81" s="28"/>
      <c r="D81" s="28" t="s">
        <v>5516</v>
      </c>
      <c r="E81" s="28"/>
      <c r="F81" s="28" t="s">
        <v>205</v>
      </c>
      <c r="G81" s="28" t="s">
        <v>1114</v>
      </c>
      <c r="H81" s="29" t="s">
        <v>5517</v>
      </c>
      <c r="I81" s="29" t="s">
        <v>5518</v>
      </c>
      <c r="J81" s="29" t="s">
        <v>41</v>
      </c>
      <c r="K81" s="29" t="s">
        <v>72</v>
      </c>
      <c r="L81" s="29" t="s">
        <v>81</v>
      </c>
      <c r="M81" s="29" t="s">
        <v>506</v>
      </c>
      <c r="N81" s="29" t="s">
        <v>568</v>
      </c>
      <c r="O81" s="29" t="s">
        <v>5022</v>
      </c>
      <c r="P81" s="29" t="s">
        <v>46</v>
      </c>
      <c r="Q81" s="29" t="s">
        <v>47</v>
      </c>
      <c r="R81" s="29" t="s">
        <v>5519</v>
      </c>
      <c r="S81" s="29" t="s">
        <v>5520</v>
      </c>
      <c r="T81" s="29" t="s">
        <v>57</v>
      </c>
      <c r="U81" s="29" t="s">
        <v>5521</v>
      </c>
      <c r="V81" s="29" t="s">
        <v>52</v>
      </c>
      <c r="W81" s="29" t="s">
        <v>5034</v>
      </c>
      <c r="X81" s="29" t="s">
        <v>5042</v>
      </c>
      <c r="Y81" s="29" t="s">
        <v>5028</v>
      </c>
      <c r="Z81" s="29" t="s">
        <v>46</v>
      </c>
      <c r="AA81" s="29" t="s">
        <v>55</v>
      </c>
      <c r="AB81" s="29" t="s">
        <v>5029</v>
      </c>
      <c r="AC81" s="29" t="s">
        <v>5027</v>
      </c>
      <c r="AD81" s="29" t="s">
        <v>46</v>
      </c>
      <c r="AE81" s="29" t="s">
        <v>326</v>
      </c>
    </row>
    <row r="82" ht="15" spans="1:33">
      <c r="A82" s="28">
        <v>81</v>
      </c>
      <c r="B82" s="28"/>
      <c r="C82" s="28"/>
      <c r="D82" s="28" t="s">
        <v>1268</v>
      </c>
      <c r="E82" s="28"/>
      <c r="F82" s="28" t="s">
        <v>37</v>
      </c>
      <c r="G82" s="28" t="s">
        <v>69</v>
      </c>
      <c r="H82" s="29" t="s">
        <v>5522</v>
      </c>
      <c r="I82" s="29" t="s">
        <v>561</v>
      </c>
      <c r="J82" s="29" t="s">
        <v>41</v>
      </c>
      <c r="K82" s="29" t="s">
        <v>42</v>
      </c>
      <c r="L82" s="29" t="s">
        <v>81</v>
      </c>
      <c r="M82" s="29" t="s">
        <v>1258</v>
      </c>
      <c r="N82" s="29" t="s">
        <v>227</v>
      </c>
      <c r="O82" s="29" t="s">
        <v>5022</v>
      </c>
      <c r="P82" s="29" t="s">
        <v>46</v>
      </c>
      <c r="Q82" s="29" t="s">
        <v>47</v>
      </c>
      <c r="R82" s="29" t="s">
        <v>5523</v>
      </c>
      <c r="S82" s="29" t="s">
        <v>5523</v>
      </c>
      <c r="T82" s="29" t="s">
        <v>57</v>
      </c>
      <c r="U82" s="29" t="s">
        <v>5524</v>
      </c>
      <c r="V82" s="29" t="s">
        <v>52</v>
      </c>
      <c r="W82" s="29" t="s">
        <v>5034</v>
      </c>
      <c r="X82" s="29" t="s">
        <v>5042</v>
      </c>
      <c r="Y82" s="29" t="s">
        <v>5028</v>
      </c>
      <c r="Z82" s="29" t="s">
        <v>46</v>
      </c>
      <c r="AA82" s="29" t="s">
        <v>55</v>
      </c>
      <c r="AB82" s="29" t="s">
        <v>5029</v>
      </c>
      <c r="AC82" s="29" t="s">
        <v>5027</v>
      </c>
      <c r="AD82" s="29" t="s">
        <v>56</v>
      </c>
      <c r="AE82" s="29" t="s">
        <v>57</v>
      </c>
      <c r="AF82" t="s">
        <v>46</v>
      </c>
      <c r="AG82">
        <v>20230707</v>
      </c>
    </row>
    <row r="83" ht="15" spans="1:33">
      <c r="A83" s="28">
        <v>82</v>
      </c>
      <c r="B83" s="28"/>
      <c r="C83" s="28"/>
      <c r="D83" s="28" t="s">
        <v>5525</v>
      </c>
      <c r="E83" s="28"/>
      <c r="F83" s="28" t="s">
        <v>37</v>
      </c>
      <c r="G83" s="28" t="s">
        <v>337</v>
      </c>
      <c r="H83" s="29" t="s">
        <v>5526</v>
      </c>
      <c r="I83" s="29" t="s">
        <v>5527</v>
      </c>
      <c r="J83" s="29" t="s">
        <v>62</v>
      </c>
      <c r="K83" s="29" t="s">
        <v>42</v>
      </c>
      <c r="L83" s="29" t="s">
        <v>81</v>
      </c>
      <c r="M83" s="29" t="s">
        <v>671</v>
      </c>
      <c r="N83" s="29" t="s">
        <v>108</v>
      </c>
      <c r="O83" s="29" t="s">
        <v>5022</v>
      </c>
      <c r="P83" s="29" t="s">
        <v>46</v>
      </c>
      <c r="Q83" s="29" t="s">
        <v>47</v>
      </c>
      <c r="R83" s="29" t="s">
        <v>5528</v>
      </c>
      <c r="S83" s="29" t="s">
        <v>5529</v>
      </c>
      <c r="T83" s="29" t="s">
        <v>5530</v>
      </c>
      <c r="U83" s="29" t="s">
        <v>5531</v>
      </c>
      <c r="V83" s="29" t="s">
        <v>52</v>
      </c>
      <c r="W83" s="29" t="s">
        <v>5034</v>
      </c>
      <c r="X83" s="29" t="s">
        <v>5042</v>
      </c>
      <c r="Y83" s="29" t="s">
        <v>5028</v>
      </c>
      <c r="Z83" s="29" t="s">
        <v>46</v>
      </c>
      <c r="AA83" s="29" t="s">
        <v>55</v>
      </c>
      <c r="AB83" s="29" t="s">
        <v>5029</v>
      </c>
      <c r="AC83" s="29" t="s">
        <v>5027</v>
      </c>
      <c r="AD83" s="29" t="s">
        <v>56</v>
      </c>
      <c r="AE83" s="29" t="s">
        <v>57</v>
      </c>
      <c r="AF83" t="s">
        <v>46</v>
      </c>
      <c r="AG83">
        <v>20230707</v>
      </c>
    </row>
    <row r="84" ht="15" spans="1:33">
      <c r="A84" s="28">
        <v>83</v>
      </c>
      <c r="B84" s="28"/>
      <c r="C84" s="28"/>
      <c r="D84" s="28" t="s">
        <v>5532</v>
      </c>
      <c r="E84" s="28"/>
      <c r="F84" s="28" t="s">
        <v>37</v>
      </c>
      <c r="G84" s="28" t="s">
        <v>105</v>
      </c>
      <c r="H84" s="29" t="s">
        <v>5533</v>
      </c>
      <c r="I84" s="29" t="s">
        <v>2105</v>
      </c>
      <c r="J84" s="29" t="s">
        <v>41</v>
      </c>
      <c r="K84" s="29" t="s">
        <v>177</v>
      </c>
      <c r="L84" s="29" t="s">
        <v>81</v>
      </c>
      <c r="M84" s="29" t="s">
        <v>1258</v>
      </c>
      <c r="N84" s="29" t="s">
        <v>83</v>
      </c>
      <c r="O84" s="29" t="s">
        <v>5022</v>
      </c>
      <c r="P84" s="29" t="s">
        <v>46</v>
      </c>
      <c r="Q84" s="29" t="s">
        <v>84</v>
      </c>
      <c r="R84" s="29" t="s">
        <v>5534</v>
      </c>
      <c r="S84" s="29" t="s">
        <v>2581</v>
      </c>
      <c r="T84" s="29" t="s">
        <v>5535</v>
      </c>
      <c r="U84" s="29" t="s">
        <v>5536</v>
      </c>
      <c r="V84" s="29" t="s">
        <v>307</v>
      </c>
      <c r="W84" s="29" t="s">
        <v>5034</v>
      </c>
      <c r="X84" s="29" t="s">
        <v>5042</v>
      </c>
      <c r="Y84" s="29" t="s">
        <v>5028</v>
      </c>
      <c r="Z84" s="29" t="s">
        <v>46</v>
      </c>
      <c r="AA84" s="29" t="s">
        <v>55</v>
      </c>
      <c r="AB84" s="29" t="s">
        <v>5029</v>
      </c>
      <c r="AC84" s="29" t="s">
        <v>5027</v>
      </c>
      <c r="AD84" s="29" t="s">
        <v>56</v>
      </c>
      <c r="AE84" s="29" t="s">
        <v>57</v>
      </c>
      <c r="AF84" t="s">
        <v>46</v>
      </c>
      <c r="AG84">
        <v>20230705</v>
      </c>
    </row>
    <row r="85" ht="15" spans="1:33">
      <c r="A85" s="28">
        <v>84</v>
      </c>
      <c r="B85" s="28"/>
      <c r="C85" s="28"/>
      <c r="D85" s="30" t="s">
        <v>5537</v>
      </c>
      <c r="E85" s="30"/>
      <c r="F85" s="28" t="s">
        <v>37</v>
      </c>
      <c r="G85" s="28" t="s">
        <v>69</v>
      </c>
      <c r="H85" s="29" t="s">
        <v>5538</v>
      </c>
      <c r="I85" s="29" t="s">
        <v>5539</v>
      </c>
      <c r="J85" s="29" t="s">
        <v>41</v>
      </c>
      <c r="K85" s="29" t="s">
        <v>42</v>
      </c>
      <c r="L85" s="29" t="s">
        <v>81</v>
      </c>
      <c r="M85" s="29" t="s">
        <v>5540</v>
      </c>
      <c r="N85" s="29" t="s">
        <v>5541</v>
      </c>
      <c r="O85" s="29" t="s">
        <v>5022</v>
      </c>
      <c r="P85" s="29" t="s">
        <v>56</v>
      </c>
      <c r="Q85" s="29" t="s">
        <v>47</v>
      </c>
      <c r="R85" s="29" t="s">
        <v>4444</v>
      </c>
      <c r="S85" s="29" t="s">
        <v>5542</v>
      </c>
      <c r="T85" s="29" t="s">
        <v>5543</v>
      </c>
      <c r="U85" s="29" t="s">
        <v>5544</v>
      </c>
      <c r="V85" s="29" t="s">
        <v>52</v>
      </c>
      <c r="W85" s="29" t="s">
        <v>5034</v>
      </c>
      <c r="X85" s="29" t="s">
        <v>5035</v>
      </c>
      <c r="Y85" s="29" t="s">
        <v>5028</v>
      </c>
      <c r="Z85" s="29" t="s">
        <v>46</v>
      </c>
      <c r="AA85" s="29" t="s">
        <v>55</v>
      </c>
      <c r="AB85" s="29" t="s">
        <v>5029</v>
      </c>
      <c r="AC85" s="29" t="s">
        <v>5027</v>
      </c>
      <c r="AD85" s="29" t="s">
        <v>56</v>
      </c>
      <c r="AE85" s="29" t="s">
        <v>57</v>
      </c>
      <c r="AF85" t="s">
        <v>46</v>
      </c>
      <c r="AG85">
        <v>20230705</v>
      </c>
    </row>
    <row r="86" ht="15" spans="1:33">
      <c r="A86" s="28">
        <v>85</v>
      </c>
      <c r="B86" s="28"/>
      <c r="C86" s="28"/>
      <c r="D86" s="30" t="s">
        <v>5545</v>
      </c>
      <c r="E86" s="30"/>
      <c r="F86" s="28" t="s">
        <v>37</v>
      </c>
      <c r="G86" s="28" t="s">
        <v>105</v>
      </c>
      <c r="H86" s="29" t="s">
        <v>5546</v>
      </c>
      <c r="I86" s="29" t="s">
        <v>5547</v>
      </c>
      <c r="J86" s="29" t="s">
        <v>41</v>
      </c>
      <c r="K86" s="29" t="s">
        <v>42</v>
      </c>
      <c r="L86" s="29" t="s">
        <v>81</v>
      </c>
      <c r="M86" s="29" t="s">
        <v>562</v>
      </c>
      <c r="N86" s="29" t="s">
        <v>91</v>
      </c>
      <c r="O86" s="29" t="s">
        <v>5022</v>
      </c>
      <c r="P86" s="29" t="s">
        <v>46</v>
      </c>
      <c r="Q86" s="29" t="s">
        <v>47</v>
      </c>
      <c r="R86" s="29" t="s">
        <v>100</v>
      </c>
      <c r="S86" s="29" t="s">
        <v>48</v>
      </c>
      <c r="T86" s="29" t="s">
        <v>5548</v>
      </c>
      <c r="U86" s="29" t="s">
        <v>5549</v>
      </c>
      <c r="V86" s="29" t="s">
        <v>52</v>
      </c>
      <c r="W86" s="29" t="s">
        <v>5034</v>
      </c>
      <c r="X86" s="29" t="s">
        <v>5042</v>
      </c>
      <c r="Y86" s="29" t="s">
        <v>5028</v>
      </c>
      <c r="Z86" s="29" t="s">
        <v>56</v>
      </c>
      <c r="AA86" s="29" t="s">
        <v>55</v>
      </c>
      <c r="AB86" s="29" t="s">
        <v>5029</v>
      </c>
      <c r="AC86" s="29" t="s">
        <v>5027</v>
      </c>
      <c r="AD86" s="29" t="s">
        <v>56</v>
      </c>
      <c r="AE86" s="29" t="s">
        <v>57</v>
      </c>
      <c r="AF86" t="s">
        <v>46</v>
      </c>
      <c r="AG86">
        <v>20230705</v>
      </c>
    </row>
    <row r="87" ht="15" spans="1:33">
      <c r="A87" s="28">
        <v>86</v>
      </c>
      <c r="B87" s="28"/>
      <c r="C87" s="28"/>
      <c r="D87" s="28" t="s">
        <v>5550</v>
      </c>
      <c r="E87" s="28"/>
      <c r="F87" s="28" t="s">
        <v>37</v>
      </c>
      <c r="G87" s="28" t="s">
        <v>69</v>
      </c>
      <c r="H87" s="29" t="s">
        <v>5551</v>
      </c>
      <c r="I87" s="29" t="s">
        <v>5552</v>
      </c>
      <c r="J87" s="29" t="s">
        <v>41</v>
      </c>
      <c r="K87" s="29" t="s">
        <v>72</v>
      </c>
      <c r="L87" s="29" t="s">
        <v>81</v>
      </c>
      <c r="M87" s="29" t="s">
        <v>220</v>
      </c>
      <c r="N87" s="29" t="s">
        <v>83</v>
      </c>
      <c r="O87" s="29" t="s">
        <v>5022</v>
      </c>
      <c r="P87" s="29" t="s">
        <v>46</v>
      </c>
      <c r="Q87" s="29" t="s">
        <v>84</v>
      </c>
      <c r="R87" s="29" t="s">
        <v>5454</v>
      </c>
      <c r="S87" s="29" t="s">
        <v>5553</v>
      </c>
      <c r="T87" s="29" t="s">
        <v>5554</v>
      </c>
      <c r="U87" s="29" t="s">
        <v>5555</v>
      </c>
      <c r="V87" s="29" t="s">
        <v>52</v>
      </c>
      <c r="W87" s="29" t="s">
        <v>5034</v>
      </c>
      <c r="X87" s="29" t="s">
        <v>5035</v>
      </c>
      <c r="Y87" s="29" t="s">
        <v>5028</v>
      </c>
      <c r="Z87" s="29" t="s">
        <v>46</v>
      </c>
      <c r="AA87" s="29" t="s">
        <v>55</v>
      </c>
      <c r="AB87" s="29" t="s">
        <v>5029</v>
      </c>
      <c r="AC87" s="29" t="s">
        <v>5027</v>
      </c>
      <c r="AD87" s="29" t="s">
        <v>56</v>
      </c>
      <c r="AE87" s="29" t="s">
        <v>57</v>
      </c>
      <c r="AF87" t="s">
        <v>46</v>
      </c>
      <c r="AG87">
        <v>20230706</v>
      </c>
    </row>
    <row r="88" ht="15" spans="1:33">
      <c r="A88" s="28">
        <v>87</v>
      </c>
      <c r="B88" s="28"/>
      <c r="C88" s="28"/>
      <c r="D88" s="28" t="s">
        <v>5556</v>
      </c>
      <c r="E88" s="28"/>
      <c r="F88" s="28" t="s">
        <v>205</v>
      </c>
      <c r="G88" s="28" t="s">
        <v>105</v>
      </c>
      <c r="H88" s="29" t="s">
        <v>5557</v>
      </c>
      <c r="I88" s="29" t="s">
        <v>5558</v>
      </c>
      <c r="J88" s="29" t="s">
        <v>41</v>
      </c>
      <c r="K88" s="29" t="s">
        <v>72</v>
      </c>
      <c r="L88" s="29" t="s">
        <v>81</v>
      </c>
      <c r="M88" s="29" t="s">
        <v>5559</v>
      </c>
      <c r="N88" s="31">
        <v>45091</v>
      </c>
      <c r="O88" s="32" t="s">
        <v>5560</v>
      </c>
      <c r="P88" s="29" t="s">
        <v>46</v>
      </c>
      <c r="Q88" s="29" t="s">
        <v>84</v>
      </c>
      <c r="R88" s="29" t="s">
        <v>5561</v>
      </c>
      <c r="S88" s="29" t="s">
        <v>5562</v>
      </c>
      <c r="T88" s="29" t="s">
        <v>5563</v>
      </c>
      <c r="U88" s="29" t="s">
        <v>5564</v>
      </c>
      <c r="V88" s="29" t="s">
        <v>958</v>
      </c>
      <c r="W88" s="29" t="s">
        <v>5034</v>
      </c>
      <c r="X88" s="29" t="s">
        <v>5042</v>
      </c>
      <c r="Y88" s="29" t="s">
        <v>5028</v>
      </c>
      <c r="Z88" s="29" t="s">
        <v>46</v>
      </c>
      <c r="AA88" s="29" t="s">
        <v>55</v>
      </c>
      <c r="AB88" s="29" t="s">
        <v>5029</v>
      </c>
      <c r="AC88" s="29" t="s">
        <v>5027</v>
      </c>
      <c r="AD88" s="29" t="s">
        <v>56</v>
      </c>
      <c r="AE88" s="29" t="s">
        <v>57</v>
      </c>
      <c r="AF88" t="s">
        <v>46</v>
      </c>
      <c r="AG88">
        <v>20230705</v>
      </c>
    </row>
    <row r="89" ht="15" spans="1:33">
      <c r="A89" s="28">
        <v>88</v>
      </c>
      <c r="B89" s="28"/>
      <c r="C89" s="28"/>
      <c r="D89" s="28" t="s">
        <v>5565</v>
      </c>
      <c r="E89" s="28"/>
      <c r="F89" s="28" t="s">
        <v>37</v>
      </c>
      <c r="G89" s="28" t="s">
        <v>1114</v>
      </c>
      <c r="H89" s="29" t="s">
        <v>5566</v>
      </c>
      <c r="I89" s="29" t="s">
        <v>5567</v>
      </c>
      <c r="J89" s="29" t="s">
        <v>41</v>
      </c>
      <c r="K89" s="29" t="s">
        <v>42</v>
      </c>
      <c r="L89" s="29" t="s">
        <v>81</v>
      </c>
      <c r="M89" s="29" t="s">
        <v>82</v>
      </c>
      <c r="N89" s="29" t="s">
        <v>83</v>
      </c>
      <c r="O89" s="29" t="s">
        <v>5022</v>
      </c>
      <c r="P89" s="29" t="s">
        <v>46</v>
      </c>
      <c r="Q89" s="29" t="s">
        <v>84</v>
      </c>
      <c r="R89" s="29" t="s">
        <v>5480</v>
      </c>
      <c r="S89" s="29" t="s">
        <v>5568</v>
      </c>
      <c r="T89" s="29" t="s">
        <v>5569</v>
      </c>
      <c r="U89" s="29" t="s">
        <v>5570</v>
      </c>
      <c r="V89" s="29" t="s">
        <v>52</v>
      </c>
      <c r="W89" s="29" t="s">
        <v>5034</v>
      </c>
      <c r="X89" s="29" t="s">
        <v>5042</v>
      </c>
      <c r="Y89" s="29" t="s">
        <v>5028</v>
      </c>
      <c r="Z89" s="29" t="s">
        <v>46</v>
      </c>
      <c r="AA89" s="29" t="s">
        <v>55</v>
      </c>
      <c r="AB89" s="29" t="s">
        <v>5029</v>
      </c>
      <c r="AC89" s="29" t="s">
        <v>5027</v>
      </c>
      <c r="AD89" s="29" t="s">
        <v>56</v>
      </c>
      <c r="AE89" s="29" t="s">
        <v>57</v>
      </c>
      <c r="AF89" t="s">
        <v>46</v>
      </c>
      <c r="AG89">
        <v>20230706</v>
      </c>
    </row>
    <row r="90" ht="15" spans="1:33">
      <c r="A90" s="28">
        <v>89</v>
      </c>
      <c r="B90" s="28"/>
      <c r="C90" s="28"/>
      <c r="D90" s="28" t="s">
        <v>5571</v>
      </c>
      <c r="E90" s="28"/>
      <c r="F90" s="28" t="s">
        <v>37</v>
      </c>
      <c r="G90" s="28" t="s">
        <v>105</v>
      </c>
      <c r="H90" s="29" t="s">
        <v>5572</v>
      </c>
      <c r="I90" s="29" t="s">
        <v>5573</v>
      </c>
      <c r="J90" s="29" t="s">
        <v>41</v>
      </c>
      <c r="K90" s="29" t="s">
        <v>72</v>
      </c>
      <c r="L90" s="29" t="s">
        <v>81</v>
      </c>
      <c r="M90" s="29" t="s">
        <v>5574</v>
      </c>
      <c r="N90" s="31">
        <v>43636</v>
      </c>
      <c r="O90" s="29" t="s">
        <v>5114</v>
      </c>
      <c r="P90" s="29" t="s">
        <v>46</v>
      </c>
      <c r="Q90" s="29" t="s">
        <v>47</v>
      </c>
      <c r="R90" s="29" t="s">
        <v>5575</v>
      </c>
      <c r="S90" s="29" t="s">
        <v>5576</v>
      </c>
      <c r="T90" s="29" t="s">
        <v>5577</v>
      </c>
      <c r="U90" s="29" t="s">
        <v>5578</v>
      </c>
      <c r="V90" s="29" t="s">
        <v>52</v>
      </c>
      <c r="W90" s="29" t="s">
        <v>5034</v>
      </c>
      <c r="X90" s="29" t="s">
        <v>5022</v>
      </c>
      <c r="Y90" s="29" t="s">
        <v>5028</v>
      </c>
      <c r="Z90" s="29" t="s">
        <v>46</v>
      </c>
      <c r="AA90" s="29" t="s">
        <v>55</v>
      </c>
      <c r="AB90" s="29" t="s">
        <v>5029</v>
      </c>
      <c r="AC90" s="29" t="s">
        <v>5027</v>
      </c>
      <c r="AD90" s="29" t="s">
        <v>46</v>
      </c>
      <c r="AE90" s="29" t="s">
        <v>326</v>
      </c>
      <c r="AF90" t="s">
        <v>46</v>
      </c>
      <c r="AG90">
        <v>20230706</v>
      </c>
    </row>
    <row r="91" ht="15" spans="1:33">
      <c r="A91" s="28">
        <v>90</v>
      </c>
      <c r="B91" s="28"/>
      <c r="C91" s="28"/>
      <c r="D91" s="30" t="s">
        <v>5579</v>
      </c>
      <c r="E91" s="30"/>
      <c r="F91" s="28" t="s">
        <v>37</v>
      </c>
      <c r="G91" s="28" t="s">
        <v>337</v>
      </c>
      <c r="H91" s="29" t="s">
        <v>5580</v>
      </c>
      <c r="I91" s="29" t="s">
        <v>5581</v>
      </c>
      <c r="J91" s="29" t="s">
        <v>62</v>
      </c>
      <c r="K91" s="29" t="s">
        <v>72</v>
      </c>
      <c r="L91" s="29" t="s">
        <v>81</v>
      </c>
      <c r="M91" s="29" t="s">
        <v>5582</v>
      </c>
      <c r="N91" s="31">
        <v>42543</v>
      </c>
      <c r="O91" s="29" t="s">
        <v>5022</v>
      </c>
      <c r="P91" s="29" t="s">
        <v>56</v>
      </c>
      <c r="Q91" s="29" t="s">
        <v>47</v>
      </c>
      <c r="R91" s="29" t="s">
        <v>4444</v>
      </c>
      <c r="S91" s="29" t="s">
        <v>5583</v>
      </c>
      <c r="T91" s="29" t="s">
        <v>57</v>
      </c>
      <c r="U91" s="29" t="s">
        <v>5584</v>
      </c>
      <c r="V91" s="29" t="s">
        <v>52</v>
      </c>
      <c r="W91" s="29" t="s">
        <v>5034</v>
      </c>
      <c r="X91" s="29" t="s">
        <v>5035</v>
      </c>
      <c r="Y91" s="29" t="s">
        <v>5028</v>
      </c>
      <c r="Z91" s="29" t="s">
        <v>46</v>
      </c>
      <c r="AA91" s="29" t="s">
        <v>55</v>
      </c>
      <c r="AB91" s="29" t="s">
        <v>5029</v>
      </c>
      <c r="AC91" s="29" t="s">
        <v>5027</v>
      </c>
      <c r="AD91" s="29" t="s">
        <v>56</v>
      </c>
      <c r="AE91" s="29" t="s">
        <v>57</v>
      </c>
      <c r="AF91" t="s">
        <v>46</v>
      </c>
      <c r="AG91">
        <v>20230705</v>
      </c>
    </row>
    <row r="92" ht="15" spans="1:33">
      <c r="A92" s="28">
        <v>91</v>
      </c>
      <c r="B92" s="28"/>
      <c r="C92" s="28"/>
      <c r="D92" s="28" t="s">
        <v>5585</v>
      </c>
      <c r="E92" s="28"/>
      <c r="F92" s="28" t="s">
        <v>37</v>
      </c>
      <c r="G92" s="28" t="s">
        <v>69</v>
      </c>
      <c r="H92" s="29" t="s">
        <v>5586</v>
      </c>
      <c r="I92" s="29" t="s">
        <v>1282</v>
      </c>
      <c r="J92" s="29" t="s">
        <v>41</v>
      </c>
      <c r="K92" s="29" t="s">
        <v>42</v>
      </c>
      <c r="L92" s="29" t="s">
        <v>81</v>
      </c>
      <c r="M92" s="29" t="s">
        <v>220</v>
      </c>
      <c r="N92" s="29" t="s">
        <v>83</v>
      </c>
      <c r="O92" s="29" t="s">
        <v>5053</v>
      </c>
      <c r="P92" s="29" t="s">
        <v>56</v>
      </c>
      <c r="Q92" s="29" t="s">
        <v>47</v>
      </c>
      <c r="R92" s="29" t="s">
        <v>5271</v>
      </c>
      <c r="S92" s="29" t="s">
        <v>5587</v>
      </c>
      <c r="T92" s="29" t="s">
        <v>5588</v>
      </c>
      <c r="U92" s="29" t="s">
        <v>5589</v>
      </c>
      <c r="V92" s="29" t="s">
        <v>52</v>
      </c>
      <c r="W92" s="29" t="s">
        <v>5034</v>
      </c>
      <c r="X92" s="29" t="s">
        <v>5042</v>
      </c>
      <c r="Y92" s="29" t="s">
        <v>5028</v>
      </c>
      <c r="Z92" s="29" t="s">
        <v>46</v>
      </c>
      <c r="AA92" s="29" t="s">
        <v>55</v>
      </c>
      <c r="AB92" s="29" t="s">
        <v>5029</v>
      </c>
      <c r="AC92" s="29" t="s">
        <v>5027</v>
      </c>
      <c r="AD92" s="29" t="s">
        <v>56</v>
      </c>
      <c r="AE92" s="29" t="s">
        <v>57</v>
      </c>
      <c r="AF92" t="s">
        <v>46</v>
      </c>
      <c r="AG92">
        <v>20230706</v>
      </c>
    </row>
    <row r="93" ht="15" spans="1:33">
      <c r="A93" s="28">
        <v>92</v>
      </c>
      <c r="B93" s="28"/>
      <c r="C93" s="28"/>
      <c r="D93" s="28" t="s">
        <v>5590</v>
      </c>
      <c r="E93" s="28"/>
      <c r="F93" s="28" t="s">
        <v>37</v>
      </c>
      <c r="G93" s="28" t="s">
        <v>105</v>
      </c>
      <c r="H93" s="29" t="s">
        <v>5591</v>
      </c>
      <c r="I93" s="29" t="s">
        <v>5592</v>
      </c>
      <c r="J93" s="29" t="s">
        <v>41</v>
      </c>
      <c r="K93" s="29" t="s">
        <v>42</v>
      </c>
      <c r="L93" s="29" t="s">
        <v>43</v>
      </c>
      <c r="M93" s="29" t="s">
        <v>73</v>
      </c>
      <c r="N93" s="29" t="s">
        <v>83</v>
      </c>
      <c r="O93" s="29" t="s">
        <v>5022</v>
      </c>
      <c r="P93" s="29" t="s">
        <v>46</v>
      </c>
      <c r="Q93" s="29" t="s">
        <v>84</v>
      </c>
      <c r="R93" s="29" t="s">
        <v>48</v>
      </c>
      <c r="S93" s="29" t="s">
        <v>5593</v>
      </c>
      <c r="T93" s="29" t="s">
        <v>5594</v>
      </c>
      <c r="U93" s="29" t="s">
        <v>5595</v>
      </c>
      <c r="V93" s="29" t="s">
        <v>52</v>
      </c>
      <c r="W93" s="29" t="s">
        <v>4281</v>
      </c>
      <c r="X93" s="29" t="s">
        <v>5027</v>
      </c>
      <c r="Y93" s="29" t="s">
        <v>5028</v>
      </c>
      <c r="Z93" s="29" t="s">
        <v>46</v>
      </c>
      <c r="AA93" s="29" t="s">
        <v>55</v>
      </c>
      <c r="AB93" s="29" t="s">
        <v>4281</v>
      </c>
      <c r="AC93" s="29" t="s">
        <v>5027</v>
      </c>
      <c r="AD93" s="29" t="s">
        <v>56</v>
      </c>
      <c r="AE93" s="29" t="s">
        <v>57</v>
      </c>
      <c r="AF93" t="s">
        <v>46</v>
      </c>
      <c r="AG93">
        <v>20230706</v>
      </c>
    </row>
    <row r="94" ht="15" spans="1:33">
      <c r="A94" s="28">
        <v>93</v>
      </c>
      <c r="B94" s="28"/>
      <c r="C94" s="28"/>
      <c r="D94" s="28" t="s">
        <v>5596</v>
      </c>
      <c r="E94" s="28"/>
      <c r="F94" s="28" t="s">
        <v>37</v>
      </c>
      <c r="G94" s="28" t="s">
        <v>105</v>
      </c>
      <c r="H94" s="29" t="s">
        <v>5597</v>
      </c>
      <c r="I94" s="29" t="s">
        <v>5598</v>
      </c>
      <c r="J94" s="29" t="s">
        <v>41</v>
      </c>
      <c r="K94" s="29" t="s">
        <v>42</v>
      </c>
      <c r="L94" s="29" t="s">
        <v>81</v>
      </c>
      <c r="M94" s="29" t="s">
        <v>562</v>
      </c>
      <c r="N94" s="29" t="s">
        <v>91</v>
      </c>
      <c r="O94" s="29" t="s">
        <v>5022</v>
      </c>
      <c r="P94" s="29" t="s">
        <v>46</v>
      </c>
      <c r="Q94" s="29" t="s">
        <v>47</v>
      </c>
      <c r="R94" s="29" t="s">
        <v>4543</v>
      </c>
      <c r="S94" s="29" t="s">
        <v>5599</v>
      </c>
      <c r="T94" s="29" t="s">
        <v>5600</v>
      </c>
      <c r="U94" s="29" t="s">
        <v>5601</v>
      </c>
      <c r="V94" s="29" t="s">
        <v>52</v>
      </c>
      <c r="W94" s="29" t="s">
        <v>5034</v>
      </c>
      <c r="X94" s="29" t="s">
        <v>5042</v>
      </c>
      <c r="Y94" s="29" t="s">
        <v>5028</v>
      </c>
      <c r="Z94" s="29" t="s">
        <v>46</v>
      </c>
      <c r="AA94" s="29" t="s">
        <v>55</v>
      </c>
      <c r="AB94" s="29" t="s">
        <v>5029</v>
      </c>
      <c r="AC94" s="29" t="s">
        <v>5027</v>
      </c>
      <c r="AD94" s="29" t="s">
        <v>46</v>
      </c>
      <c r="AE94" s="29" t="s">
        <v>326</v>
      </c>
      <c r="AF94" t="s">
        <v>46</v>
      </c>
      <c r="AG94">
        <v>20230705</v>
      </c>
    </row>
    <row r="95" ht="15" spans="1:33">
      <c r="A95" s="28">
        <v>94</v>
      </c>
      <c r="B95" s="28"/>
      <c r="C95" s="28"/>
      <c r="D95" s="28" t="s">
        <v>5602</v>
      </c>
      <c r="E95" s="28"/>
      <c r="F95" s="28" t="s">
        <v>37</v>
      </c>
      <c r="G95" s="28" t="s">
        <v>69</v>
      </c>
      <c r="H95" s="29" t="s">
        <v>5603</v>
      </c>
      <c r="I95" s="29" t="s">
        <v>5604</v>
      </c>
      <c r="J95" s="29" t="s">
        <v>41</v>
      </c>
      <c r="K95" s="29" t="s">
        <v>42</v>
      </c>
      <c r="L95" s="29" t="s">
        <v>81</v>
      </c>
      <c r="M95" s="29" t="s">
        <v>5605</v>
      </c>
      <c r="N95" s="29" t="s">
        <v>99</v>
      </c>
      <c r="O95" s="29" t="s">
        <v>5022</v>
      </c>
      <c r="P95" s="29" t="s">
        <v>46</v>
      </c>
      <c r="Q95" s="29" t="s">
        <v>47</v>
      </c>
      <c r="R95" s="29" t="s">
        <v>5454</v>
      </c>
      <c r="S95" s="29" t="s">
        <v>5606</v>
      </c>
      <c r="T95" s="29" t="s">
        <v>57</v>
      </c>
      <c r="U95" s="29" t="s">
        <v>5607</v>
      </c>
      <c r="V95" s="29" t="s">
        <v>52</v>
      </c>
      <c r="W95" s="29" t="s">
        <v>5034</v>
      </c>
      <c r="X95" s="29" t="s">
        <v>5022</v>
      </c>
      <c r="Y95" s="29" t="s">
        <v>5028</v>
      </c>
      <c r="Z95" s="29" t="s">
        <v>46</v>
      </c>
      <c r="AA95" s="29" t="s">
        <v>55</v>
      </c>
      <c r="AB95" s="29" t="s">
        <v>4281</v>
      </c>
      <c r="AC95" s="29" t="s">
        <v>5027</v>
      </c>
      <c r="AD95" s="29" t="s">
        <v>56</v>
      </c>
      <c r="AE95" s="29" t="s">
        <v>57</v>
      </c>
      <c r="AF95" t="s">
        <v>46</v>
      </c>
      <c r="AG95">
        <v>20230706</v>
      </c>
    </row>
    <row r="96" ht="15" spans="1:33">
      <c r="A96" s="28">
        <v>95</v>
      </c>
      <c r="B96" s="28"/>
      <c r="C96" s="28"/>
      <c r="D96" s="30" t="s">
        <v>5608</v>
      </c>
      <c r="E96" s="30"/>
      <c r="F96" s="28" t="s">
        <v>37</v>
      </c>
      <c r="G96" s="28" t="s">
        <v>4849</v>
      </c>
      <c r="H96" s="29" t="s">
        <v>5609</v>
      </c>
      <c r="I96" s="29" t="s">
        <v>5610</v>
      </c>
      <c r="J96" s="29" t="s">
        <v>62</v>
      </c>
      <c r="K96" s="29" t="s">
        <v>177</v>
      </c>
      <c r="L96" s="29" t="s">
        <v>81</v>
      </c>
      <c r="M96" s="29" t="s">
        <v>575</v>
      </c>
      <c r="N96" s="29" t="s">
        <v>99</v>
      </c>
      <c r="O96" s="29" t="s">
        <v>5022</v>
      </c>
      <c r="P96" s="29" t="s">
        <v>46</v>
      </c>
      <c r="Q96" s="29" t="s">
        <v>47</v>
      </c>
      <c r="R96" s="29" t="s">
        <v>5611</v>
      </c>
      <c r="S96" s="29" t="s">
        <v>5612</v>
      </c>
      <c r="T96" s="29" t="s">
        <v>5613</v>
      </c>
      <c r="U96" s="29" t="s">
        <v>5614</v>
      </c>
      <c r="V96" s="29" t="s">
        <v>52</v>
      </c>
      <c r="W96" s="29" t="s">
        <v>5034</v>
      </c>
      <c r="X96" s="29" t="s">
        <v>5042</v>
      </c>
      <c r="Y96" s="29" t="s">
        <v>5028</v>
      </c>
      <c r="Z96" s="29" t="s">
        <v>46</v>
      </c>
      <c r="AA96" s="29" t="s">
        <v>55</v>
      </c>
      <c r="AB96" s="29" t="s">
        <v>5029</v>
      </c>
      <c r="AC96" s="29" t="s">
        <v>5027</v>
      </c>
      <c r="AD96" s="29" t="s">
        <v>56</v>
      </c>
      <c r="AE96" s="29" t="s">
        <v>57</v>
      </c>
      <c r="AF96" t="s">
        <v>46</v>
      </c>
      <c r="AG96">
        <v>20230705</v>
      </c>
    </row>
    <row r="97" ht="15" spans="1:33">
      <c r="A97" s="28">
        <v>96</v>
      </c>
      <c r="B97" s="28"/>
      <c r="C97" s="28"/>
      <c r="D97" s="28" t="s">
        <v>5615</v>
      </c>
      <c r="E97" s="28"/>
      <c r="F97" s="28" t="s">
        <v>37</v>
      </c>
      <c r="G97" s="28" t="s">
        <v>105</v>
      </c>
      <c r="H97" s="29" t="s">
        <v>5616</v>
      </c>
      <c r="I97" s="29" t="s">
        <v>5276</v>
      </c>
      <c r="J97" s="29" t="s">
        <v>41</v>
      </c>
      <c r="K97" s="29" t="s">
        <v>42</v>
      </c>
      <c r="L97" s="29" t="s">
        <v>81</v>
      </c>
      <c r="M97" s="29" t="s">
        <v>220</v>
      </c>
      <c r="N97" s="29" t="s">
        <v>227</v>
      </c>
      <c r="O97" s="29" t="s">
        <v>5022</v>
      </c>
      <c r="P97" s="29" t="s">
        <v>46</v>
      </c>
      <c r="Q97" s="29" t="s">
        <v>47</v>
      </c>
      <c r="R97" s="29" t="s">
        <v>64</v>
      </c>
      <c r="S97" s="29" t="s">
        <v>5617</v>
      </c>
      <c r="T97" s="29" t="s">
        <v>5618</v>
      </c>
      <c r="U97" s="29" t="s">
        <v>5619</v>
      </c>
      <c r="V97" s="29" t="s">
        <v>52</v>
      </c>
      <c r="W97" s="29" t="s">
        <v>5034</v>
      </c>
      <c r="X97" s="29" t="s">
        <v>5620</v>
      </c>
      <c r="Y97" s="29" t="s">
        <v>5028</v>
      </c>
      <c r="Z97" s="29" t="s">
        <v>46</v>
      </c>
      <c r="AA97" s="29" t="s">
        <v>55</v>
      </c>
      <c r="AB97" s="29" t="s">
        <v>4281</v>
      </c>
      <c r="AC97" s="29" t="s">
        <v>5027</v>
      </c>
      <c r="AD97" s="29" t="s">
        <v>56</v>
      </c>
      <c r="AE97" s="29" t="s">
        <v>57</v>
      </c>
      <c r="AF97" t="s">
        <v>46</v>
      </c>
      <c r="AG97">
        <v>20230707</v>
      </c>
    </row>
    <row r="98" ht="15" spans="1:33">
      <c r="A98" s="28">
        <v>97</v>
      </c>
      <c r="B98" s="28"/>
      <c r="C98" s="28"/>
      <c r="D98" s="28" t="s">
        <v>5621</v>
      </c>
      <c r="E98" s="28"/>
      <c r="F98" s="28" t="s">
        <v>37</v>
      </c>
      <c r="G98" s="28" t="s">
        <v>69</v>
      </c>
      <c r="H98" s="29" t="s">
        <v>5622</v>
      </c>
      <c r="I98" s="29" t="s">
        <v>5623</v>
      </c>
      <c r="J98" s="29" t="s">
        <v>62</v>
      </c>
      <c r="K98" s="29" t="s">
        <v>42</v>
      </c>
      <c r="L98" s="29" t="s">
        <v>81</v>
      </c>
      <c r="M98" s="29" t="s">
        <v>5200</v>
      </c>
      <c r="N98" s="29" t="s">
        <v>4828</v>
      </c>
      <c r="O98" s="29" t="s">
        <v>5022</v>
      </c>
      <c r="P98" s="29" t="s">
        <v>56</v>
      </c>
      <c r="Q98" s="29" t="s">
        <v>84</v>
      </c>
      <c r="R98" s="29" t="s">
        <v>48</v>
      </c>
      <c r="S98" s="29" t="s">
        <v>5624</v>
      </c>
      <c r="T98" s="29" t="s">
        <v>57</v>
      </c>
      <c r="U98" s="29" t="s">
        <v>5625</v>
      </c>
      <c r="V98" s="29" t="s">
        <v>52</v>
      </c>
      <c r="W98" s="29" t="s">
        <v>4281</v>
      </c>
      <c r="X98" s="29" t="s">
        <v>5027</v>
      </c>
      <c r="Y98" s="29" t="s">
        <v>5028</v>
      </c>
      <c r="Z98" s="29" t="s">
        <v>46</v>
      </c>
      <c r="AA98" s="29" t="s">
        <v>55</v>
      </c>
      <c r="AB98" s="29" t="s">
        <v>4281</v>
      </c>
      <c r="AC98" s="29" t="s">
        <v>5027</v>
      </c>
      <c r="AD98" s="29" t="s">
        <v>56</v>
      </c>
      <c r="AE98" s="29" t="s">
        <v>57</v>
      </c>
      <c r="AF98" t="s">
        <v>46</v>
      </c>
      <c r="AG98">
        <v>20230706</v>
      </c>
    </row>
    <row r="99" ht="15" spans="1:33">
      <c r="A99" s="28">
        <v>98</v>
      </c>
      <c r="B99" s="28"/>
      <c r="C99" s="28"/>
      <c r="D99" s="28" t="s">
        <v>5626</v>
      </c>
      <c r="E99" s="28"/>
      <c r="F99" s="28" t="s">
        <v>37</v>
      </c>
      <c r="G99" s="28" t="s">
        <v>105</v>
      </c>
      <c r="H99" s="29" t="s">
        <v>5627</v>
      </c>
      <c r="I99" s="29" t="s">
        <v>5628</v>
      </c>
      <c r="J99" s="29" t="s">
        <v>62</v>
      </c>
      <c r="K99" s="29" t="s">
        <v>42</v>
      </c>
      <c r="L99" s="29" t="s">
        <v>81</v>
      </c>
      <c r="M99" s="29" t="s">
        <v>1186</v>
      </c>
      <c r="N99" s="29" t="s">
        <v>5629</v>
      </c>
      <c r="O99" s="29" t="s">
        <v>5022</v>
      </c>
      <c r="P99" s="29" t="s">
        <v>46</v>
      </c>
      <c r="Q99" s="29" t="s">
        <v>47</v>
      </c>
      <c r="R99" s="29" t="s">
        <v>4519</v>
      </c>
      <c r="S99" s="29" t="s">
        <v>5630</v>
      </c>
      <c r="T99" s="29" t="s">
        <v>5631</v>
      </c>
      <c r="U99" s="29" t="s">
        <v>5632</v>
      </c>
      <c r="V99" s="29" t="s">
        <v>52</v>
      </c>
      <c r="W99" s="29" t="s">
        <v>5034</v>
      </c>
      <c r="X99" s="29" t="s">
        <v>5042</v>
      </c>
      <c r="Y99" s="29" t="s">
        <v>5028</v>
      </c>
      <c r="Z99" s="29" t="s">
        <v>56</v>
      </c>
      <c r="AA99" s="29" t="s">
        <v>55</v>
      </c>
      <c r="AB99" s="29" t="s">
        <v>5029</v>
      </c>
      <c r="AC99" s="29" t="s">
        <v>5027</v>
      </c>
      <c r="AD99" s="29" t="s">
        <v>56</v>
      </c>
      <c r="AE99" s="29" t="s">
        <v>57</v>
      </c>
      <c r="AF99" t="s">
        <v>46</v>
      </c>
      <c r="AG99">
        <v>20230707</v>
      </c>
    </row>
    <row r="100" ht="15" spans="1:31">
      <c r="A100" s="28">
        <v>99</v>
      </c>
      <c r="B100" s="28"/>
      <c r="C100" s="28"/>
      <c r="D100" s="28" t="s">
        <v>5633</v>
      </c>
      <c r="E100" s="28"/>
      <c r="F100" s="28" t="s">
        <v>37</v>
      </c>
      <c r="G100" s="28" t="s">
        <v>69</v>
      </c>
      <c r="H100" s="29" t="s">
        <v>5634</v>
      </c>
      <c r="I100" s="29" t="s">
        <v>1236</v>
      </c>
      <c r="J100" s="29" t="s">
        <v>62</v>
      </c>
      <c r="K100" s="29" t="s">
        <v>72</v>
      </c>
      <c r="L100" s="29" t="s">
        <v>81</v>
      </c>
      <c r="M100" s="29" t="s">
        <v>5635</v>
      </c>
      <c r="N100" s="29" t="s">
        <v>5636</v>
      </c>
      <c r="O100" s="29" t="s">
        <v>5438</v>
      </c>
      <c r="P100" s="29" t="s">
        <v>46</v>
      </c>
      <c r="Q100" s="29" t="s">
        <v>47</v>
      </c>
      <c r="R100" s="29" t="s">
        <v>100</v>
      </c>
      <c r="S100" s="29" t="s">
        <v>5637</v>
      </c>
      <c r="T100" s="29" t="s">
        <v>5638</v>
      </c>
      <c r="U100" s="29" t="s">
        <v>5639</v>
      </c>
      <c r="V100" s="29" t="s">
        <v>52</v>
      </c>
      <c r="W100" s="29" t="s">
        <v>4281</v>
      </c>
      <c r="X100" s="29" t="s">
        <v>5640</v>
      </c>
      <c r="Y100" s="29" t="s">
        <v>5028</v>
      </c>
      <c r="Z100" s="29" t="s">
        <v>46</v>
      </c>
      <c r="AA100" s="29" t="s">
        <v>55</v>
      </c>
      <c r="AB100" s="29" t="s">
        <v>4281</v>
      </c>
      <c r="AC100" s="29" t="s">
        <v>5027</v>
      </c>
      <c r="AD100" s="29" t="s">
        <v>46</v>
      </c>
      <c r="AE100" s="29" t="s">
        <v>3407</v>
      </c>
    </row>
    <row r="101" ht="15" spans="1:31">
      <c r="A101" s="28">
        <v>100</v>
      </c>
      <c r="B101" s="28"/>
      <c r="C101" s="28"/>
      <c r="D101" s="28" t="s">
        <v>5641</v>
      </c>
      <c r="E101" s="28"/>
      <c r="F101" s="28" t="s">
        <v>37</v>
      </c>
      <c r="G101" s="28" t="s">
        <v>38</v>
      </c>
      <c r="H101" s="29" t="s">
        <v>5642</v>
      </c>
      <c r="I101" s="29" t="s">
        <v>5643</v>
      </c>
      <c r="J101" s="29" t="s">
        <v>41</v>
      </c>
      <c r="K101" s="29" t="s">
        <v>1453</v>
      </c>
      <c r="L101" s="29" t="s">
        <v>81</v>
      </c>
      <c r="M101" s="29" t="s">
        <v>184</v>
      </c>
      <c r="N101" s="29" t="s">
        <v>116</v>
      </c>
      <c r="O101" s="29" t="s">
        <v>5022</v>
      </c>
      <c r="P101" s="29" t="s">
        <v>46</v>
      </c>
      <c r="Q101" s="29" t="s">
        <v>84</v>
      </c>
      <c r="R101" s="29" t="s">
        <v>48</v>
      </c>
      <c r="S101" s="29" t="s">
        <v>5644</v>
      </c>
      <c r="T101" s="29" t="s">
        <v>5645</v>
      </c>
      <c r="U101" s="29" t="s">
        <v>5646</v>
      </c>
      <c r="V101" s="29" t="s">
        <v>52</v>
      </c>
      <c r="W101" s="29" t="s">
        <v>5034</v>
      </c>
      <c r="X101" s="29" t="s">
        <v>5042</v>
      </c>
      <c r="Y101" s="29" t="s">
        <v>5028</v>
      </c>
      <c r="Z101" s="29" t="s">
        <v>46</v>
      </c>
      <c r="AA101" s="29" t="s">
        <v>55</v>
      </c>
      <c r="AB101" s="29" t="s">
        <v>5029</v>
      </c>
      <c r="AC101" s="29" t="s">
        <v>5027</v>
      </c>
      <c r="AD101" s="29" t="s">
        <v>56</v>
      </c>
      <c r="AE101" s="29" t="s">
        <v>57</v>
      </c>
    </row>
    <row r="102" ht="15" spans="1:33">
      <c r="A102" s="28">
        <v>101</v>
      </c>
      <c r="B102" s="28"/>
      <c r="C102" s="28"/>
      <c r="D102" s="28" t="s">
        <v>5647</v>
      </c>
      <c r="E102" s="28"/>
      <c r="F102" s="28" t="s">
        <v>37</v>
      </c>
      <c r="G102" s="28" t="s">
        <v>69</v>
      </c>
      <c r="H102" s="29" t="s">
        <v>5648</v>
      </c>
      <c r="I102" s="29" t="s">
        <v>5649</v>
      </c>
      <c r="J102" s="29" t="s">
        <v>41</v>
      </c>
      <c r="K102" s="29" t="s">
        <v>72</v>
      </c>
      <c r="L102" s="29" t="s">
        <v>81</v>
      </c>
      <c r="M102" s="29" t="s">
        <v>562</v>
      </c>
      <c r="N102" s="29" t="s">
        <v>91</v>
      </c>
      <c r="O102" s="29" t="s">
        <v>5022</v>
      </c>
      <c r="P102" s="29" t="s">
        <v>46</v>
      </c>
      <c r="Q102" s="29" t="s">
        <v>47</v>
      </c>
      <c r="R102" s="29" t="s">
        <v>5650</v>
      </c>
      <c r="S102" s="29" t="s">
        <v>5650</v>
      </c>
      <c r="T102" s="29" t="s">
        <v>5651</v>
      </c>
      <c r="U102" s="29" t="s">
        <v>5652</v>
      </c>
      <c r="V102" s="29" t="s">
        <v>52</v>
      </c>
      <c r="W102" s="29" t="s">
        <v>4883</v>
      </c>
      <c r="X102" s="29" t="s">
        <v>5027</v>
      </c>
      <c r="Y102" s="29" t="s">
        <v>5028</v>
      </c>
      <c r="Z102" s="29" t="s">
        <v>46</v>
      </c>
      <c r="AA102" s="29" t="s">
        <v>55</v>
      </c>
      <c r="AB102" s="29" t="s">
        <v>4281</v>
      </c>
      <c r="AC102" s="29" t="s">
        <v>5027</v>
      </c>
      <c r="AD102" s="29" t="s">
        <v>56</v>
      </c>
      <c r="AE102" s="29" t="s">
        <v>57</v>
      </c>
      <c r="AF102" t="s">
        <v>46</v>
      </c>
      <c r="AG102">
        <v>20230706</v>
      </c>
    </row>
    <row r="103" ht="15" spans="1:33">
      <c r="A103" s="28">
        <v>102</v>
      </c>
      <c r="B103" s="28"/>
      <c r="C103" s="28"/>
      <c r="D103" s="30" t="s">
        <v>3005</v>
      </c>
      <c r="E103" s="30"/>
      <c r="F103" s="28" t="s">
        <v>37</v>
      </c>
      <c r="G103" s="28" t="s">
        <v>69</v>
      </c>
      <c r="H103" s="29" t="s">
        <v>5653</v>
      </c>
      <c r="I103" s="29" t="s">
        <v>2939</v>
      </c>
      <c r="J103" s="29" t="s">
        <v>41</v>
      </c>
      <c r="K103" s="29" t="s">
        <v>177</v>
      </c>
      <c r="L103" s="29" t="s">
        <v>81</v>
      </c>
      <c r="M103" s="29" t="s">
        <v>254</v>
      </c>
      <c r="N103" s="29" t="s">
        <v>91</v>
      </c>
      <c r="O103" s="29" t="s">
        <v>5022</v>
      </c>
      <c r="P103" s="29" t="s">
        <v>46</v>
      </c>
      <c r="Q103" s="29" t="s">
        <v>47</v>
      </c>
      <c r="R103" s="29" t="s">
        <v>64</v>
      </c>
      <c r="S103" s="29" t="s">
        <v>5654</v>
      </c>
      <c r="T103" s="29" t="s">
        <v>5655</v>
      </c>
      <c r="U103" s="29" t="s">
        <v>5656</v>
      </c>
      <c r="V103" s="29" t="s">
        <v>52</v>
      </c>
      <c r="W103" s="29" t="s">
        <v>5034</v>
      </c>
      <c r="X103" s="29" t="s">
        <v>5042</v>
      </c>
      <c r="Y103" s="29" t="s">
        <v>5028</v>
      </c>
      <c r="Z103" s="29" t="s">
        <v>56</v>
      </c>
      <c r="AA103" s="29" t="s">
        <v>55</v>
      </c>
      <c r="AB103" s="29" t="s">
        <v>5029</v>
      </c>
      <c r="AC103" s="29" t="s">
        <v>5027</v>
      </c>
      <c r="AD103" s="29" t="s">
        <v>56</v>
      </c>
      <c r="AE103" s="29" t="s">
        <v>57</v>
      </c>
      <c r="AF103" t="s">
        <v>46</v>
      </c>
      <c r="AG103">
        <v>20230705</v>
      </c>
    </row>
    <row r="104" ht="15" spans="1:33">
      <c r="A104" s="28">
        <v>103</v>
      </c>
      <c r="B104" s="28"/>
      <c r="C104" s="28"/>
      <c r="D104" s="28" t="s">
        <v>5657</v>
      </c>
      <c r="E104" s="28"/>
      <c r="F104" s="28" t="s">
        <v>205</v>
      </c>
      <c r="G104" s="28" t="s">
        <v>105</v>
      </c>
      <c r="H104" s="29" t="s">
        <v>5658</v>
      </c>
      <c r="I104" s="29" t="s">
        <v>5659</v>
      </c>
      <c r="J104" s="29" t="s">
        <v>62</v>
      </c>
      <c r="K104" s="29" t="s">
        <v>72</v>
      </c>
      <c r="L104" s="29" t="s">
        <v>81</v>
      </c>
      <c r="M104" s="29" t="s">
        <v>575</v>
      </c>
      <c r="N104" s="29" t="s">
        <v>74</v>
      </c>
      <c r="O104" s="29" t="s">
        <v>5022</v>
      </c>
      <c r="P104" s="29" t="s">
        <v>46</v>
      </c>
      <c r="Q104" s="29" t="s">
        <v>47</v>
      </c>
      <c r="R104" s="29" t="s">
        <v>64</v>
      </c>
      <c r="S104" s="29" t="s">
        <v>5660</v>
      </c>
      <c r="T104" s="29" t="s">
        <v>57</v>
      </c>
      <c r="U104" s="29" t="s">
        <v>5661</v>
      </c>
      <c r="V104" s="29" t="s">
        <v>52</v>
      </c>
      <c r="W104" s="29" t="s">
        <v>5034</v>
      </c>
      <c r="X104" s="29" t="s">
        <v>5035</v>
      </c>
      <c r="Y104" s="29" t="s">
        <v>5028</v>
      </c>
      <c r="Z104" s="29" t="s">
        <v>46</v>
      </c>
      <c r="AA104" s="29" t="s">
        <v>55</v>
      </c>
      <c r="AB104" s="29" t="s">
        <v>5029</v>
      </c>
      <c r="AC104" s="29" t="s">
        <v>5027</v>
      </c>
      <c r="AD104" s="29" t="s">
        <v>56</v>
      </c>
      <c r="AE104" s="29" t="s">
        <v>57</v>
      </c>
      <c r="AF104" t="s">
        <v>46</v>
      </c>
      <c r="AG104">
        <v>20230706</v>
      </c>
    </row>
    <row r="105" ht="15" spans="1:33">
      <c r="A105" s="28">
        <v>104</v>
      </c>
      <c r="B105" s="28"/>
      <c r="C105" s="28"/>
      <c r="D105" s="28" t="s">
        <v>5662</v>
      </c>
      <c r="E105" s="28"/>
      <c r="F105" s="28" t="s">
        <v>37</v>
      </c>
      <c r="G105" s="28" t="s">
        <v>69</v>
      </c>
      <c r="H105" s="29" t="s">
        <v>5663</v>
      </c>
      <c r="I105" s="29" t="s">
        <v>5664</v>
      </c>
      <c r="J105" s="29" t="s">
        <v>41</v>
      </c>
      <c r="K105" s="29" t="s">
        <v>42</v>
      </c>
      <c r="L105" s="29" t="s">
        <v>81</v>
      </c>
      <c r="M105" s="29" t="s">
        <v>353</v>
      </c>
      <c r="N105" s="31">
        <v>45097</v>
      </c>
      <c r="O105" s="29" t="s">
        <v>5022</v>
      </c>
      <c r="P105" s="29" t="s">
        <v>46</v>
      </c>
      <c r="Q105" s="29" t="s">
        <v>84</v>
      </c>
      <c r="R105" s="29" t="s">
        <v>268</v>
      </c>
      <c r="S105" s="29" t="s">
        <v>5665</v>
      </c>
      <c r="T105" s="29" t="s">
        <v>5666</v>
      </c>
      <c r="U105" s="29" t="s">
        <v>5667</v>
      </c>
      <c r="V105" s="29" t="s">
        <v>52</v>
      </c>
      <c r="W105" s="29" t="s">
        <v>4281</v>
      </c>
      <c r="X105" s="29" t="s">
        <v>5027</v>
      </c>
      <c r="Y105" s="29" t="s">
        <v>5028</v>
      </c>
      <c r="Z105" s="29" t="s">
        <v>46</v>
      </c>
      <c r="AA105" s="29" t="s">
        <v>55</v>
      </c>
      <c r="AB105" s="29" t="s">
        <v>4281</v>
      </c>
      <c r="AC105" s="29" t="s">
        <v>5027</v>
      </c>
      <c r="AD105" s="29" t="s">
        <v>56</v>
      </c>
      <c r="AE105" s="29" t="s">
        <v>57</v>
      </c>
      <c r="AF105" t="s">
        <v>46</v>
      </c>
      <c r="AG105">
        <v>20230706</v>
      </c>
    </row>
    <row r="106" ht="15" spans="1:33">
      <c r="A106" s="28">
        <v>105</v>
      </c>
      <c r="B106" s="28"/>
      <c r="C106" s="28"/>
      <c r="D106" s="28" t="s">
        <v>5668</v>
      </c>
      <c r="E106" s="28"/>
      <c r="F106" s="28" t="s">
        <v>37</v>
      </c>
      <c r="G106" s="28" t="s">
        <v>69</v>
      </c>
      <c r="H106" s="29" t="s">
        <v>5669</v>
      </c>
      <c r="I106" s="29" t="s">
        <v>5670</v>
      </c>
      <c r="J106" s="29" t="s">
        <v>62</v>
      </c>
      <c r="K106" s="29" t="s">
        <v>42</v>
      </c>
      <c r="L106" s="29" t="s">
        <v>4556</v>
      </c>
      <c r="M106" s="29" t="s">
        <v>82</v>
      </c>
      <c r="N106" s="29" t="s">
        <v>99</v>
      </c>
      <c r="O106" s="29" t="s">
        <v>5022</v>
      </c>
      <c r="P106" s="29" t="s">
        <v>46</v>
      </c>
      <c r="Q106" s="29" t="s">
        <v>47</v>
      </c>
      <c r="R106" s="29" t="s">
        <v>100</v>
      </c>
      <c r="S106" s="29" t="s">
        <v>5671</v>
      </c>
      <c r="T106" s="29" t="s">
        <v>5672</v>
      </c>
      <c r="U106" s="29" t="s">
        <v>5673</v>
      </c>
      <c r="V106" s="29" t="s">
        <v>52</v>
      </c>
      <c r="W106" s="29" t="s">
        <v>4883</v>
      </c>
      <c r="X106" s="29" t="s">
        <v>5022</v>
      </c>
      <c r="Y106" s="29" t="s">
        <v>5028</v>
      </c>
      <c r="Z106" s="29" t="s">
        <v>46</v>
      </c>
      <c r="AA106" s="29" t="s">
        <v>55</v>
      </c>
      <c r="AB106" s="29" t="s">
        <v>5029</v>
      </c>
      <c r="AC106" s="29" t="s">
        <v>5027</v>
      </c>
      <c r="AD106" s="29" t="s">
        <v>46</v>
      </c>
      <c r="AE106" s="29" t="s">
        <v>3615</v>
      </c>
      <c r="AF106" t="s">
        <v>46</v>
      </c>
      <c r="AG106">
        <v>20230706</v>
      </c>
    </row>
    <row r="107" ht="15" spans="1:33">
      <c r="A107" s="28">
        <v>106</v>
      </c>
      <c r="B107" s="28"/>
      <c r="C107" s="28"/>
      <c r="D107" s="28" t="s">
        <v>5674</v>
      </c>
      <c r="E107" s="28"/>
      <c r="F107" s="28" t="s">
        <v>37</v>
      </c>
      <c r="G107" s="28" t="s">
        <v>503</v>
      </c>
      <c r="H107" s="29" t="s">
        <v>5675</v>
      </c>
      <c r="I107" s="29" t="s">
        <v>5676</v>
      </c>
      <c r="J107" s="29" t="s">
        <v>41</v>
      </c>
      <c r="K107" s="29" t="s">
        <v>177</v>
      </c>
      <c r="L107" s="29" t="s">
        <v>81</v>
      </c>
      <c r="M107" s="29" t="s">
        <v>1258</v>
      </c>
      <c r="N107" s="29" t="s">
        <v>83</v>
      </c>
      <c r="O107" s="29" t="s">
        <v>5677</v>
      </c>
      <c r="P107" s="29" t="s">
        <v>56</v>
      </c>
      <c r="Q107" s="29" t="s">
        <v>84</v>
      </c>
      <c r="R107" s="29" t="s">
        <v>5252</v>
      </c>
      <c r="S107" s="29" t="s">
        <v>5678</v>
      </c>
      <c r="T107" s="29" t="s">
        <v>57</v>
      </c>
      <c r="U107" s="29" t="s">
        <v>5679</v>
      </c>
      <c r="V107" s="29" t="s">
        <v>307</v>
      </c>
      <c r="W107" s="29" t="s">
        <v>5034</v>
      </c>
      <c r="X107" s="29" t="s">
        <v>5680</v>
      </c>
      <c r="Y107" s="29" t="s">
        <v>5028</v>
      </c>
      <c r="Z107" s="29" t="s">
        <v>46</v>
      </c>
      <c r="AA107" s="29" t="s">
        <v>55</v>
      </c>
      <c r="AB107" s="29" t="s">
        <v>5029</v>
      </c>
      <c r="AC107" s="29" t="s">
        <v>5680</v>
      </c>
      <c r="AD107" s="29" t="s">
        <v>56</v>
      </c>
      <c r="AE107" s="29" t="s">
        <v>57</v>
      </c>
      <c r="AF107" t="s">
        <v>46</v>
      </c>
      <c r="AG107">
        <v>20230705</v>
      </c>
    </row>
    <row r="108" ht="15" spans="1:33">
      <c r="A108" s="28">
        <v>107</v>
      </c>
      <c r="B108" s="28"/>
      <c r="C108" s="28"/>
      <c r="D108" s="28" t="s">
        <v>5681</v>
      </c>
      <c r="E108" s="28"/>
      <c r="F108" s="28" t="s">
        <v>37</v>
      </c>
      <c r="G108" s="28" t="s">
        <v>69</v>
      </c>
      <c r="H108" s="29" t="s">
        <v>5682</v>
      </c>
      <c r="I108" s="29" t="s">
        <v>5683</v>
      </c>
      <c r="J108" s="29" t="s">
        <v>41</v>
      </c>
      <c r="K108" s="29" t="s">
        <v>72</v>
      </c>
      <c r="L108" s="29" t="s">
        <v>81</v>
      </c>
      <c r="M108" s="29" t="s">
        <v>1258</v>
      </c>
      <c r="N108" s="29" t="s">
        <v>227</v>
      </c>
      <c r="O108" s="29" t="s">
        <v>5684</v>
      </c>
      <c r="P108" s="29" t="s">
        <v>46</v>
      </c>
      <c r="Q108" s="29" t="s">
        <v>47</v>
      </c>
      <c r="R108" s="29" t="s">
        <v>48</v>
      </c>
      <c r="S108" s="29" t="s">
        <v>5685</v>
      </c>
      <c r="T108" s="29" t="s">
        <v>5686</v>
      </c>
      <c r="U108" s="29" t="s">
        <v>5687</v>
      </c>
      <c r="V108" s="29" t="s">
        <v>52</v>
      </c>
      <c r="W108" s="29" t="s">
        <v>5034</v>
      </c>
      <c r="X108" s="29" t="s">
        <v>5680</v>
      </c>
      <c r="Y108" s="29" t="s">
        <v>5028</v>
      </c>
      <c r="Z108" s="29" t="s">
        <v>46</v>
      </c>
      <c r="AA108" s="29" t="s">
        <v>55</v>
      </c>
      <c r="AB108" s="29" t="s">
        <v>5029</v>
      </c>
      <c r="AC108" s="29" t="s">
        <v>5680</v>
      </c>
      <c r="AD108" s="29" t="s">
        <v>56</v>
      </c>
      <c r="AE108" s="29" t="s">
        <v>57</v>
      </c>
      <c r="AF108" t="s">
        <v>46</v>
      </c>
      <c r="AG108">
        <v>20230707</v>
      </c>
    </row>
    <row r="109" ht="15" spans="1:33">
      <c r="A109" s="28">
        <v>108</v>
      </c>
      <c r="B109" s="28"/>
      <c r="C109" s="28"/>
      <c r="D109" s="28" t="s">
        <v>4292</v>
      </c>
      <c r="E109" s="28"/>
      <c r="F109" s="28" t="s">
        <v>37</v>
      </c>
      <c r="G109" s="28" t="s">
        <v>69</v>
      </c>
      <c r="H109" s="29" t="s">
        <v>5688</v>
      </c>
      <c r="I109" s="29" t="s">
        <v>5689</v>
      </c>
      <c r="J109" s="29" t="s">
        <v>41</v>
      </c>
      <c r="K109" s="29" t="s">
        <v>42</v>
      </c>
      <c r="L109" s="29" t="s">
        <v>81</v>
      </c>
      <c r="M109" s="29" t="s">
        <v>254</v>
      </c>
      <c r="N109" s="29" t="s">
        <v>83</v>
      </c>
      <c r="O109" s="29" t="s">
        <v>5684</v>
      </c>
      <c r="P109" s="29" t="s">
        <v>46</v>
      </c>
      <c r="Q109" s="29" t="s">
        <v>84</v>
      </c>
      <c r="R109" s="29" t="s">
        <v>48</v>
      </c>
      <c r="S109" s="29" t="s">
        <v>5690</v>
      </c>
      <c r="T109" s="29" t="s">
        <v>5691</v>
      </c>
      <c r="U109" s="29" t="s">
        <v>5692</v>
      </c>
      <c r="V109" s="29" t="s">
        <v>307</v>
      </c>
      <c r="W109" s="29" t="s">
        <v>5034</v>
      </c>
      <c r="X109" s="29" t="s">
        <v>5680</v>
      </c>
      <c r="Y109" s="29" t="s">
        <v>5028</v>
      </c>
      <c r="Z109" s="29" t="s">
        <v>46</v>
      </c>
      <c r="AA109" s="29" t="s">
        <v>55</v>
      </c>
      <c r="AB109" s="29" t="s">
        <v>5029</v>
      </c>
      <c r="AC109" s="29" t="s">
        <v>5680</v>
      </c>
      <c r="AD109" s="29" t="s">
        <v>56</v>
      </c>
      <c r="AE109" s="29" t="s">
        <v>57</v>
      </c>
      <c r="AF109" t="s">
        <v>46</v>
      </c>
      <c r="AG109">
        <v>20230705</v>
      </c>
    </row>
    <row r="110" ht="15" spans="1:33">
      <c r="A110" s="28">
        <v>109</v>
      </c>
      <c r="B110" s="28"/>
      <c r="C110" s="28"/>
      <c r="D110" s="28" t="s">
        <v>5693</v>
      </c>
      <c r="E110" s="28"/>
      <c r="F110" s="28" t="s">
        <v>205</v>
      </c>
      <c r="G110" s="28" t="s">
        <v>69</v>
      </c>
      <c r="H110" s="29" t="s">
        <v>5694</v>
      </c>
      <c r="I110" s="29" t="s">
        <v>5695</v>
      </c>
      <c r="J110" s="29" t="s">
        <v>62</v>
      </c>
      <c r="K110" s="29" t="s">
        <v>72</v>
      </c>
      <c r="L110" s="32" t="s">
        <v>81</v>
      </c>
      <c r="M110" s="29" t="s">
        <v>1186</v>
      </c>
      <c r="N110" s="29" t="s">
        <v>108</v>
      </c>
      <c r="O110" s="29" t="s">
        <v>5684</v>
      </c>
      <c r="P110" s="29" t="s">
        <v>46</v>
      </c>
      <c r="Q110" s="29" t="s">
        <v>47</v>
      </c>
      <c r="R110" s="29" t="s">
        <v>640</v>
      </c>
      <c r="S110" s="29" t="s">
        <v>5696</v>
      </c>
      <c r="T110" s="29" t="s">
        <v>5697</v>
      </c>
      <c r="U110" s="29" t="s">
        <v>5698</v>
      </c>
      <c r="V110" s="29" t="s">
        <v>52</v>
      </c>
      <c r="W110" s="29" t="s">
        <v>5034</v>
      </c>
      <c r="X110" s="29" t="s">
        <v>5680</v>
      </c>
      <c r="Y110" s="29" t="s">
        <v>5028</v>
      </c>
      <c r="Z110" s="29" t="s">
        <v>46</v>
      </c>
      <c r="AA110" s="29" t="s">
        <v>55</v>
      </c>
      <c r="AB110" s="29" t="s">
        <v>5029</v>
      </c>
      <c r="AC110" s="29" t="s">
        <v>5680</v>
      </c>
      <c r="AD110" s="29" t="s">
        <v>56</v>
      </c>
      <c r="AE110" s="29" t="s">
        <v>57</v>
      </c>
      <c r="AF110" t="s">
        <v>46</v>
      </c>
      <c r="AG110">
        <v>20230705</v>
      </c>
    </row>
    <row r="111" ht="15" spans="1:33">
      <c r="A111" s="28">
        <v>110</v>
      </c>
      <c r="B111" s="28"/>
      <c r="C111" s="28"/>
      <c r="D111" s="28" t="s">
        <v>5699</v>
      </c>
      <c r="E111" s="28"/>
      <c r="F111" s="28" t="s">
        <v>205</v>
      </c>
      <c r="G111" s="28" t="s">
        <v>105</v>
      </c>
      <c r="H111" s="29" t="s">
        <v>5700</v>
      </c>
      <c r="I111" s="29" t="s">
        <v>5701</v>
      </c>
      <c r="J111" s="29" t="s">
        <v>41</v>
      </c>
      <c r="K111" s="29" t="s">
        <v>72</v>
      </c>
      <c r="L111" s="29" t="s">
        <v>81</v>
      </c>
      <c r="M111" s="29" t="s">
        <v>5702</v>
      </c>
      <c r="N111" s="29" t="s">
        <v>542</v>
      </c>
      <c r="O111" s="32" t="s">
        <v>5684</v>
      </c>
      <c r="P111" s="29" t="s">
        <v>46</v>
      </c>
      <c r="Q111" s="29" t="s">
        <v>84</v>
      </c>
      <c r="R111" s="29" t="s">
        <v>48</v>
      </c>
      <c r="S111" s="29" t="s">
        <v>5703</v>
      </c>
      <c r="T111" s="29" t="s">
        <v>5704</v>
      </c>
      <c r="U111" s="29" t="s">
        <v>5705</v>
      </c>
      <c r="V111" s="29" t="s">
        <v>958</v>
      </c>
      <c r="W111" s="29" t="s">
        <v>5034</v>
      </c>
      <c r="X111" s="29" t="s">
        <v>5680</v>
      </c>
      <c r="Y111" s="29" t="s">
        <v>5028</v>
      </c>
      <c r="Z111" s="29" t="s">
        <v>46</v>
      </c>
      <c r="AA111" s="29" t="s">
        <v>55</v>
      </c>
      <c r="AB111" s="29" t="s">
        <v>5029</v>
      </c>
      <c r="AC111" s="29" t="s">
        <v>5680</v>
      </c>
      <c r="AD111" s="29" t="s">
        <v>46</v>
      </c>
      <c r="AE111" s="29" t="s">
        <v>326</v>
      </c>
      <c r="AF111" t="s">
        <v>46</v>
      </c>
      <c r="AG111">
        <v>20230705</v>
      </c>
    </row>
    <row r="112" ht="15" spans="1:31">
      <c r="A112" s="28">
        <v>111</v>
      </c>
      <c r="B112" s="28"/>
      <c r="C112" s="28"/>
      <c r="D112" s="28" t="s">
        <v>5706</v>
      </c>
      <c r="E112" s="28"/>
      <c r="F112" s="28" t="s">
        <v>37</v>
      </c>
      <c r="G112" s="28" t="s">
        <v>69</v>
      </c>
      <c r="H112" s="29" t="s">
        <v>5707</v>
      </c>
      <c r="I112" s="29" t="s">
        <v>5708</v>
      </c>
      <c r="J112" s="29" t="s">
        <v>62</v>
      </c>
      <c r="K112" s="29" t="s">
        <v>72</v>
      </c>
      <c r="L112" s="29" t="s">
        <v>81</v>
      </c>
      <c r="M112" s="29" t="s">
        <v>5709</v>
      </c>
      <c r="N112" s="29" t="s">
        <v>5710</v>
      </c>
      <c r="O112" s="29" t="s">
        <v>4779</v>
      </c>
      <c r="P112" s="29" t="s">
        <v>46</v>
      </c>
      <c r="Q112" s="29" t="s">
        <v>47</v>
      </c>
      <c r="R112" s="29" t="s">
        <v>5711</v>
      </c>
      <c r="S112" s="29" t="s">
        <v>5711</v>
      </c>
      <c r="T112" s="29" t="s">
        <v>5712</v>
      </c>
      <c r="U112" s="29" t="s">
        <v>5713</v>
      </c>
      <c r="V112" s="29" t="s">
        <v>52</v>
      </c>
      <c r="W112" s="29" t="s">
        <v>4883</v>
      </c>
      <c r="X112" s="29" t="s">
        <v>5680</v>
      </c>
      <c r="Y112" s="29" t="s">
        <v>5028</v>
      </c>
      <c r="Z112" s="29" t="s">
        <v>46</v>
      </c>
      <c r="AA112" s="29" t="s">
        <v>55</v>
      </c>
      <c r="AB112" s="29" t="s">
        <v>5029</v>
      </c>
      <c r="AC112" s="29" t="s">
        <v>5680</v>
      </c>
      <c r="AD112" s="29" t="s">
        <v>56</v>
      </c>
      <c r="AE112" s="29" t="s">
        <v>57</v>
      </c>
    </row>
    <row r="113" ht="15" spans="1:33">
      <c r="A113" s="28">
        <v>112</v>
      </c>
      <c r="B113" s="28"/>
      <c r="C113" s="28"/>
      <c r="D113" s="28" t="s">
        <v>2876</v>
      </c>
      <c r="E113" s="28"/>
      <c r="F113" s="28" t="s">
        <v>205</v>
      </c>
      <c r="G113" s="28" t="s">
        <v>69</v>
      </c>
      <c r="H113" s="29" t="s">
        <v>5714</v>
      </c>
      <c r="I113" s="29" t="s">
        <v>5715</v>
      </c>
      <c r="J113" s="29" t="s">
        <v>41</v>
      </c>
      <c r="K113" s="29" t="s">
        <v>72</v>
      </c>
      <c r="L113" s="29" t="s">
        <v>81</v>
      </c>
      <c r="M113" s="29" t="s">
        <v>1258</v>
      </c>
      <c r="N113" s="29" t="s">
        <v>74</v>
      </c>
      <c r="O113" s="29" t="s">
        <v>5684</v>
      </c>
      <c r="P113" s="29" t="s">
        <v>46</v>
      </c>
      <c r="Q113" s="29" t="s">
        <v>47</v>
      </c>
      <c r="R113" s="29" t="s">
        <v>64</v>
      </c>
      <c r="S113" s="29" t="s">
        <v>5716</v>
      </c>
      <c r="T113" s="29" t="s">
        <v>5717</v>
      </c>
      <c r="U113" s="29" t="s">
        <v>5718</v>
      </c>
      <c r="V113" s="29" t="s">
        <v>52</v>
      </c>
      <c r="W113" s="29" t="s">
        <v>5034</v>
      </c>
      <c r="X113" s="29" t="s">
        <v>5680</v>
      </c>
      <c r="Y113" s="29" t="s">
        <v>5028</v>
      </c>
      <c r="Z113" s="29" t="s">
        <v>46</v>
      </c>
      <c r="AA113" s="29" t="s">
        <v>55</v>
      </c>
      <c r="AB113" s="29" t="s">
        <v>5029</v>
      </c>
      <c r="AC113" s="29" t="s">
        <v>5680</v>
      </c>
      <c r="AD113" s="29" t="s">
        <v>56</v>
      </c>
      <c r="AE113" s="29" t="s">
        <v>57</v>
      </c>
      <c r="AF113" t="s">
        <v>46</v>
      </c>
      <c r="AG113">
        <v>20230706</v>
      </c>
    </row>
    <row r="114" ht="15" spans="1:33">
      <c r="A114" s="28">
        <v>113</v>
      </c>
      <c r="B114" s="28"/>
      <c r="C114" s="28"/>
      <c r="D114" s="28" t="s">
        <v>5719</v>
      </c>
      <c r="E114" s="28"/>
      <c r="F114" s="28" t="s">
        <v>37</v>
      </c>
      <c r="G114" s="28" t="s">
        <v>69</v>
      </c>
      <c r="H114" s="29" t="s">
        <v>5720</v>
      </c>
      <c r="I114" s="29" t="s">
        <v>5721</v>
      </c>
      <c r="J114" s="29" t="s">
        <v>62</v>
      </c>
      <c r="K114" s="29" t="s">
        <v>72</v>
      </c>
      <c r="L114" s="29" t="s">
        <v>81</v>
      </c>
      <c r="M114" s="29" t="s">
        <v>82</v>
      </c>
      <c r="N114" s="29" t="s">
        <v>74</v>
      </c>
      <c r="O114" s="29" t="s">
        <v>5684</v>
      </c>
      <c r="P114" s="29" t="s">
        <v>46</v>
      </c>
      <c r="Q114" s="29" t="s">
        <v>47</v>
      </c>
      <c r="R114" s="29" t="s">
        <v>64</v>
      </c>
      <c r="S114" s="29" t="s">
        <v>2244</v>
      </c>
      <c r="T114" s="29" t="s">
        <v>5722</v>
      </c>
      <c r="U114" s="29" t="s">
        <v>5723</v>
      </c>
      <c r="V114" s="29" t="s">
        <v>52</v>
      </c>
      <c r="W114" s="29" t="s">
        <v>5034</v>
      </c>
      <c r="X114" s="29" t="s">
        <v>5680</v>
      </c>
      <c r="Y114" s="29" t="s">
        <v>5028</v>
      </c>
      <c r="Z114" s="29" t="s">
        <v>46</v>
      </c>
      <c r="AA114" s="29" t="s">
        <v>55</v>
      </c>
      <c r="AB114" s="29" t="s">
        <v>5029</v>
      </c>
      <c r="AC114" s="29" t="s">
        <v>5680</v>
      </c>
      <c r="AD114" s="29" t="s">
        <v>56</v>
      </c>
      <c r="AE114" s="29" t="s">
        <v>57</v>
      </c>
      <c r="AF114" t="s">
        <v>46</v>
      </c>
      <c r="AG114">
        <v>20230705</v>
      </c>
    </row>
    <row r="115" ht="15" spans="1:33">
      <c r="A115" s="28">
        <v>114</v>
      </c>
      <c r="B115" s="28"/>
      <c r="C115" s="28"/>
      <c r="D115" s="28" t="s">
        <v>5724</v>
      </c>
      <c r="E115" s="28"/>
      <c r="F115" s="28" t="s">
        <v>37</v>
      </c>
      <c r="G115" s="28" t="s">
        <v>69</v>
      </c>
      <c r="H115" s="29" t="s">
        <v>5725</v>
      </c>
      <c r="I115" s="29" t="s">
        <v>2322</v>
      </c>
      <c r="J115" s="29" t="s">
        <v>41</v>
      </c>
      <c r="K115" s="29" t="s">
        <v>42</v>
      </c>
      <c r="L115" s="29" t="s">
        <v>81</v>
      </c>
      <c r="M115" s="29" t="s">
        <v>254</v>
      </c>
      <c r="N115" s="31">
        <v>43647</v>
      </c>
      <c r="O115" s="29" t="s">
        <v>5684</v>
      </c>
      <c r="P115" s="29" t="s">
        <v>46</v>
      </c>
      <c r="Q115" s="29" t="s">
        <v>47</v>
      </c>
      <c r="R115" s="29" t="s">
        <v>640</v>
      </c>
      <c r="S115" s="29" t="s">
        <v>208</v>
      </c>
      <c r="T115" s="29" t="s">
        <v>57</v>
      </c>
      <c r="U115" s="29" t="s">
        <v>5726</v>
      </c>
      <c r="V115" s="29" t="s">
        <v>52</v>
      </c>
      <c r="W115" s="29" t="s">
        <v>5034</v>
      </c>
      <c r="X115" s="29" t="s">
        <v>5034</v>
      </c>
      <c r="Y115" s="29" t="s">
        <v>5028</v>
      </c>
      <c r="Z115" s="29" t="s">
        <v>46</v>
      </c>
      <c r="AA115" s="29" t="s">
        <v>55</v>
      </c>
      <c r="AB115" s="29" t="s">
        <v>5029</v>
      </c>
      <c r="AC115" s="29" t="s">
        <v>5680</v>
      </c>
      <c r="AD115" s="29" t="s">
        <v>56</v>
      </c>
      <c r="AE115" s="29" t="s">
        <v>57</v>
      </c>
      <c r="AF115" t="s">
        <v>46</v>
      </c>
      <c r="AG115">
        <v>20230707</v>
      </c>
    </row>
    <row r="116" ht="15" spans="1:33">
      <c r="A116" s="28">
        <v>115</v>
      </c>
      <c r="B116" s="28"/>
      <c r="C116" s="28"/>
      <c r="D116" s="28" t="s">
        <v>5727</v>
      </c>
      <c r="E116" s="28"/>
      <c r="F116" s="28" t="s">
        <v>37</v>
      </c>
      <c r="G116" s="28" t="s">
        <v>105</v>
      </c>
      <c r="H116" s="29" t="s">
        <v>5728</v>
      </c>
      <c r="I116" s="29" t="s">
        <v>3852</v>
      </c>
      <c r="J116" s="29" t="s">
        <v>41</v>
      </c>
      <c r="K116" s="29" t="s">
        <v>42</v>
      </c>
      <c r="L116" s="29" t="s">
        <v>81</v>
      </c>
      <c r="M116" s="29" t="s">
        <v>254</v>
      </c>
      <c r="N116" s="29" t="s">
        <v>227</v>
      </c>
      <c r="O116" s="29" t="s">
        <v>5684</v>
      </c>
      <c r="P116" s="29" t="s">
        <v>46</v>
      </c>
      <c r="Q116" s="29" t="s">
        <v>47</v>
      </c>
      <c r="R116" s="29" t="s">
        <v>100</v>
      </c>
      <c r="S116" s="29" t="s">
        <v>5729</v>
      </c>
      <c r="T116" s="29" t="s">
        <v>5730</v>
      </c>
      <c r="U116" s="29" t="s">
        <v>5731</v>
      </c>
      <c r="V116" s="29" t="s">
        <v>52</v>
      </c>
      <c r="W116" s="29" t="s">
        <v>5034</v>
      </c>
      <c r="X116" s="29" t="s">
        <v>5732</v>
      </c>
      <c r="Y116" s="29" t="s">
        <v>5028</v>
      </c>
      <c r="Z116" s="29" t="s">
        <v>46</v>
      </c>
      <c r="AA116" s="29" t="s">
        <v>55</v>
      </c>
      <c r="AB116" s="29" t="s">
        <v>5029</v>
      </c>
      <c r="AC116" s="29" t="s">
        <v>5680</v>
      </c>
      <c r="AD116" s="29" t="s">
        <v>56</v>
      </c>
      <c r="AE116" s="29" t="s">
        <v>57</v>
      </c>
      <c r="AF116" t="s">
        <v>46</v>
      </c>
      <c r="AG116">
        <v>20230706</v>
      </c>
    </row>
    <row r="117" ht="15" spans="1:33">
      <c r="A117" s="28">
        <v>116</v>
      </c>
      <c r="B117" s="28"/>
      <c r="C117" s="28"/>
      <c r="D117" s="28" t="s">
        <v>5733</v>
      </c>
      <c r="E117" s="28"/>
      <c r="F117" s="28" t="s">
        <v>205</v>
      </c>
      <c r="G117" s="28" t="s">
        <v>38</v>
      </c>
      <c r="H117" s="29" t="s">
        <v>5734</v>
      </c>
      <c r="I117" s="29" t="s">
        <v>5735</v>
      </c>
      <c r="J117" s="29" t="s">
        <v>62</v>
      </c>
      <c r="K117" s="29" t="s">
        <v>72</v>
      </c>
      <c r="L117" s="29" t="s">
        <v>81</v>
      </c>
      <c r="M117" s="29" t="s">
        <v>1186</v>
      </c>
      <c r="N117" s="29" t="s">
        <v>74</v>
      </c>
      <c r="O117" s="29" t="s">
        <v>5684</v>
      </c>
      <c r="P117" s="29" t="s">
        <v>46</v>
      </c>
      <c r="Q117" s="29" t="s">
        <v>47</v>
      </c>
      <c r="R117" s="29" t="s">
        <v>5736</v>
      </c>
      <c r="S117" s="29" t="s">
        <v>5737</v>
      </c>
      <c r="T117" s="29" t="s">
        <v>5738</v>
      </c>
      <c r="U117" s="29" t="s">
        <v>5739</v>
      </c>
      <c r="V117" s="29" t="s">
        <v>52</v>
      </c>
      <c r="W117" s="29" t="s">
        <v>5034</v>
      </c>
      <c r="X117" s="29" t="s">
        <v>5680</v>
      </c>
      <c r="Y117" s="29" t="s">
        <v>5028</v>
      </c>
      <c r="Z117" s="29" t="s">
        <v>46</v>
      </c>
      <c r="AA117" s="29" t="s">
        <v>55</v>
      </c>
      <c r="AB117" s="29" t="s">
        <v>5029</v>
      </c>
      <c r="AC117" s="29" t="s">
        <v>5680</v>
      </c>
      <c r="AD117" s="29" t="s">
        <v>56</v>
      </c>
      <c r="AE117" s="29" t="s">
        <v>57</v>
      </c>
      <c r="AF117" t="s">
        <v>46</v>
      </c>
      <c r="AG117">
        <v>20230705</v>
      </c>
    </row>
    <row r="118" ht="15" spans="1:31">
      <c r="A118" s="28">
        <v>117</v>
      </c>
      <c r="B118" s="28"/>
      <c r="C118" s="28"/>
      <c r="D118" s="28" t="s">
        <v>5740</v>
      </c>
      <c r="E118" s="28"/>
      <c r="F118" s="28" t="s">
        <v>37</v>
      </c>
      <c r="G118" s="28" t="s">
        <v>69</v>
      </c>
      <c r="H118" s="29" t="s">
        <v>5741</v>
      </c>
      <c r="I118" s="29" t="s">
        <v>2926</v>
      </c>
      <c r="J118" s="29" t="s">
        <v>41</v>
      </c>
      <c r="K118" s="29" t="s">
        <v>42</v>
      </c>
      <c r="L118" s="29" t="s">
        <v>81</v>
      </c>
      <c r="M118" s="29" t="s">
        <v>1258</v>
      </c>
      <c r="N118" s="29" t="s">
        <v>108</v>
      </c>
      <c r="O118" s="29" t="s">
        <v>5684</v>
      </c>
      <c r="P118" s="29" t="s">
        <v>46</v>
      </c>
      <c r="Q118" s="29" t="s">
        <v>47</v>
      </c>
      <c r="R118" s="29" t="s">
        <v>100</v>
      </c>
      <c r="S118" s="29" t="s">
        <v>5742</v>
      </c>
      <c r="T118" s="29" t="s">
        <v>5743</v>
      </c>
      <c r="U118" s="29" t="s">
        <v>5744</v>
      </c>
      <c r="V118" s="29" t="s">
        <v>52</v>
      </c>
      <c r="W118" s="29" t="s">
        <v>4883</v>
      </c>
      <c r="X118" s="29" t="s">
        <v>5680</v>
      </c>
      <c r="Y118" s="29" t="s">
        <v>5028</v>
      </c>
      <c r="Z118" s="29" t="s">
        <v>56</v>
      </c>
      <c r="AA118" s="29" t="s">
        <v>55</v>
      </c>
      <c r="AB118" s="29" t="s">
        <v>5029</v>
      </c>
      <c r="AC118" s="29" t="s">
        <v>5680</v>
      </c>
      <c r="AD118" s="29" t="s">
        <v>56</v>
      </c>
      <c r="AE118" s="29" t="s">
        <v>57</v>
      </c>
    </row>
    <row r="119" ht="15" spans="1:33">
      <c r="A119" s="28">
        <v>118</v>
      </c>
      <c r="B119" s="28"/>
      <c r="C119" s="28"/>
      <c r="D119" s="28" t="s">
        <v>5745</v>
      </c>
      <c r="E119" s="28"/>
      <c r="F119" s="28" t="s">
        <v>37</v>
      </c>
      <c r="G119" s="28" t="s">
        <v>38</v>
      </c>
      <c r="H119" s="29" t="s">
        <v>5746</v>
      </c>
      <c r="I119" s="29" t="s">
        <v>4034</v>
      </c>
      <c r="J119" s="29" t="s">
        <v>41</v>
      </c>
      <c r="K119" s="29" t="s">
        <v>42</v>
      </c>
      <c r="L119" s="29" t="s">
        <v>81</v>
      </c>
      <c r="M119" s="29" t="s">
        <v>353</v>
      </c>
      <c r="N119" s="29" t="s">
        <v>99</v>
      </c>
      <c r="O119" s="29" t="s">
        <v>5684</v>
      </c>
      <c r="P119" s="29" t="s">
        <v>46</v>
      </c>
      <c r="Q119" s="29" t="s">
        <v>47</v>
      </c>
      <c r="R119" s="29" t="s">
        <v>5747</v>
      </c>
      <c r="S119" s="29" t="s">
        <v>5747</v>
      </c>
      <c r="T119" s="29" t="s">
        <v>5748</v>
      </c>
      <c r="U119" s="29" t="s">
        <v>5749</v>
      </c>
      <c r="V119" s="29" t="s">
        <v>52</v>
      </c>
      <c r="W119" s="29" t="s">
        <v>5034</v>
      </c>
      <c r="X119" s="29" t="s">
        <v>5680</v>
      </c>
      <c r="Y119" s="29" t="s">
        <v>5028</v>
      </c>
      <c r="Z119" s="29" t="s">
        <v>46</v>
      </c>
      <c r="AA119" s="29" t="s">
        <v>55</v>
      </c>
      <c r="AB119" s="29" t="s">
        <v>5029</v>
      </c>
      <c r="AC119" s="29" t="s">
        <v>5680</v>
      </c>
      <c r="AD119" s="29" t="s">
        <v>56</v>
      </c>
      <c r="AE119" s="29" t="s">
        <v>57</v>
      </c>
      <c r="AF119" t="s">
        <v>46</v>
      </c>
      <c r="AG119">
        <v>20230706</v>
      </c>
    </row>
    <row r="120" ht="15" spans="1:33">
      <c r="A120" s="28">
        <v>119</v>
      </c>
      <c r="B120" s="28"/>
      <c r="C120" s="28"/>
      <c r="D120" s="28" t="s">
        <v>5750</v>
      </c>
      <c r="E120" s="28"/>
      <c r="F120" s="28" t="s">
        <v>205</v>
      </c>
      <c r="G120" s="28" t="s">
        <v>105</v>
      </c>
      <c r="H120" s="29" t="s">
        <v>5751</v>
      </c>
      <c r="I120" s="29" t="s">
        <v>4155</v>
      </c>
      <c r="J120" s="29" t="s">
        <v>41</v>
      </c>
      <c r="K120" s="29" t="s">
        <v>42</v>
      </c>
      <c r="L120" s="29" t="s">
        <v>81</v>
      </c>
      <c r="M120" s="29" t="s">
        <v>5752</v>
      </c>
      <c r="N120" s="29" t="s">
        <v>116</v>
      </c>
      <c r="O120" s="29" t="s">
        <v>5684</v>
      </c>
      <c r="P120" s="29" t="s">
        <v>46</v>
      </c>
      <c r="Q120" s="29" t="s">
        <v>84</v>
      </c>
      <c r="R120" s="29" t="s">
        <v>5753</v>
      </c>
      <c r="S120" s="29" t="s">
        <v>5754</v>
      </c>
      <c r="T120" s="29" t="s">
        <v>5755</v>
      </c>
      <c r="U120" s="29" t="s">
        <v>5756</v>
      </c>
      <c r="V120" s="29" t="s">
        <v>958</v>
      </c>
      <c r="W120" s="29" t="s">
        <v>5034</v>
      </c>
      <c r="X120" s="29" t="s">
        <v>5680</v>
      </c>
      <c r="Y120" s="29" t="s">
        <v>5028</v>
      </c>
      <c r="Z120" s="29" t="s">
        <v>46</v>
      </c>
      <c r="AA120" s="29" t="s">
        <v>55</v>
      </c>
      <c r="AB120" s="29" t="s">
        <v>5029</v>
      </c>
      <c r="AC120" s="29" t="s">
        <v>5680</v>
      </c>
      <c r="AD120" s="29" t="s">
        <v>56</v>
      </c>
      <c r="AE120" s="29" t="s">
        <v>57</v>
      </c>
      <c r="AF120" t="s">
        <v>46</v>
      </c>
      <c r="AG120">
        <v>20230707</v>
      </c>
    </row>
    <row r="121" ht="15" spans="1:33">
      <c r="A121" s="28">
        <v>120</v>
      </c>
      <c r="B121" s="28"/>
      <c r="C121" s="28"/>
      <c r="D121" s="28" t="s">
        <v>5757</v>
      </c>
      <c r="E121" s="28"/>
      <c r="F121" s="28" t="s">
        <v>37</v>
      </c>
      <c r="G121" s="28" t="s">
        <v>105</v>
      </c>
      <c r="H121" s="29" t="s">
        <v>5758</v>
      </c>
      <c r="I121" s="29" t="s">
        <v>5759</v>
      </c>
      <c r="J121" s="29" t="s">
        <v>41</v>
      </c>
      <c r="K121" s="29" t="s">
        <v>42</v>
      </c>
      <c r="L121" s="29" t="s">
        <v>81</v>
      </c>
      <c r="M121" s="29" t="s">
        <v>5760</v>
      </c>
      <c r="N121" s="29" t="s">
        <v>5761</v>
      </c>
      <c r="O121" s="29" t="s">
        <v>5684</v>
      </c>
      <c r="P121" s="29" t="s">
        <v>46</v>
      </c>
      <c r="Q121" s="29" t="s">
        <v>84</v>
      </c>
      <c r="R121" s="29" t="s">
        <v>431</v>
      </c>
      <c r="S121" s="29" t="s">
        <v>5762</v>
      </c>
      <c r="T121" s="29" t="s">
        <v>57</v>
      </c>
      <c r="U121" s="29" t="s">
        <v>5763</v>
      </c>
      <c r="V121" s="29" t="s">
        <v>52</v>
      </c>
      <c r="W121" s="29" t="s">
        <v>5034</v>
      </c>
      <c r="X121" s="29" t="s">
        <v>5680</v>
      </c>
      <c r="Y121" s="29" t="s">
        <v>5028</v>
      </c>
      <c r="Z121" s="29" t="s">
        <v>46</v>
      </c>
      <c r="AA121" s="29" t="s">
        <v>55</v>
      </c>
      <c r="AB121" s="29" t="s">
        <v>5029</v>
      </c>
      <c r="AC121" s="29" t="s">
        <v>5680</v>
      </c>
      <c r="AD121" s="29" t="s">
        <v>56</v>
      </c>
      <c r="AE121" s="29" t="s">
        <v>57</v>
      </c>
      <c r="AF121" t="s">
        <v>46</v>
      </c>
      <c r="AG121">
        <v>20230707</v>
      </c>
    </row>
    <row r="122" ht="15" spans="1:33">
      <c r="A122" s="28">
        <v>121</v>
      </c>
      <c r="B122" s="28"/>
      <c r="C122" s="28"/>
      <c r="D122" s="28" t="s">
        <v>5764</v>
      </c>
      <c r="E122" s="28"/>
      <c r="F122" s="28" t="s">
        <v>37</v>
      </c>
      <c r="G122" s="28" t="s">
        <v>38</v>
      </c>
      <c r="H122" s="29" t="s">
        <v>5765</v>
      </c>
      <c r="I122" s="29" t="s">
        <v>5766</v>
      </c>
      <c r="J122" s="29" t="s">
        <v>41</v>
      </c>
      <c r="K122" s="29" t="s">
        <v>42</v>
      </c>
      <c r="L122" s="32" t="s">
        <v>5767</v>
      </c>
      <c r="M122" s="29" t="s">
        <v>82</v>
      </c>
      <c r="N122" s="31">
        <v>45108</v>
      </c>
      <c r="O122" s="29" t="s">
        <v>5684</v>
      </c>
      <c r="P122" s="29" t="s">
        <v>56</v>
      </c>
      <c r="Q122" s="29" t="s">
        <v>84</v>
      </c>
      <c r="R122" s="29" t="s">
        <v>100</v>
      </c>
      <c r="S122" s="29" t="s">
        <v>5768</v>
      </c>
      <c r="T122" s="29" t="s">
        <v>57</v>
      </c>
      <c r="U122" s="29" t="s">
        <v>5769</v>
      </c>
      <c r="V122" s="29" t="s">
        <v>307</v>
      </c>
      <c r="W122" s="29" t="s">
        <v>5034</v>
      </c>
      <c r="X122" s="29" t="s">
        <v>5680</v>
      </c>
      <c r="Y122" s="29" t="s">
        <v>5028</v>
      </c>
      <c r="Z122" s="29" t="s">
        <v>46</v>
      </c>
      <c r="AA122" s="29" t="s">
        <v>55</v>
      </c>
      <c r="AB122" s="29" t="s">
        <v>5029</v>
      </c>
      <c r="AC122" s="29" t="s">
        <v>5680</v>
      </c>
      <c r="AD122" s="29" t="s">
        <v>56</v>
      </c>
      <c r="AE122" s="29" t="s">
        <v>57</v>
      </c>
      <c r="AF122" t="s">
        <v>46</v>
      </c>
      <c r="AG122">
        <v>20230705</v>
      </c>
    </row>
    <row r="123" ht="15" spans="1:31">
      <c r="A123" s="28">
        <v>122</v>
      </c>
      <c r="B123" s="28"/>
      <c r="C123" s="28"/>
      <c r="D123" s="28" t="s">
        <v>5770</v>
      </c>
      <c r="E123" s="28"/>
      <c r="F123" s="28" t="s">
        <v>37</v>
      </c>
      <c r="G123" s="28" t="s">
        <v>69</v>
      </c>
      <c r="H123" s="29" t="s">
        <v>5771</v>
      </c>
      <c r="I123" s="29" t="s">
        <v>5772</v>
      </c>
      <c r="J123" s="29" t="s">
        <v>41</v>
      </c>
      <c r="K123" s="29" t="s">
        <v>42</v>
      </c>
      <c r="L123" s="29" t="s">
        <v>81</v>
      </c>
      <c r="M123" s="29" t="s">
        <v>5773</v>
      </c>
      <c r="N123" s="29" t="s">
        <v>5774</v>
      </c>
      <c r="O123" s="29" t="s">
        <v>5775</v>
      </c>
      <c r="P123" s="29" t="s">
        <v>56</v>
      </c>
      <c r="Q123" s="29" t="s">
        <v>47</v>
      </c>
      <c r="R123" s="29" t="s">
        <v>5776</v>
      </c>
      <c r="S123" s="29" t="s">
        <v>5776</v>
      </c>
      <c r="T123" s="29" t="s">
        <v>57</v>
      </c>
      <c r="U123" s="29" t="s">
        <v>5777</v>
      </c>
      <c r="V123" s="29" t="s">
        <v>52</v>
      </c>
      <c r="W123" s="29" t="s">
        <v>5034</v>
      </c>
      <c r="X123" s="29" t="s">
        <v>5680</v>
      </c>
      <c r="Y123" s="29" t="s">
        <v>5028</v>
      </c>
      <c r="Z123" s="29" t="s">
        <v>46</v>
      </c>
      <c r="AA123" s="29" t="s">
        <v>55</v>
      </c>
      <c r="AB123" s="29" t="s">
        <v>5029</v>
      </c>
      <c r="AC123" s="29" t="s">
        <v>5680</v>
      </c>
      <c r="AD123" s="29" t="s">
        <v>56</v>
      </c>
      <c r="AE123" s="29" t="s">
        <v>57</v>
      </c>
    </row>
    <row r="124" ht="15" spans="1:33">
      <c r="A124" s="28">
        <v>123</v>
      </c>
      <c r="B124" s="28"/>
      <c r="C124" s="28"/>
      <c r="D124" s="28" t="s">
        <v>5778</v>
      </c>
      <c r="E124" s="28"/>
      <c r="F124" s="28" t="s">
        <v>37</v>
      </c>
      <c r="G124" s="28" t="s">
        <v>69</v>
      </c>
      <c r="H124" s="29" t="s">
        <v>5779</v>
      </c>
      <c r="I124" s="29" t="s">
        <v>2369</v>
      </c>
      <c r="J124" s="29" t="s">
        <v>62</v>
      </c>
      <c r="K124" s="29" t="s">
        <v>42</v>
      </c>
      <c r="L124" s="29" t="s">
        <v>81</v>
      </c>
      <c r="M124" s="29" t="s">
        <v>82</v>
      </c>
      <c r="N124" s="29" t="s">
        <v>99</v>
      </c>
      <c r="O124" s="29" t="s">
        <v>5684</v>
      </c>
      <c r="P124" s="29" t="s">
        <v>46</v>
      </c>
      <c r="Q124" s="29" t="s">
        <v>47</v>
      </c>
      <c r="R124" s="29" t="s">
        <v>5780</v>
      </c>
      <c r="S124" s="29" t="s">
        <v>5780</v>
      </c>
      <c r="T124" s="29" t="s">
        <v>5781</v>
      </c>
      <c r="U124" s="29" t="s">
        <v>5782</v>
      </c>
      <c r="V124" s="29" t="s">
        <v>307</v>
      </c>
      <c r="W124" s="29" t="s">
        <v>5034</v>
      </c>
      <c r="X124" s="29" t="s">
        <v>5680</v>
      </c>
      <c r="Y124" s="29" t="s">
        <v>5028</v>
      </c>
      <c r="Z124" s="29" t="s">
        <v>46</v>
      </c>
      <c r="AA124" s="29" t="s">
        <v>55</v>
      </c>
      <c r="AB124" s="29" t="s">
        <v>5029</v>
      </c>
      <c r="AC124" s="29" t="s">
        <v>5680</v>
      </c>
      <c r="AD124" s="29" t="s">
        <v>56</v>
      </c>
      <c r="AE124" s="29" t="s">
        <v>57</v>
      </c>
      <c r="AF124" t="s">
        <v>46</v>
      </c>
      <c r="AG124">
        <v>20230707</v>
      </c>
    </row>
    <row r="125" ht="15" spans="1:31">
      <c r="A125" s="28">
        <v>124</v>
      </c>
      <c r="B125" s="28"/>
      <c r="C125" s="28"/>
      <c r="D125" s="28" t="s">
        <v>3285</v>
      </c>
      <c r="E125" s="28"/>
      <c r="F125" s="28" t="s">
        <v>205</v>
      </c>
      <c r="G125" s="28" t="s">
        <v>69</v>
      </c>
      <c r="H125" s="29" t="s">
        <v>5783</v>
      </c>
      <c r="I125" s="29" t="s">
        <v>5701</v>
      </c>
      <c r="J125" s="29" t="s">
        <v>41</v>
      </c>
      <c r="K125" s="29" t="s">
        <v>72</v>
      </c>
      <c r="L125" s="29" t="s">
        <v>81</v>
      </c>
      <c r="M125" s="29" t="s">
        <v>115</v>
      </c>
      <c r="N125" s="29" t="s">
        <v>5784</v>
      </c>
      <c r="O125" s="29" t="s">
        <v>5684</v>
      </c>
      <c r="P125" s="29" t="s">
        <v>46</v>
      </c>
      <c r="Q125" s="29" t="s">
        <v>84</v>
      </c>
      <c r="R125" s="29" t="s">
        <v>5696</v>
      </c>
      <c r="S125" s="29" t="s">
        <v>5696</v>
      </c>
      <c r="T125" s="29" t="s">
        <v>5785</v>
      </c>
      <c r="U125" s="29" t="s">
        <v>5786</v>
      </c>
      <c r="V125" s="29" t="s">
        <v>52</v>
      </c>
      <c r="W125" s="29" t="s">
        <v>5034</v>
      </c>
      <c r="X125" s="29" t="s">
        <v>5680</v>
      </c>
      <c r="Y125" s="29" t="s">
        <v>5028</v>
      </c>
      <c r="Z125" s="29" t="s">
        <v>46</v>
      </c>
      <c r="AA125" s="29" t="s">
        <v>55</v>
      </c>
      <c r="AB125" s="29" t="s">
        <v>5029</v>
      </c>
      <c r="AC125" s="29" t="s">
        <v>5680</v>
      </c>
      <c r="AD125" s="29" t="s">
        <v>56</v>
      </c>
      <c r="AE125" s="29" t="s">
        <v>57</v>
      </c>
    </row>
    <row r="126" ht="15" spans="1:33">
      <c r="A126" s="28">
        <v>125</v>
      </c>
      <c r="B126" s="28"/>
      <c r="C126" s="28"/>
      <c r="D126" s="28" t="s">
        <v>5787</v>
      </c>
      <c r="E126" s="28"/>
      <c r="F126" s="28" t="s">
        <v>205</v>
      </c>
      <c r="G126" s="28" t="s">
        <v>337</v>
      </c>
      <c r="H126" s="29" t="s">
        <v>5788</v>
      </c>
      <c r="I126" s="29" t="s">
        <v>5789</v>
      </c>
      <c r="J126" s="29" t="s">
        <v>41</v>
      </c>
      <c r="K126" s="29" t="s">
        <v>72</v>
      </c>
      <c r="L126" s="29" t="s">
        <v>81</v>
      </c>
      <c r="M126" s="29" t="s">
        <v>220</v>
      </c>
      <c r="N126" s="29" t="s">
        <v>568</v>
      </c>
      <c r="O126" s="29" t="s">
        <v>5684</v>
      </c>
      <c r="P126" s="29" t="s">
        <v>46</v>
      </c>
      <c r="Q126" s="29" t="s">
        <v>47</v>
      </c>
      <c r="R126" s="29" t="s">
        <v>64</v>
      </c>
      <c r="S126" s="29" t="s">
        <v>1259</v>
      </c>
      <c r="T126" s="29" t="s">
        <v>5790</v>
      </c>
      <c r="U126" s="29" t="s">
        <v>5791</v>
      </c>
      <c r="V126" s="29" t="s">
        <v>52</v>
      </c>
      <c r="W126" s="29" t="s">
        <v>5034</v>
      </c>
      <c r="X126" s="29" t="s">
        <v>5680</v>
      </c>
      <c r="Y126" s="29" t="s">
        <v>5028</v>
      </c>
      <c r="Z126" s="29" t="s">
        <v>46</v>
      </c>
      <c r="AA126" s="29" t="s">
        <v>55</v>
      </c>
      <c r="AB126" s="29" t="s">
        <v>5029</v>
      </c>
      <c r="AC126" s="29" t="s">
        <v>5680</v>
      </c>
      <c r="AD126" s="29" t="s">
        <v>56</v>
      </c>
      <c r="AE126" s="29" t="s">
        <v>57</v>
      </c>
      <c r="AF126" t="s">
        <v>46</v>
      </c>
      <c r="AG126">
        <v>20230705</v>
      </c>
    </row>
    <row r="127" ht="15" spans="1:33">
      <c r="A127" s="28">
        <v>126</v>
      </c>
      <c r="B127" s="28"/>
      <c r="C127" s="28"/>
      <c r="D127" s="28" t="s">
        <v>5792</v>
      </c>
      <c r="E127" s="28"/>
      <c r="F127" s="28" t="s">
        <v>37</v>
      </c>
      <c r="G127" s="28" t="s">
        <v>69</v>
      </c>
      <c r="H127" s="29" t="s">
        <v>5793</v>
      </c>
      <c r="I127" s="29" t="s">
        <v>5794</v>
      </c>
      <c r="J127" s="29" t="s">
        <v>41</v>
      </c>
      <c r="K127" s="29" t="s">
        <v>42</v>
      </c>
      <c r="L127" s="29" t="s">
        <v>81</v>
      </c>
      <c r="M127" s="29" t="s">
        <v>1258</v>
      </c>
      <c r="N127" s="29" t="s">
        <v>91</v>
      </c>
      <c r="O127" s="29" t="s">
        <v>5684</v>
      </c>
      <c r="P127" s="29" t="s">
        <v>46</v>
      </c>
      <c r="Q127" s="29" t="s">
        <v>47</v>
      </c>
      <c r="R127" s="29" t="s">
        <v>64</v>
      </c>
      <c r="S127" s="29" t="s">
        <v>5795</v>
      </c>
      <c r="T127" s="29" t="s">
        <v>5796</v>
      </c>
      <c r="U127" s="29" t="s">
        <v>5797</v>
      </c>
      <c r="V127" s="29" t="s">
        <v>52</v>
      </c>
      <c r="W127" s="29" t="s">
        <v>5034</v>
      </c>
      <c r="X127" s="29" t="s">
        <v>5680</v>
      </c>
      <c r="Y127" s="29" t="s">
        <v>5028</v>
      </c>
      <c r="Z127" s="29" t="s">
        <v>46</v>
      </c>
      <c r="AA127" s="29" t="s">
        <v>55</v>
      </c>
      <c r="AB127" s="29" t="s">
        <v>5029</v>
      </c>
      <c r="AC127" s="29" t="s">
        <v>5680</v>
      </c>
      <c r="AD127" s="29" t="s">
        <v>56</v>
      </c>
      <c r="AE127" s="29" t="s">
        <v>57</v>
      </c>
      <c r="AF127" t="s">
        <v>46</v>
      </c>
      <c r="AG127">
        <v>20230706</v>
      </c>
    </row>
    <row r="128" ht="15" spans="1:33">
      <c r="A128" s="28">
        <v>127</v>
      </c>
      <c r="B128" s="28"/>
      <c r="C128" s="28"/>
      <c r="D128" s="28" t="s">
        <v>5798</v>
      </c>
      <c r="E128" s="28"/>
      <c r="F128" s="28" t="s">
        <v>37</v>
      </c>
      <c r="G128" s="28" t="s">
        <v>4849</v>
      </c>
      <c r="H128" s="29" t="s">
        <v>5799</v>
      </c>
      <c r="I128" s="29" t="s">
        <v>5800</v>
      </c>
      <c r="J128" s="29" t="s">
        <v>41</v>
      </c>
      <c r="K128" s="29" t="s">
        <v>42</v>
      </c>
      <c r="L128" s="29" t="s">
        <v>81</v>
      </c>
      <c r="M128" s="29" t="s">
        <v>115</v>
      </c>
      <c r="N128" s="29" t="s">
        <v>227</v>
      </c>
      <c r="O128" s="29" t="s">
        <v>5684</v>
      </c>
      <c r="P128" s="29" t="s">
        <v>46</v>
      </c>
      <c r="Q128" s="29" t="s">
        <v>47</v>
      </c>
      <c r="R128" s="29" t="s">
        <v>5801</v>
      </c>
      <c r="S128" s="29" t="s">
        <v>5802</v>
      </c>
      <c r="T128" s="29" t="s">
        <v>5803</v>
      </c>
      <c r="U128" s="29" t="s">
        <v>5804</v>
      </c>
      <c r="V128" s="29" t="s">
        <v>52</v>
      </c>
      <c r="W128" s="29" t="s">
        <v>5034</v>
      </c>
      <c r="X128" s="29" t="s">
        <v>5680</v>
      </c>
      <c r="Y128" s="29" t="s">
        <v>5028</v>
      </c>
      <c r="Z128" s="29" t="s">
        <v>46</v>
      </c>
      <c r="AA128" s="29" t="s">
        <v>55</v>
      </c>
      <c r="AB128" s="29" t="s">
        <v>5029</v>
      </c>
      <c r="AC128" s="29" t="s">
        <v>5680</v>
      </c>
      <c r="AD128" s="29" t="s">
        <v>56</v>
      </c>
      <c r="AE128" s="29" t="s">
        <v>57</v>
      </c>
      <c r="AF128" t="s">
        <v>46</v>
      </c>
      <c r="AG128">
        <v>20230706</v>
      </c>
    </row>
    <row r="129" ht="15" spans="1:31">
      <c r="A129" s="28">
        <v>128</v>
      </c>
      <c r="B129" s="28"/>
      <c r="C129" s="28"/>
      <c r="D129" s="28" t="s">
        <v>5805</v>
      </c>
      <c r="E129" s="28"/>
      <c r="F129" s="28" t="s">
        <v>205</v>
      </c>
      <c r="G129" s="28" t="s">
        <v>69</v>
      </c>
      <c r="H129" s="29" t="s">
        <v>5806</v>
      </c>
      <c r="I129" s="29" t="s">
        <v>5807</v>
      </c>
      <c r="J129" s="29" t="s">
        <v>41</v>
      </c>
      <c r="K129" s="29" t="s">
        <v>42</v>
      </c>
      <c r="L129" s="29" t="s">
        <v>81</v>
      </c>
      <c r="M129" s="29" t="s">
        <v>5808</v>
      </c>
      <c r="N129" s="29" t="s">
        <v>91</v>
      </c>
      <c r="O129" s="29" t="s">
        <v>5809</v>
      </c>
      <c r="P129" s="29" t="s">
        <v>56</v>
      </c>
      <c r="Q129" s="29" t="s">
        <v>47</v>
      </c>
      <c r="R129" s="29" t="s">
        <v>5810</v>
      </c>
      <c r="S129" s="29" t="s">
        <v>2988</v>
      </c>
      <c r="T129" s="29" t="s">
        <v>57</v>
      </c>
      <c r="U129" s="29" t="s">
        <v>5811</v>
      </c>
      <c r="V129" s="29" t="s">
        <v>52</v>
      </c>
      <c r="W129" s="29" t="s">
        <v>5034</v>
      </c>
      <c r="X129" s="29" t="s">
        <v>5812</v>
      </c>
      <c r="Y129" s="29" t="s">
        <v>5028</v>
      </c>
      <c r="Z129" s="29" t="s">
        <v>46</v>
      </c>
      <c r="AA129" s="29" t="s">
        <v>55</v>
      </c>
      <c r="AB129" s="29" t="s">
        <v>4281</v>
      </c>
      <c r="AC129" s="29" t="s">
        <v>5813</v>
      </c>
      <c r="AD129" s="29" t="s">
        <v>56</v>
      </c>
      <c r="AE129" s="29" t="s">
        <v>57</v>
      </c>
    </row>
    <row r="130" ht="15" spans="1:31">
      <c r="A130" s="28">
        <v>129</v>
      </c>
      <c r="B130" s="28"/>
      <c r="C130" s="28"/>
      <c r="D130" s="28" t="s">
        <v>5814</v>
      </c>
      <c r="E130" s="28"/>
      <c r="F130" s="28" t="s">
        <v>37</v>
      </c>
      <c r="G130" s="28" t="s">
        <v>38</v>
      </c>
      <c r="H130" s="29" t="s">
        <v>5815</v>
      </c>
      <c r="I130" s="29" t="s">
        <v>5816</v>
      </c>
      <c r="J130" s="29" t="s">
        <v>41</v>
      </c>
      <c r="K130" s="29" t="s">
        <v>177</v>
      </c>
      <c r="L130" s="29" t="s">
        <v>81</v>
      </c>
      <c r="M130" s="29" t="s">
        <v>1258</v>
      </c>
      <c r="N130" s="29" t="s">
        <v>227</v>
      </c>
      <c r="O130" s="29" t="s">
        <v>5817</v>
      </c>
      <c r="P130" s="29" t="s">
        <v>56</v>
      </c>
      <c r="Q130" s="29" t="s">
        <v>47</v>
      </c>
      <c r="R130" s="29" t="s">
        <v>5818</v>
      </c>
      <c r="S130" s="29" t="s">
        <v>5819</v>
      </c>
      <c r="T130" s="29" t="s">
        <v>57</v>
      </c>
      <c r="U130" s="29" t="s">
        <v>5820</v>
      </c>
      <c r="V130" s="29" t="s">
        <v>52</v>
      </c>
      <c r="W130" s="29" t="s">
        <v>5034</v>
      </c>
      <c r="X130" s="29" t="s">
        <v>5812</v>
      </c>
      <c r="Y130" s="29" t="s">
        <v>5028</v>
      </c>
      <c r="Z130" s="29" t="s">
        <v>46</v>
      </c>
      <c r="AA130" s="29" t="s">
        <v>55</v>
      </c>
      <c r="AB130" s="29" t="s">
        <v>4281</v>
      </c>
      <c r="AC130" s="29" t="s">
        <v>5813</v>
      </c>
      <c r="AD130" s="29" t="s">
        <v>56</v>
      </c>
      <c r="AE130" s="29" t="s">
        <v>57</v>
      </c>
    </row>
    <row r="131" ht="15" spans="1:33">
      <c r="A131" s="28">
        <v>130</v>
      </c>
      <c r="B131" s="28"/>
      <c r="C131" s="28"/>
      <c r="D131" s="28" t="s">
        <v>5821</v>
      </c>
      <c r="E131" s="28"/>
      <c r="F131" s="28" t="s">
        <v>37</v>
      </c>
      <c r="G131" s="28" t="s">
        <v>38</v>
      </c>
      <c r="H131" s="29" t="s">
        <v>5822</v>
      </c>
      <c r="I131" s="29" t="s">
        <v>5823</v>
      </c>
      <c r="J131" s="29" t="s">
        <v>41</v>
      </c>
      <c r="K131" s="29" t="s">
        <v>42</v>
      </c>
      <c r="L131" s="29" t="s">
        <v>81</v>
      </c>
      <c r="M131" s="29" t="s">
        <v>184</v>
      </c>
      <c r="N131" s="31">
        <v>44743</v>
      </c>
      <c r="O131" s="29" t="s">
        <v>5824</v>
      </c>
      <c r="P131" s="29" t="s">
        <v>46</v>
      </c>
      <c r="Q131" s="29" t="s">
        <v>47</v>
      </c>
      <c r="R131" s="29" t="s">
        <v>5825</v>
      </c>
      <c r="S131" s="29" t="s">
        <v>5825</v>
      </c>
      <c r="T131" s="29" t="s">
        <v>5826</v>
      </c>
      <c r="U131" s="29" t="s">
        <v>5827</v>
      </c>
      <c r="V131" s="29" t="s">
        <v>307</v>
      </c>
      <c r="W131" s="29" t="s">
        <v>4281</v>
      </c>
      <c r="X131" s="29" t="s">
        <v>5813</v>
      </c>
      <c r="Y131" s="29" t="s">
        <v>5028</v>
      </c>
      <c r="Z131" s="29" t="s">
        <v>46</v>
      </c>
      <c r="AA131" s="29" t="s">
        <v>55</v>
      </c>
      <c r="AB131" s="29" t="s">
        <v>4281</v>
      </c>
      <c r="AC131" s="29" t="s">
        <v>5813</v>
      </c>
      <c r="AD131" s="29" t="s">
        <v>56</v>
      </c>
      <c r="AE131" s="29" t="s">
        <v>57</v>
      </c>
      <c r="AF131" t="s">
        <v>46</v>
      </c>
      <c r="AG131">
        <v>20230705</v>
      </c>
    </row>
    <row r="132" ht="15" spans="1:31">
      <c r="A132" s="28">
        <v>131</v>
      </c>
      <c r="B132" s="28"/>
      <c r="C132" s="28"/>
      <c r="D132" s="28" t="s">
        <v>5828</v>
      </c>
      <c r="E132" s="28"/>
      <c r="F132" s="28" t="s">
        <v>205</v>
      </c>
      <c r="G132" s="28" t="s">
        <v>69</v>
      </c>
      <c r="H132" s="29" t="s">
        <v>5829</v>
      </c>
      <c r="I132" s="29" t="s">
        <v>5830</v>
      </c>
      <c r="J132" s="29" t="s">
        <v>62</v>
      </c>
      <c r="K132" s="29" t="s">
        <v>72</v>
      </c>
      <c r="L132" s="29" t="s">
        <v>81</v>
      </c>
      <c r="M132" s="29" t="s">
        <v>1258</v>
      </c>
      <c r="N132" s="29" t="s">
        <v>5831</v>
      </c>
      <c r="O132" s="29" t="s">
        <v>5832</v>
      </c>
      <c r="P132" s="29" t="s">
        <v>46</v>
      </c>
      <c r="Q132" s="29" t="s">
        <v>47</v>
      </c>
      <c r="R132" s="29" t="s">
        <v>64</v>
      </c>
      <c r="S132" s="29" t="s">
        <v>5833</v>
      </c>
      <c r="T132" s="29" t="s">
        <v>5834</v>
      </c>
      <c r="U132" s="29" t="s">
        <v>5835</v>
      </c>
      <c r="V132" s="29" t="s">
        <v>52</v>
      </c>
      <c r="W132" s="29" t="s">
        <v>5034</v>
      </c>
      <c r="X132" s="29" t="s">
        <v>5832</v>
      </c>
      <c r="Y132" s="29" t="s">
        <v>5028</v>
      </c>
      <c r="Z132" s="29" t="s">
        <v>46</v>
      </c>
      <c r="AA132" s="29" t="s">
        <v>55</v>
      </c>
      <c r="AB132" s="29" t="s">
        <v>4281</v>
      </c>
      <c r="AC132" s="29" t="s">
        <v>5813</v>
      </c>
      <c r="AD132" s="29" t="s">
        <v>46</v>
      </c>
      <c r="AE132" s="29" t="s">
        <v>3407</v>
      </c>
    </row>
    <row r="133" ht="15" spans="1:31">
      <c r="A133" s="28">
        <v>132</v>
      </c>
      <c r="B133" s="28"/>
      <c r="C133" s="28"/>
      <c r="D133" s="28" t="s">
        <v>2408</v>
      </c>
      <c r="E133" s="28"/>
      <c r="F133" s="28" t="s">
        <v>37</v>
      </c>
      <c r="G133" s="28" t="s">
        <v>69</v>
      </c>
      <c r="H133" s="29" t="s">
        <v>5836</v>
      </c>
      <c r="I133" s="29" t="s">
        <v>5837</v>
      </c>
      <c r="J133" s="29" t="s">
        <v>62</v>
      </c>
      <c r="K133" s="29" t="s">
        <v>177</v>
      </c>
      <c r="L133" s="29" t="s">
        <v>81</v>
      </c>
      <c r="M133" s="29" t="s">
        <v>220</v>
      </c>
      <c r="N133" s="29" t="s">
        <v>108</v>
      </c>
      <c r="O133" s="29" t="s">
        <v>5838</v>
      </c>
      <c r="P133" s="29" t="s">
        <v>46</v>
      </c>
      <c r="Q133" s="29" t="s">
        <v>47</v>
      </c>
      <c r="R133" s="29" t="s">
        <v>5088</v>
      </c>
      <c r="S133" s="29" t="s">
        <v>5336</v>
      </c>
      <c r="T133" s="29" t="s">
        <v>5839</v>
      </c>
      <c r="U133" s="29" t="s">
        <v>5840</v>
      </c>
      <c r="V133" s="29" t="s">
        <v>52</v>
      </c>
      <c r="W133" s="29" t="s">
        <v>4883</v>
      </c>
      <c r="X133" s="29" t="s">
        <v>5838</v>
      </c>
      <c r="Y133" s="29" t="s">
        <v>5028</v>
      </c>
      <c r="Z133" s="29" t="s">
        <v>46</v>
      </c>
      <c r="AA133" s="29" t="s">
        <v>55</v>
      </c>
      <c r="AB133" s="29" t="s">
        <v>4281</v>
      </c>
      <c r="AC133" s="29" t="s">
        <v>5813</v>
      </c>
      <c r="AD133" s="29" t="s">
        <v>56</v>
      </c>
      <c r="AE133" s="29" t="s">
        <v>57</v>
      </c>
    </row>
    <row r="134" ht="15" spans="1:31">
      <c r="A134" s="28">
        <v>133</v>
      </c>
      <c r="B134" s="28"/>
      <c r="C134" s="28"/>
      <c r="D134" s="28" t="s">
        <v>5841</v>
      </c>
      <c r="E134" s="28"/>
      <c r="F134" s="28" t="s">
        <v>37</v>
      </c>
      <c r="G134" s="28" t="s">
        <v>105</v>
      </c>
      <c r="H134" s="29" t="s">
        <v>5842</v>
      </c>
      <c r="I134" s="29" t="s">
        <v>5843</v>
      </c>
      <c r="J134" s="29" t="s">
        <v>41</v>
      </c>
      <c r="K134" s="29" t="s">
        <v>42</v>
      </c>
      <c r="L134" s="29" t="s">
        <v>81</v>
      </c>
      <c r="M134" s="29" t="s">
        <v>5844</v>
      </c>
      <c r="N134" s="29" t="s">
        <v>116</v>
      </c>
      <c r="O134" s="29" t="s">
        <v>5845</v>
      </c>
      <c r="P134" s="29" t="s">
        <v>46</v>
      </c>
      <c r="Q134" s="29" t="s">
        <v>84</v>
      </c>
      <c r="R134" s="29" t="s">
        <v>5846</v>
      </c>
      <c r="S134" s="29" t="s">
        <v>5846</v>
      </c>
      <c r="T134" s="29" t="s">
        <v>5847</v>
      </c>
      <c r="U134" s="29" t="s">
        <v>5848</v>
      </c>
      <c r="V134" s="29" t="s">
        <v>307</v>
      </c>
      <c r="W134" s="29" t="s">
        <v>5034</v>
      </c>
      <c r="X134" s="29" t="s">
        <v>5838</v>
      </c>
      <c r="Y134" s="29" t="s">
        <v>5028</v>
      </c>
      <c r="Z134" s="29" t="s">
        <v>46</v>
      </c>
      <c r="AA134" s="29" t="s">
        <v>55</v>
      </c>
      <c r="AB134" s="29" t="s">
        <v>4281</v>
      </c>
      <c r="AC134" s="29" t="s">
        <v>5813</v>
      </c>
      <c r="AD134" s="29" t="s">
        <v>56</v>
      </c>
      <c r="AE134" s="29" t="s">
        <v>57</v>
      </c>
    </row>
    <row r="135" ht="15" spans="1:31">
      <c r="A135" s="28">
        <v>134</v>
      </c>
      <c r="B135" s="28"/>
      <c r="C135" s="28"/>
      <c r="D135" s="28" t="s">
        <v>5849</v>
      </c>
      <c r="E135" s="28"/>
      <c r="F135" s="28" t="s">
        <v>37</v>
      </c>
      <c r="G135" s="28" t="s">
        <v>69</v>
      </c>
      <c r="H135" s="29" t="s">
        <v>5850</v>
      </c>
      <c r="I135" s="29" t="s">
        <v>176</v>
      </c>
      <c r="J135" s="29" t="s">
        <v>41</v>
      </c>
      <c r="K135" s="29" t="s">
        <v>72</v>
      </c>
      <c r="L135" s="29" t="s">
        <v>81</v>
      </c>
      <c r="M135" s="29" t="s">
        <v>254</v>
      </c>
      <c r="N135" s="29" t="s">
        <v>227</v>
      </c>
      <c r="O135" s="29" t="s">
        <v>5832</v>
      </c>
      <c r="P135" s="29" t="s">
        <v>46</v>
      </c>
      <c r="Q135" s="29" t="s">
        <v>47</v>
      </c>
      <c r="R135" s="29" t="s">
        <v>48</v>
      </c>
      <c r="S135" s="29" t="s">
        <v>5851</v>
      </c>
      <c r="T135" s="29" t="s">
        <v>5852</v>
      </c>
      <c r="U135" s="29" t="s">
        <v>5853</v>
      </c>
      <c r="V135" s="29" t="s">
        <v>52</v>
      </c>
      <c r="W135" s="29" t="s">
        <v>4281</v>
      </c>
      <c r="X135" s="29" t="s">
        <v>4619</v>
      </c>
      <c r="Y135" s="29" t="s">
        <v>5028</v>
      </c>
      <c r="Z135" s="29" t="s">
        <v>46</v>
      </c>
      <c r="AA135" s="29" t="s">
        <v>55</v>
      </c>
      <c r="AB135" s="29" t="s">
        <v>4281</v>
      </c>
      <c r="AC135" s="29" t="s">
        <v>5813</v>
      </c>
      <c r="AD135" s="29" t="s">
        <v>56</v>
      </c>
      <c r="AE135" s="29" t="s">
        <v>57</v>
      </c>
    </row>
    <row r="136" ht="15" spans="1:33">
      <c r="A136" s="28">
        <v>135</v>
      </c>
      <c r="B136" s="28"/>
      <c r="C136" s="28"/>
      <c r="D136" s="28" t="s">
        <v>5854</v>
      </c>
      <c r="E136" s="28"/>
      <c r="F136" s="28" t="s">
        <v>37</v>
      </c>
      <c r="G136" s="28" t="s">
        <v>105</v>
      </c>
      <c r="H136" s="29" t="s">
        <v>5855</v>
      </c>
      <c r="I136" s="29" t="s">
        <v>5856</v>
      </c>
      <c r="J136" s="29" t="s">
        <v>41</v>
      </c>
      <c r="K136" s="29" t="s">
        <v>42</v>
      </c>
      <c r="L136" s="29" t="s">
        <v>81</v>
      </c>
      <c r="M136" s="29" t="s">
        <v>5857</v>
      </c>
      <c r="N136" s="31">
        <v>44001</v>
      </c>
      <c r="O136" s="29" t="s">
        <v>5858</v>
      </c>
      <c r="P136" s="29" t="s">
        <v>56</v>
      </c>
      <c r="Q136" s="29" t="s">
        <v>47</v>
      </c>
      <c r="R136" s="29" t="s">
        <v>640</v>
      </c>
      <c r="S136" s="29" t="s">
        <v>5859</v>
      </c>
      <c r="T136" s="29" t="s">
        <v>5860</v>
      </c>
      <c r="U136" s="29" t="s">
        <v>5861</v>
      </c>
      <c r="V136" s="29" t="s">
        <v>52</v>
      </c>
      <c r="W136" s="29" t="s">
        <v>4281</v>
      </c>
      <c r="X136" s="29" t="s">
        <v>5862</v>
      </c>
      <c r="Y136" s="29" t="s">
        <v>5028</v>
      </c>
      <c r="Z136" s="29" t="s">
        <v>46</v>
      </c>
      <c r="AA136" s="29" t="s">
        <v>55</v>
      </c>
      <c r="AB136" s="29" t="s">
        <v>4281</v>
      </c>
      <c r="AC136" s="29" t="s">
        <v>5813</v>
      </c>
      <c r="AD136" s="29" t="s">
        <v>56</v>
      </c>
      <c r="AE136" s="29" t="s">
        <v>57</v>
      </c>
      <c r="AF136" t="s">
        <v>46</v>
      </c>
      <c r="AG136">
        <v>20230707</v>
      </c>
    </row>
    <row r="137" ht="15" spans="1:31">
      <c r="A137" s="28">
        <v>136</v>
      </c>
      <c r="B137" s="28"/>
      <c r="C137" s="28"/>
      <c r="D137" s="28" t="s">
        <v>5863</v>
      </c>
      <c r="E137" s="28"/>
      <c r="F137" s="28" t="s">
        <v>37</v>
      </c>
      <c r="G137" s="28" t="s">
        <v>69</v>
      </c>
      <c r="H137" s="29" t="s">
        <v>5864</v>
      </c>
      <c r="I137" s="29" t="s">
        <v>5865</v>
      </c>
      <c r="J137" s="29" t="s">
        <v>41</v>
      </c>
      <c r="K137" s="29" t="s">
        <v>72</v>
      </c>
      <c r="L137" s="29" t="s">
        <v>81</v>
      </c>
      <c r="M137" s="29" t="s">
        <v>254</v>
      </c>
      <c r="N137" s="29" t="s">
        <v>728</v>
      </c>
      <c r="O137" s="29" t="s">
        <v>5866</v>
      </c>
      <c r="P137" s="29" t="s">
        <v>56</v>
      </c>
      <c r="Q137" s="29" t="s">
        <v>84</v>
      </c>
      <c r="R137" s="29" t="s">
        <v>5231</v>
      </c>
      <c r="S137" s="29" t="s">
        <v>5867</v>
      </c>
      <c r="T137" s="29" t="s">
        <v>5868</v>
      </c>
      <c r="U137" s="29" t="s">
        <v>5869</v>
      </c>
      <c r="V137" s="29" t="s">
        <v>52</v>
      </c>
      <c r="W137" s="29" t="s">
        <v>5034</v>
      </c>
      <c r="X137" s="29" t="s">
        <v>5870</v>
      </c>
      <c r="Y137" s="29" t="s">
        <v>5028</v>
      </c>
      <c r="Z137" s="29" t="s">
        <v>46</v>
      </c>
      <c r="AA137" s="29" t="s">
        <v>55</v>
      </c>
      <c r="AB137" s="29" t="s">
        <v>4281</v>
      </c>
      <c r="AC137" s="29" t="s">
        <v>5813</v>
      </c>
      <c r="AD137" s="29" t="s">
        <v>56</v>
      </c>
      <c r="AE137" s="29" t="s">
        <v>57</v>
      </c>
    </row>
    <row r="138" s="8" customFormat="1" ht="15" spans="1:34">
      <c r="A138" s="65">
        <v>137</v>
      </c>
      <c r="B138" s="65"/>
      <c r="C138" s="65"/>
      <c r="D138" s="30" t="s">
        <v>5871</v>
      </c>
      <c r="E138" s="65"/>
      <c r="F138" s="30" t="s">
        <v>37</v>
      </c>
      <c r="G138" s="30" t="s">
        <v>38</v>
      </c>
      <c r="H138" s="66" t="s">
        <v>5872</v>
      </c>
      <c r="I138" s="66" t="s">
        <v>5873</v>
      </c>
      <c r="J138" s="38" t="s">
        <v>62</v>
      </c>
      <c r="K138" s="29" t="s">
        <v>72</v>
      </c>
      <c r="L138" s="38" t="s">
        <v>81</v>
      </c>
      <c r="M138" s="38" t="s">
        <v>1186</v>
      </c>
      <c r="N138" s="66" t="s">
        <v>568</v>
      </c>
      <c r="O138" s="38" t="s">
        <v>5838</v>
      </c>
      <c r="P138" s="38" t="s">
        <v>46</v>
      </c>
      <c r="Q138" s="38" t="s">
        <v>47</v>
      </c>
      <c r="R138" s="38" t="s">
        <v>5874</v>
      </c>
      <c r="S138" s="29" t="s">
        <v>5875</v>
      </c>
      <c r="T138" s="29" t="s">
        <v>5876</v>
      </c>
      <c r="U138" s="66" t="s">
        <v>5877</v>
      </c>
      <c r="V138" s="38" t="s">
        <v>52</v>
      </c>
      <c r="W138" s="38" t="s">
        <v>5034</v>
      </c>
      <c r="X138" s="38" t="s">
        <v>5838</v>
      </c>
      <c r="Y138" s="38" t="s">
        <v>5442</v>
      </c>
      <c r="Z138" s="38" t="s">
        <v>46</v>
      </c>
      <c r="AA138" s="38" t="s">
        <v>3173</v>
      </c>
      <c r="AB138" s="38" t="s">
        <v>4281</v>
      </c>
      <c r="AC138" s="38" t="s">
        <v>5813</v>
      </c>
      <c r="AD138" s="38" t="s">
        <v>56</v>
      </c>
      <c r="AE138" s="29" t="s">
        <v>57</v>
      </c>
      <c r="AF138" s="8" t="s">
        <v>46</v>
      </c>
      <c r="AG138" s="8">
        <v>20230706</v>
      </c>
      <c r="AH138" s="8" t="s">
        <v>5443</v>
      </c>
    </row>
    <row r="139" ht="15" spans="1:31">
      <c r="A139" s="28">
        <v>138</v>
      </c>
      <c r="B139" s="28"/>
      <c r="C139" s="28"/>
      <c r="D139" s="28" t="s">
        <v>5878</v>
      </c>
      <c r="E139" s="28"/>
      <c r="F139" s="28" t="s">
        <v>37</v>
      </c>
      <c r="G139" s="28" t="s">
        <v>105</v>
      </c>
      <c r="H139" s="29" t="s">
        <v>5879</v>
      </c>
      <c r="I139" s="29" t="s">
        <v>5880</v>
      </c>
      <c r="J139" s="29" t="s">
        <v>62</v>
      </c>
      <c r="K139" s="29" t="s">
        <v>72</v>
      </c>
      <c r="L139" s="29" t="s">
        <v>963</v>
      </c>
      <c r="M139" s="29" t="s">
        <v>5881</v>
      </c>
      <c r="N139" s="29" t="s">
        <v>568</v>
      </c>
      <c r="O139" s="29" t="s">
        <v>5838</v>
      </c>
      <c r="P139" s="29" t="s">
        <v>46</v>
      </c>
      <c r="Q139" s="29" t="s">
        <v>47</v>
      </c>
      <c r="R139" s="29" t="s">
        <v>100</v>
      </c>
      <c r="S139" s="29" t="s">
        <v>64</v>
      </c>
      <c r="T139" s="29" t="s">
        <v>57</v>
      </c>
      <c r="U139" s="29" t="s">
        <v>5882</v>
      </c>
      <c r="V139" s="29" t="s">
        <v>52</v>
      </c>
      <c r="W139" s="29" t="s">
        <v>4883</v>
      </c>
      <c r="X139" s="29" t="s">
        <v>5838</v>
      </c>
      <c r="Y139" s="29" t="s">
        <v>5028</v>
      </c>
      <c r="Z139" s="29" t="s">
        <v>46</v>
      </c>
      <c r="AA139" s="29" t="s">
        <v>55</v>
      </c>
      <c r="AB139" s="29" t="s">
        <v>4281</v>
      </c>
      <c r="AC139" s="29" t="s">
        <v>5813</v>
      </c>
      <c r="AD139" s="29" t="s">
        <v>56</v>
      </c>
      <c r="AE139" s="29" t="s">
        <v>57</v>
      </c>
    </row>
    <row r="140" ht="15" spans="1:33">
      <c r="A140" s="28">
        <v>139</v>
      </c>
      <c r="B140" s="28"/>
      <c r="C140" s="28"/>
      <c r="D140" s="28" t="s">
        <v>5883</v>
      </c>
      <c r="E140" s="28"/>
      <c r="F140" s="28" t="s">
        <v>37</v>
      </c>
      <c r="G140" s="28" t="s">
        <v>38</v>
      </c>
      <c r="H140" s="29" t="s">
        <v>5884</v>
      </c>
      <c r="I140" s="29" t="s">
        <v>4108</v>
      </c>
      <c r="J140" s="29" t="s">
        <v>41</v>
      </c>
      <c r="K140" s="29" t="s">
        <v>42</v>
      </c>
      <c r="L140" s="29" t="s">
        <v>81</v>
      </c>
      <c r="M140" s="29" t="s">
        <v>220</v>
      </c>
      <c r="N140" s="29" t="s">
        <v>91</v>
      </c>
      <c r="O140" s="29" t="s">
        <v>5885</v>
      </c>
      <c r="P140" s="29" t="s">
        <v>46</v>
      </c>
      <c r="Q140" s="29" t="s">
        <v>47</v>
      </c>
      <c r="R140" s="29" t="s">
        <v>64</v>
      </c>
      <c r="S140" s="29" t="s">
        <v>5886</v>
      </c>
      <c r="T140" s="29" t="s">
        <v>5887</v>
      </c>
      <c r="U140" s="29" t="s">
        <v>5888</v>
      </c>
      <c r="V140" s="29" t="s">
        <v>52</v>
      </c>
      <c r="W140" s="29" t="s">
        <v>4281</v>
      </c>
      <c r="X140" s="29" t="s">
        <v>5862</v>
      </c>
      <c r="Y140" s="29" t="s">
        <v>5028</v>
      </c>
      <c r="Z140" s="29" t="s">
        <v>46</v>
      </c>
      <c r="AA140" s="29" t="s">
        <v>55</v>
      </c>
      <c r="AB140" s="29" t="s">
        <v>4281</v>
      </c>
      <c r="AC140" s="29" t="s">
        <v>5813</v>
      </c>
      <c r="AD140" s="29" t="s">
        <v>46</v>
      </c>
      <c r="AE140" s="29" t="s">
        <v>326</v>
      </c>
      <c r="AF140" t="s">
        <v>46</v>
      </c>
      <c r="AG140">
        <v>20230706</v>
      </c>
    </row>
    <row r="141" ht="15" spans="1:31">
      <c r="A141" s="28">
        <v>140</v>
      </c>
      <c r="B141" s="28"/>
      <c r="C141" s="28"/>
      <c r="D141" s="28" t="s">
        <v>5889</v>
      </c>
      <c r="E141" s="28"/>
      <c r="F141" s="28" t="s">
        <v>37</v>
      </c>
      <c r="G141" s="28" t="s">
        <v>38</v>
      </c>
      <c r="H141" s="29" t="s">
        <v>5890</v>
      </c>
      <c r="I141" s="29" t="s">
        <v>5891</v>
      </c>
      <c r="J141" s="29" t="s">
        <v>41</v>
      </c>
      <c r="K141" s="29" t="s">
        <v>42</v>
      </c>
      <c r="L141" s="29" t="s">
        <v>81</v>
      </c>
      <c r="M141" s="29" t="s">
        <v>82</v>
      </c>
      <c r="N141" s="29" t="s">
        <v>5892</v>
      </c>
      <c r="O141" s="29" t="s">
        <v>5838</v>
      </c>
      <c r="P141" s="29" t="s">
        <v>46</v>
      </c>
      <c r="Q141" s="29" t="s">
        <v>47</v>
      </c>
      <c r="R141" s="29" t="s">
        <v>3549</v>
      </c>
      <c r="S141" s="29" t="s">
        <v>5893</v>
      </c>
      <c r="T141" s="29" t="s">
        <v>5894</v>
      </c>
      <c r="U141" s="29" t="s">
        <v>5895</v>
      </c>
      <c r="V141" s="29" t="s">
        <v>52</v>
      </c>
      <c r="W141" s="29" t="s">
        <v>5034</v>
      </c>
      <c r="X141" s="29" t="s">
        <v>5896</v>
      </c>
      <c r="Y141" s="29" t="s">
        <v>5028</v>
      </c>
      <c r="Z141" s="29" t="s">
        <v>46</v>
      </c>
      <c r="AA141" s="29" t="s">
        <v>55</v>
      </c>
      <c r="AB141" s="29" t="s">
        <v>4281</v>
      </c>
      <c r="AC141" s="29" t="s">
        <v>5813</v>
      </c>
      <c r="AD141" s="29" t="s">
        <v>56</v>
      </c>
      <c r="AE141" s="29" t="s">
        <v>57</v>
      </c>
    </row>
    <row r="142" ht="15" spans="1:31">
      <c r="A142" s="28">
        <v>141</v>
      </c>
      <c r="B142" s="28"/>
      <c r="C142" s="28"/>
      <c r="D142" s="28" t="s">
        <v>1268</v>
      </c>
      <c r="E142" s="28"/>
      <c r="F142" s="28" t="s">
        <v>37</v>
      </c>
      <c r="G142" s="28" t="s">
        <v>69</v>
      </c>
      <c r="H142" s="29" t="s">
        <v>5897</v>
      </c>
      <c r="I142" s="29" t="s">
        <v>5898</v>
      </c>
      <c r="J142" s="29" t="s">
        <v>41</v>
      </c>
      <c r="K142" s="29" t="s">
        <v>177</v>
      </c>
      <c r="L142" s="29" t="s">
        <v>81</v>
      </c>
      <c r="M142" s="29" t="s">
        <v>1258</v>
      </c>
      <c r="N142" s="29" t="s">
        <v>99</v>
      </c>
      <c r="O142" s="29" t="s">
        <v>5858</v>
      </c>
      <c r="P142" s="29" t="s">
        <v>56</v>
      </c>
      <c r="Q142" s="29" t="s">
        <v>47</v>
      </c>
      <c r="R142" s="29" t="s">
        <v>5899</v>
      </c>
      <c r="S142" s="29" t="s">
        <v>5900</v>
      </c>
      <c r="T142" s="29" t="s">
        <v>5901</v>
      </c>
      <c r="U142" s="29" t="s">
        <v>5902</v>
      </c>
      <c r="V142" s="29" t="s">
        <v>52</v>
      </c>
      <c r="W142" s="29" t="s">
        <v>5034</v>
      </c>
      <c r="X142" s="29" t="s">
        <v>5838</v>
      </c>
      <c r="Y142" s="29" t="s">
        <v>5028</v>
      </c>
      <c r="Z142" s="29" t="s">
        <v>56</v>
      </c>
      <c r="AA142" s="29" t="s">
        <v>55</v>
      </c>
      <c r="AB142" s="29" t="s">
        <v>4281</v>
      </c>
      <c r="AC142" s="29" t="s">
        <v>5813</v>
      </c>
      <c r="AD142" s="29" t="s">
        <v>56</v>
      </c>
      <c r="AE142" s="29" t="s">
        <v>57</v>
      </c>
    </row>
    <row r="143" ht="15" spans="1:31">
      <c r="A143" s="28">
        <v>142</v>
      </c>
      <c r="B143" s="28"/>
      <c r="C143" s="28"/>
      <c r="D143" s="28" t="s">
        <v>5903</v>
      </c>
      <c r="E143" s="28"/>
      <c r="F143" s="28" t="s">
        <v>37</v>
      </c>
      <c r="G143" s="28" t="s">
        <v>69</v>
      </c>
      <c r="H143" s="29" t="s">
        <v>5904</v>
      </c>
      <c r="I143" s="29" t="s">
        <v>5905</v>
      </c>
      <c r="J143" s="29" t="s">
        <v>41</v>
      </c>
      <c r="K143" s="29" t="s">
        <v>72</v>
      </c>
      <c r="L143" s="29" t="s">
        <v>4556</v>
      </c>
      <c r="M143" s="29" t="s">
        <v>575</v>
      </c>
      <c r="N143" s="29" t="s">
        <v>74</v>
      </c>
      <c r="O143" s="29" t="s">
        <v>5838</v>
      </c>
      <c r="P143" s="29" t="s">
        <v>46</v>
      </c>
      <c r="Q143" s="29" t="s">
        <v>47</v>
      </c>
      <c r="R143" s="29" t="s">
        <v>5906</v>
      </c>
      <c r="S143" s="29" t="s">
        <v>5906</v>
      </c>
      <c r="T143" s="29" t="s">
        <v>5907</v>
      </c>
      <c r="U143" s="29" t="s">
        <v>5908</v>
      </c>
      <c r="V143" s="29" t="s">
        <v>52</v>
      </c>
      <c r="W143" s="29" t="s">
        <v>5034</v>
      </c>
      <c r="X143" s="29" t="s">
        <v>5838</v>
      </c>
      <c r="Y143" s="29" t="s">
        <v>5028</v>
      </c>
      <c r="Z143" s="29" t="s">
        <v>46</v>
      </c>
      <c r="AA143" s="29" t="s">
        <v>55</v>
      </c>
      <c r="AB143" s="29" t="s">
        <v>4281</v>
      </c>
      <c r="AC143" s="29" t="s">
        <v>5813</v>
      </c>
      <c r="AD143" s="29" t="s">
        <v>56</v>
      </c>
      <c r="AE143" s="29" t="s">
        <v>57</v>
      </c>
    </row>
    <row r="144" ht="15" spans="1:33">
      <c r="A144" s="28">
        <v>143</v>
      </c>
      <c r="B144" s="28"/>
      <c r="C144" s="28"/>
      <c r="D144" s="28" t="s">
        <v>5909</v>
      </c>
      <c r="E144" s="28"/>
      <c r="F144" s="28" t="s">
        <v>37</v>
      </c>
      <c r="G144" s="28" t="s">
        <v>69</v>
      </c>
      <c r="H144" s="29" t="s">
        <v>5910</v>
      </c>
      <c r="I144" s="29" t="s">
        <v>5911</v>
      </c>
      <c r="J144" s="29" t="s">
        <v>41</v>
      </c>
      <c r="K144" s="29" t="s">
        <v>42</v>
      </c>
      <c r="L144" s="29" t="s">
        <v>963</v>
      </c>
      <c r="M144" s="29" t="s">
        <v>353</v>
      </c>
      <c r="N144" s="29" t="s">
        <v>1678</v>
      </c>
      <c r="O144" s="32" t="s">
        <v>5912</v>
      </c>
      <c r="P144" s="29" t="s">
        <v>46</v>
      </c>
      <c r="Q144" s="29" t="s">
        <v>84</v>
      </c>
      <c r="R144" s="29" t="s">
        <v>48</v>
      </c>
      <c r="S144" s="29" t="s">
        <v>5913</v>
      </c>
      <c r="T144" s="29" t="s">
        <v>5914</v>
      </c>
      <c r="U144" s="29" t="s">
        <v>5915</v>
      </c>
      <c r="V144" s="29" t="s">
        <v>52</v>
      </c>
      <c r="W144" s="29" t="s">
        <v>5034</v>
      </c>
      <c r="X144" s="29" t="s">
        <v>5912</v>
      </c>
      <c r="Y144" s="29" t="s">
        <v>5028</v>
      </c>
      <c r="Z144" s="29" t="s">
        <v>46</v>
      </c>
      <c r="AA144" s="29" t="s">
        <v>55</v>
      </c>
      <c r="AB144" s="29" t="s">
        <v>5029</v>
      </c>
      <c r="AC144" s="29" t="s">
        <v>5916</v>
      </c>
      <c r="AD144" s="29" t="s">
        <v>46</v>
      </c>
      <c r="AE144" s="29" t="s">
        <v>326</v>
      </c>
      <c r="AF144" t="s">
        <v>46</v>
      </c>
      <c r="AG144">
        <v>20230705</v>
      </c>
    </row>
    <row r="145" ht="15" spans="1:33">
      <c r="A145" s="28">
        <v>144</v>
      </c>
      <c r="B145" s="28"/>
      <c r="C145" s="28"/>
      <c r="D145" s="28" t="s">
        <v>5917</v>
      </c>
      <c r="E145" s="28"/>
      <c r="F145" s="28" t="s">
        <v>205</v>
      </c>
      <c r="G145" s="28" t="s">
        <v>69</v>
      </c>
      <c r="H145" s="29" t="s">
        <v>5918</v>
      </c>
      <c r="I145" s="29" t="s">
        <v>5919</v>
      </c>
      <c r="J145" s="29" t="s">
        <v>41</v>
      </c>
      <c r="K145" s="29" t="s">
        <v>42</v>
      </c>
      <c r="L145" s="29" t="s">
        <v>81</v>
      </c>
      <c r="M145" s="29" t="s">
        <v>671</v>
      </c>
      <c r="N145" s="29" t="s">
        <v>91</v>
      </c>
      <c r="O145" s="32" t="s">
        <v>5912</v>
      </c>
      <c r="P145" s="29" t="s">
        <v>46</v>
      </c>
      <c r="Q145" s="29" t="s">
        <v>47</v>
      </c>
      <c r="R145" s="29" t="s">
        <v>5920</v>
      </c>
      <c r="S145" s="29" t="s">
        <v>5920</v>
      </c>
      <c r="T145" s="29" t="s">
        <v>5921</v>
      </c>
      <c r="U145" s="29" t="s">
        <v>5922</v>
      </c>
      <c r="V145" s="29" t="s">
        <v>52</v>
      </c>
      <c r="W145" s="29" t="s">
        <v>5034</v>
      </c>
      <c r="X145" s="29" t="s">
        <v>5916</v>
      </c>
      <c r="Y145" s="29" t="s">
        <v>5028</v>
      </c>
      <c r="Z145" s="29" t="s">
        <v>46</v>
      </c>
      <c r="AA145" s="29" t="s">
        <v>55</v>
      </c>
      <c r="AB145" s="29" t="s">
        <v>5029</v>
      </c>
      <c r="AC145" s="29" t="s">
        <v>5916</v>
      </c>
      <c r="AD145" s="29" t="s">
        <v>56</v>
      </c>
      <c r="AE145" s="29" t="s">
        <v>57</v>
      </c>
      <c r="AF145" t="s">
        <v>46</v>
      </c>
      <c r="AG145">
        <v>20230706</v>
      </c>
    </row>
    <row r="146" ht="15" spans="1:33">
      <c r="A146" s="28">
        <v>145</v>
      </c>
      <c r="B146" s="28"/>
      <c r="C146" s="28"/>
      <c r="D146" s="28" t="s">
        <v>5923</v>
      </c>
      <c r="E146" s="28"/>
      <c r="F146" s="28" t="s">
        <v>37</v>
      </c>
      <c r="G146" s="28" t="s">
        <v>1114</v>
      </c>
      <c r="H146" s="29" t="s">
        <v>5924</v>
      </c>
      <c r="I146" s="29" t="s">
        <v>5925</v>
      </c>
      <c r="J146" s="29" t="s">
        <v>41</v>
      </c>
      <c r="K146" s="29" t="s">
        <v>42</v>
      </c>
      <c r="L146" s="29" t="s">
        <v>81</v>
      </c>
      <c r="M146" s="29" t="s">
        <v>5926</v>
      </c>
      <c r="N146" s="31">
        <v>45092</v>
      </c>
      <c r="O146" s="29" t="s">
        <v>5927</v>
      </c>
      <c r="P146" s="29" t="s">
        <v>46</v>
      </c>
      <c r="Q146" s="29" t="s">
        <v>84</v>
      </c>
      <c r="R146" s="29" t="s">
        <v>5928</v>
      </c>
      <c r="S146" s="29" t="s">
        <v>5929</v>
      </c>
      <c r="T146" s="29" t="s">
        <v>5930</v>
      </c>
      <c r="U146" s="29" t="s">
        <v>5931</v>
      </c>
      <c r="V146" s="29" t="s">
        <v>958</v>
      </c>
      <c r="W146" s="29" t="s">
        <v>5034</v>
      </c>
      <c r="X146" s="29" t="s">
        <v>5916</v>
      </c>
      <c r="Y146" s="29" t="s">
        <v>5028</v>
      </c>
      <c r="Z146" s="29" t="s">
        <v>46</v>
      </c>
      <c r="AA146" s="29" t="s">
        <v>55</v>
      </c>
      <c r="AB146" s="29" t="s">
        <v>5029</v>
      </c>
      <c r="AC146" s="29" t="s">
        <v>5916</v>
      </c>
      <c r="AD146" s="29" t="s">
        <v>56</v>
      </c>
      <c r="AE146" s="29" t="s">
        <v>57</v>
      </c>
      <c r="AF146" t="s">
        <v>46</v>
      </c>
      <c r="AG146">
        <v>20230706</v>
      </c>
    </row>
    <row r="147" ht="15" spans="1:33">
      <c r="A147" s="28">
        <v>146</v>
      </c>
      <c r="B147" s="28"/>
      <c r="C147" s="28"/>
      <c r="D147" s="28" t="s">
        <v>5932</v>
      </c>
      <c r="E147" s="28"/>
      <c r="F147" s="28" t="s">
        <v>205</v>
      </c>
      <c r="G147" s="28" t="s">
        <v>38</v>
      </c>
      <c r="H147" s="29" t="s">
        <v>5933</v>
      </c>
      <c r="I147" s="29" t="s">
        <v>5934</v>
      </c>
      <c r="J147" s="29" t="s">
        <v>41</v>
      </c>
      <c r="K147" s="29" t="s">
        <v>42</v>
      </c>
      <c r="L147" s="29" t="s">
        <v>81</v>
      </c>
      <c r="M147" s="29" t="s">
        <v>184</v>
      </c>
      <c r="N147" s="31">
        <v>45097</v>
      </c>
      <c r="O147" s="32" t="s">
        <v>5912</v>
      </c>
      <c r="P147" s="29" t="s">
        <v>46</v>
      </c>
      <c r="Q147" s="29" t="s">
        <v>84</v>
      </c>
      <c r="R147" s="29" t="s">
        <v>5935</v>
      </c>
      <c r="S147" s="29" t="s">
        <v>5936</v>
      </c>
      <c r="T147" s="29" t="s">
        <v>5937</v>
      </c>
      <c r="U147" s="29" t="s">
        <v>5938</v>
      </c>
      <c r="V147" s="29" t="s">
        <v>52</v>
      </c>
      <c r="W147" s="29" t="s">
        <v>5034</v>
      </c>
      <c r="X147" s="29" t="s">
        <v>5916</v>
      </c>
      <c r="Y147" s="29" t="s">
        <v>5028</v>
      </c>
      <c r="Z147" s="29" t="s">
        <v>46</v>
      </c>
      <c r="AA147" s="29" t="s">
        <v>55</v>
      </c>
      <c r="AB147" s="29" t="s">
        <v>5029</v>
      </c>
      <c r="AC147" s="29" t="s">
        <v>5916</v>
      </c>
      <c r="AD147" s="29" t="s">
        <v>46</v>
      </c>
      <c r="AE147" s="29" t="s">
        <v>326</v>
      </c>
      <c r="AF147" t="s">
        <v>46</v>
      </c>
      <c r="AG147">
        <v>20230705</v>
      </c>
    </row>
    <row r="148" ht="15" spans="1:33">
      <c r="A148" s="28">
        <v>147</v>
      </c>
      <c r="B148" s="28"/>
      <c r="C148" s="28"/>
      <c r="D148" s="28" t="s">
        <v>5939</v>
      </c>
      <c r="E148" s="28"/>
      <c r="F148" s="28" t="s">
        <v>37</v>
      </c>
      <c r="G148" s="28" t="s">
        <v>105</v>
      </c>
      <c r="H148" s="29" t="s">
        <v>5940</v>
      </c>
      <c r="I148" s="29" t="s">
        <v>3053</v>
      </c>
      <c r="J148" s="29" t="s">
        <v>62</v>
      </c>
      <c r="K148" s="29" t="s">
        <v>42</v>
      </c>
      <c r="L148" s="29" t="s">
        <v>81</v>
      </c>
      <c r="M148" s="29" t="s">
        <v>184</v>
      </c>
      <c r="N148" s="29" t="s">
        <v>108</v>
      </c>
      <c r="O148" s="29" t="s">
        <v>5912</v>
      </c>
      <c r="P148" s="29" t="s">
        <v>46</v>
      </c>
      <c r="Q148" s="29" t="s">
        <v>47</v>
      </c>
      <c r="R148" s="29" t="s">
        <v>5583</v>
      </c>
      <c r="S148" s="29" t="s">
        <v>5194</v>
      </c>
      <c r="T148" s="29" t="s">
        <v>5941</v>
      </c>
      <c r="U148" s="29" t="s">
        <v>5942</v>
      </c>
      <c r="V148" s="29" t="s">
        <v>52</v>
      </c>
      <c r="W148" s="29" t="s">
        <v>5034</v>
      </c>
      <c r="X148" s="29" t="s">
        <v>5916</v>
      </c>
      <c r="Y148" s="29" t="s">
        <v>5028</v>
      </c>
      <c r="Z148" s="29" t="s">
        <v>46</v>
      </c>
      <c r="AA148" s="29" t="s">
        <v>55</v>
      </c>
      <c r="AB148" s="29" t="s">
        <v>5029</v>
      </c>
      <c r="AC148" s="29" t="s">
        <v>5916</v>
      </c>
      <c r="AD148" s="29" t="s">
        <v>56</v>
      </c>
      <c r="AE148" s="29" t="s">
        <v>57</v>
      </c>
      <c r="AF148" t="s">
        <v>46</v>
      </c>
      <c r="AG148">
        <v>20230705</v>
      </c>
    </row>
    <row r="149" ht="15" spans="1:31">
      <c r="A149" s="28">
        <v>148</v>
      </c>
      <c r="B149" s="28"/>
      <c r="C149" s="28"/>
      <c r="D149" s="28" t="s">
        <v>5943</v>
      </c>
      <c r="E149" s="28"/>
      <c r="F149" s="28" t="s">
        <v>37</v>
      </c>
      <c r="G149" s="28" t="s">
        <v>38</v>
      </c>
      <c r="H149" s="29" t="s">
        <v>5944</v>
      </c>
      <c r="I149" s="29" t="s">
        <v>5945</v>
      </c>
      <c r="J149" s="29" t="s">
        <v>41</v>
      </c>
      <c r="K149" s="29" t="s">
        <v>72</v>
      </c>
      <c r="L149" s="29" t="s">
        <v>81</v>
      </c>
      <c r="M149" s="29" t="s">
        <v>5946</v>
      </c>
      <c r="N149" s="29" t="s">
        <v>5947</v>
      </c>
      <c r="O149" s="29" t="s">
        <v>5912</v>
      </c>
      <c r="P149" s="29" t="s">
        <v>46</v>
      </c>
      <c r="Q149" s="29" t="s">
        <v>47</v>
      </c>
      <c r="R149" s="29" t="s">
        <v>4429</v>
      </c>
      <c r="S149" s="29" t="s">
        <v>5948</v>
      </c>
      <c r="T149" s="29" t="s">
        <v>5949</v>
      </c>
      <c r="U149" s="29" t="s">
        <v>5950</v>
      </c>
      <c r="V149" s="29" t="s">
        <v>52</v>
      </c>
      <c r="W149" s="29" t="s">
        <v>5034</v>
      </c>
      <c r="X149" s="29" t="s">
        <v>5916</v>
      </c>
      <c r="Y149" s="29" t="s">
        <v>5028</v>
      </c>
      <c r="Z149" s="29" t="s">
        <v>46</v>
      </c>
      <c r="AA149" s="29" t="s">
        <v>55</v>
      </c>
      <c r="AB149" s="29" t="s">
        <v>5029</v>
      </c>
      <c r="AC149" s="29" t="s">
        <v>5916</v>
      </c>
      <c r="AD149" s="29" t="s">
        <v>56</v>
      </c>
      <c r="AE149" s="29" t="s">
        <v>57</v>
      </c>
    </row>
    <row r="150" ht="15" spans="1:33">
      <c r="A150" s="28">
        <v>149</v>
      </c>
      <c r="B150" s="28"/>
      <c r="C150" s="28"/>
      <c r="D150" s="28" t="s">
        <v>5951</v>
      </c>
      <c r="E150" s="28"/>
      <c r="F150" s="28" t="s">
        <v>37</v>
      </c>
      <c r="G150" s="28" t="s">
        <v>105</v>
      </c>
      <c r="H150" s="29" t="s">
        <v>5952</v>
      </c>
      <c r="I150" s="29" t="s">
        <v>5953</v>
      </c>
      <c r="J150" s="29" t="s">
        <v>41</v>
      </c>
      <c r="K150" s="29" t="s">
        <v>42</v>
      </c>
      <c r="L150" s="29" t="s">
        <v>81</v>
      </c>
      <c r="M150" s="29" t="s">
        <v>184</v>
      </c>
      <c r="N150" s="29" t="s">
        <v>728</v>
      </c>
      <c r="O150" s="29" t="s">
        <v>5912</v>
      </c>
      <c r="P150" s="29" t="s">
        <v>46</v>
      </c>
      <c r="Q150" s="29" t="s">
        <v>84</v>
      </c>
      <c r="R150" s="29" t="s">
        <v>5088</v>
      </c>
      <c r="S150" s="29" t="s">
        <v>5954</v>
      </c>
      <c r="T150" s="29" t="s">
        <v>5955</v>
      </c>
      <c r="U150" s="29" t="s">
        <v>5956</v>
      </c>
      <c r="V150" s="29" t="s">
        <v>52</v>
      </c>
      <c r="W150" s="29" t="s">
        <v>5034</v>
      </c>
      <c r="X150" s="29" t="s">
        <v>5916</v>
      </c>
      <c r="Y150" s="29" t="s">
        <v>5028</v>
      </c>
      <c r="Z150" s="29" t="s">
        <v>46</v>
      </c>
      <c r="AA150" s="29" t="s">
        <v>55</v>
      </c>
      <c r="AB150" s="29" t="s">
        <v>5029</v>
      </c>
      <c r="AC150" s="29" t="s">
        <v>5916</v>
      </c>
      <c r="AD150" s="29" t="s">
        <v>56</v>
      </c>
      <c r="AE150" s="29" t="s">
        <v>57</v>
      </c>
      <c r="AF150" t="s">
        <v>46</v>
      </c>
      <c r="AG150">
        <v>20230706</v>
      </c>
    </row>
    <row r="151" ht="15" spans="1:31">
      <c r="A151" s="28">
        <v>150</v>
      </c>
      <c r="B151" s="28"/>
      <c r="C151" s="28"/>
      <c r="D151" s="28" t="s">
        <v>5957</v>
      </c>
      <c r="E151" s="28"/>
      <c r="F151" s="28" t="s">
        <v>37</v>
      </c>
      <c r="G151" s="28" t="s">
        <v>38</v>
      </c>
      <c r="H151" s="29" t="s">
        <v>5958</v>
      </c>
      <c r="I151" s="29" t="s">
        <v>5959</v>
      </c>
      <c r="J151" s="29" t="s">
        <v>41</v>
      </c>
      <c r="K151" s="29" t="s">
        <v>72</v>
      </c>
      <c r="L151" s="29" t="s">
        <v>81</v>
      </c>
      <c r="M151" s="29" t="s">
        <v>5960</v>
      </c>
      <c r="N151" s="29" t="s">
        <v>5961</v>
      </c>
      <c r="O151" s="29" t="s">
        <v>5912</v>
      </c>
      <c r="P151" s="29" t="s">
        <v>46</v>
      </c>
      <c r="Q151" s="29" t="s">
        <v>47</v>
      </c>
      <c r="R151" s="29" t="s">
        <v>4277</v>
      </c>
      <c r="S151" s="29" t="s">
        <v>5962</v>
      </c>
      <c r="T151" s="29" t="s">
        <v>57</v>
      </c>
      <c r="U151" s="29" t="s">
        <v>5963</v>
      </c>
      <c r="V151" s="29" t="s">
        <v>52</v>
      </c>
      <c r="W151" s="29" t="s">
        <v>5034</v>
      </c>
      <c r="X151" s="29" t="s">
        <v>5916</v>
      </c>
      <c r="Y151" s="29" t="s">
        <v>5028</v>
      </c>
      <c r="Z151" s="29" t="s">
        <v>56</v>
      </c>
      <c r="AA151" s="29" t="s">
        <v>55</v>
      </c>
      <c r="AB151" s="29" t="s">
        <v>5029</v>
      </c>
      <c r="AC151" s="29" t="s">
        <v>5916</v>
      </c>
      <c r="AD151" s="29" t="s">
        <v>56</v>
      </c>
      <c r="AE151" s="29" t="s">
        <v>57</v>
      </c>
    </row>
    <row r="152" ht="15" spans="1:33">
      <c r="A152" s="28">
        <v>151</v>
      </c>
      <c r="B152" s="28"/>
      <c r="C152" s="28"/>
      <c r="D152" s="28" t="s">
        <v>5964</v>
      </c>
      <c r="E152" s="28"/>
      <c r="F152" s="28" t="s">
        <v>37</v>
      </c>
      <c r="G152" s="28" t="s">
        <v>105</v>
      </c>
      <c r="H152" s="29" t="s">
        <v>5965</v>
      </c>
      <c r="I152" s="29" t="s">
        <v>5628</v>
      </c>
      <c r="J152" s="29" t="s">
        <v>62</v>
      </c>
      <c r="K152" s="29" t="s">
        <v>72</v>
      </c>
      <c r="L152" s="29" t="s">
        <v>81</v>
      </c>
      <c r="M152" s="29" t="s">
        <v>506</v>
      </c>
      <c r="N152" s="29" t="s">
        <v>929</v>
      </c>
      <c r="O152" s="29" t="s">
        <v>5912</v>
      </c>
      <c r="P152" s="29" t="s">
        <v>46</v>
      </c>
      <c r="Q152" s="29" t="s">
        <v>47</v>
      </c>
      <c r="R152" s="29" t="s">
        <v>5966</v>
      </c>
      <c r="S152" s="32" t="s">
        <v>5966</v>
      </c>
      <c r="T152" s="29" t="s">
        <v>57</v>
      </c>
      <c r="U152" s="29" t="s">
        <v>5967</v>
      </c>
      <c r="V152" s="29" t="s">
        <v>307</v>
      </c>
      <c r="W152" s="29" t="s">
        <v>5034</v>
      </c>
      <c r="X152" s="29" t="s">
        <v>5916</v>
      </c>
      <c r="Y152" s="29" t="s">
        <v>5028</v>
      </c>
      <c r="Z152" s="29" t="s">
        <v>46</v>
      </c>
      <c r="AA152" s="29" t="s">
        <v>55</v>
      </c>
      <c r="AB152" s="29" t="s">
        <v>5029</v>
      </c>
      <c r="AC152" s="29" t="s">
        <v>5916</v>
      </c>
      <c r="AD152" s="29" t="s">
        <v>56</v>
      </c>
      <c r="AE152" s="29" t="s">
        <v>57</v>
      </c>
      <c r="AF152" t="s">
        <v>46</v>
      </c>
      <c r="AG152">
        <v>20230706</v>
      </c>
    </row>
    <row r="153" ht="15" spans="1:33">
      <c r="A153" s="28">
        <v>152</v>
      </c>
      <c r="B153" s="28"/>
      <c r="C153" s="28"/>
      <c r="D153" s="28" t="s">
        <v>5968</v>
      </c>
      <c r="E153" s="28"/>
      <c r="F153" s="28" t="s">
        <v>37</v>
      </c>
      <c r="G153" s="28" t="s">
        <v>69</v>
      </c>
      <c r="H153" s="29" t="s">
        <v>5969</v>
      </c>
      <c r="I153" s="29" t="s">
        <v>1129</v>
      </c>
      <c r="J153" s="29" t="s">
        <v>41</v>
      </c>
      <c r="K153" s="29" t="s">
        <v>42</v>
      </c>
      <c r="L153" s="29" t="s">
        <v>81</v>
      </c>
      <c r="M153" s="29" t="s">
        <v>5946</v>
      </c>
      <c r="N153" s="31">
        <v>44708</v>
      </c>
      <c r="O153" s="29" t="s">
        <v>5912</v>
      </c>
      <c r="P153" s="29" t="s">
        <v>46</v>
      </c>
      <c r="Q153" s="29" t="s">
        <v>84</v>
      </c>
      <c r="R153" s="29" t="s">
        <v>5088</v>
      </c>
      <c r="S153" s="29" t="s">
        <v>5088</v>
      </c>
      <c r="T153" s="29" t="s">
        <v>5970</v>
      </c>
      <c r="U153" s="29" t="s">
        <v>5971</v>
      </c>
      <c r="V153" s="29" t="s">
        <v>52</v>
      </c>
      <c r="W153" s="29" t="s">
        <v>5034</v>
      </c>
      <c r="X153" s="29" t="s">
        <v>5916</v>
      </c>
      <c r="Y153" s="29" t="s">
        <v>5028</v>
      </c>
      <c r="Z153" s="29" t="s">
        <v>46</v>
      </c>
      <c r="AA153" s="29" t="s">
        <v>55</v>
      </c>
      <c r="AB153" s="29" t="s">
        <v>5029</v>
      </c>
      <c r="AC153" s="29" t="s">
        <v>5916</v>
      </c>
      <c r="AD153" s="29" t="s">
        <v>46</v>
      </c>
      <c r="AE153" s="29" t="s">
        <v>326</v>
      </c>
      <c r="AF153" t="s">
        <v>46</v>
      </c>
      <c r="AG153">
        <v>20230706</v>
      </c>
    </row>
    <row r="154" ht="15" spans="1:33">
      <c r="A154" s="28">
        <v>153</v>
      </c>
      <c r="B154" s="28"/>
      <c r="C154" s="28"/>
      <c r="D154" s="28" t="s">
        <v>5972</v>
      </c>
      <c r="E154" s="28"/>
      <c r="F154" s="28" t="s">
        <v>37</v>
      </c>
      <c r="G154" s="28" t="s">
        <v>69</v>
      </c>
      <c r="H154" s="29" t="s">
        <v>5973</v>
      </c>
      <c r="I154" s="29" t="s">
        <v>5974</v>
      </c>
      <c r="J154" s="29" t="s">
        <v>41</v>
      </c>
      <c r="K154" s="29" t="s">
        <v>72</v>
      </c>
      <c r="L154" s="29" t="s">
        <v>81</v>
      </c>
      <c r="M154" s="29" t="s">
        <v>5975</v>
      </c>
      <c r="N154" s="29" t="s">
        <v>3039</v>
      </c>
      <c r="O154" s="29" t="s">
        <v>5912</v>
      </c>
      <c r="P154" s="29" t="s">
        <v>56</v>
      </c>
      <c r="Q154" s="29" t="s">
        <v>47</v>
      </c>
      <c r="R154" s="29" t="s">
        <v>5976</v>
      </c>
      <c r="S154" s="29" t="s">
        <v>5977</v>
      </c>
      <c r="T154" s="29" t="s">
        <v>5978</v>
      </c>
      <c r="U154" s="29" t="s">
        <v>5979</v>
      </c>
      <c r="V154" s="29" t="s">
        <v>52</v>
      </c>
      <c r="W154" s="29" t="s">
        <v>5034</v>
      </c>
      <c r="X154" s="29" t="s">
        <v>5916</v>
      </c>
      <c r="Y154" s="29" t="s">
        <v>5028</v>
      </c>
      <c r="Z154" s="29" t="s">
        <v>46</v>
      </c>
      <c r="AA154" s="29" t="s">
        <v>55</v>
      </c>
      <c r="AB154" s="29" t="s">
        <v>5029</v>
      </c>
      <c r="AC154" s="29" t="s">
        <v>5916</v>
      </c>
      <c r="AD154" s="29" t="s">
        <v>46</v>
      </c>
      <c r="AE154" s="29" t="s">
        <v>3407</v>
      </c>
      <c r="AF154" t="s">
        <v>46</v>
      </c>
      <c r="AG154">
        <v>20230705</v>
      </c>
    </row>
    <row r="155" ht="15" spans="1:31">
      <c r="A155" s="28">
        <v>154</v>
      </c>
      <c r="B155" s="28"/>
      <c r="C155" s="28"/>
      <c r="D155" s="28" t="s">
        <v>5980</v>
      </c>
      <c r="E155" s="28"/>
      <c r="F155" s="28" t="s">
        <v>37</v>
      </c>
      <c r="G155" s="28" t="s">
        <v>105</v>
      </c>
      <c r="H155" s="29" t="s">
        <v>5981</v>
      </c>
      <c r="I155" s="29" t="s">
        <v>5982</v>
      </c>
      <c r="J155" s="29" t="s">
        <v>62</v>
      </c>
      <c r="K155" s="29" t="s">
        <v>72</v>
      </c>
      <c r="L155" s="29" t="s">
        <v>81</v>
      </c>
      <c r="M155" s="29" t="s">
        <v>254</v>
      </c>
      <c r="N155" s="29" t="s">
        <v>74</v>
      </c>
      <c r="O155" s="29" t="s">
        <v>5912</v>
      </c>
      <c r="P155" s="29" t="s">
        <v>56</v>
      </c>
      <c r="Q155" s="29" t="s">
        <v>47</v>
      </c>
      <c r="R155" s="29" t="s">
        <v>268</v>
      </c>
      <c r="S155" s="29" t="s">
        <v>4438</v>
      </c>
      <c r="T155" s="29" t="s">
        <v>5983</v>
      </c>
      <c r="U155" s="29" t="s">
        <v>5984</v>
      </c>
      <c r="V155" s="29" t="s">
        <v>52</v>
      </c>
      <c r="W155" s="29" t="s">
        <v>4883</v>
      </c>
      <c r="X155" s="29" t="s">
        <v>5916</v>
      </c>
      <c r="Y155" s="29" t="s">
        <v>5028</v>
      </c>
      <c r="Z155" s="29" t="s">
        <v>46</v>
      </c>
      <c r="AA155" s="29" t="s">
        <v>55</v>
      </c>
      <c r="AB155" s="29" t="s">
        <v>5029</v>
      </c>
      <c r="AC155" s="29" t="s">
        <v>5916</v>
      </c>
      <c r="AD155" s="29" t="s">
        <v>56</v>
      </c>
      <c r="AE155" s="29" t="s">
        <v>57</v>
      </c>
    </row>
    <row r="156" ht="15" spans="1:33">
      <c r="A156" s="28">
        <v>155</v>
      </c>
      <c r="B156" s="28"/>
      <c r="C156" s="28"/>
      <c r="D156" s="28" t="s">
        <v>5985</v>
      </c>
      <c r="E156" s="28"/>
      <c r="F156" s="28" t="s">
        <v>205</v>
      </c>
      <c r="G156" s="28" t="s">
        <v>105</v>
      </c>
      <c r="H156" s="29" t="s">
        <v>5986</v>
      </c>
      <c r="I156" s="29" t="s">
        <v>1216</v>
      </c>
      <c r="J156" s="29" t="s">
        <v>41</v>
      </c>
      <c r="K156" s="29" t="s">
        <v>177</v>
      </c>
      <c r="L156" s="29" t="s">
        <v>81</v>
      </c>
      <c r="M156" s="29" t="s">
        <v>353</v>
      </c>
      <c r="N156" s="29" t="s">
        <v>4133</v>
      </c>
      <c r="O156" s="29" t="s">
        <v>5912</v>
      </c>
      <c r="P156" s="29" t="s">
        <v>46</v>
      </c>
      <c r="Q156" s="29" t="s">
        <v>47</v>
      </c>
      <c r="R156" s="29" t="s">
        <v>5736</v>
      </c>
      <c r="S156" s="29" t="s">
        <v>5987</v>
      </c>
      <c r="T156" s="29" t="s">
        <v>5988</v>
      </c>
      <c r="U156" s="29" t="s">
        <v>5989</v>
      </c>
      <c r="V156" s="29" t="s">
        <v>52</v>
      </c>
      <c r="W156" s="29" t="s">
        <v>5034</v>
      </c>
      <c r="X156" s="29" t="s">
        <v>5916</v>
      </c>
      <c r="Y156" s="29" t="s">
        <v>5028</v>
      </c>
      <c r="Z156" s="29" t="s">
        <v>46</v>
      </c>
      <c r="AA156" s="29" t="s">
        <v>55</v>
      </c>
      <c r="AB156" s="29" t="s">
        <v>5029</v>
      </c>
      <c r="AC156" s="29" t="s">
        <v>5916</v>
      </c>
      <c r="AD156" s="29" t="s">
        <v>56</v>
      </c>
      <c r="AE156" s="29" t="s">
        <v>57</v>
      </c>
      <c r="AF156" t="s">
        <v>46</v>
      </c>
      <c r="AG156">
        <v>20230705</v>
      </c>
    </row>
    <row r="157" ht="15" spans="1:33">
      <c r="A157" s="28">
        <v>156</v>
      </c>
      <c r="B157" s="28"/>
      <c r="C157" s="28"/>
      <c r="D157" s="28" t="s">
        <v>5990</v>
      </c>
      <c r="E157" s="28"/>
      <c r="F157" s="28" t="s">
        <v>37</v>
      </c>
      <c r="G157" s="28" t="s">
        <v>38</v>
      </c>
      <c r="H157" s="29" t="s">
        <v>5991</v>
      </c>
      <c r="I157" s="29" t="s">
        <v>5992</v>
      </c>
      <c r="J157" s="29" t="s">
        <v>41</v>
      </c>
      <c r="K157" s="29" t="s">
        <v>42</v>
      </c>
      <c r="L157" s="29" t="s">
        <v>81</v>
      </c>
      <c r="M157" s="29" t="s">
        <v>5993</v>
      </c>
      <c r="N157" s="31">
        <v>45091</v>
      </c>
      <c r="O157" s="29" t="s">
        <v>5912</v>
      </c>
      <c r="P157" s="29" t="s">
        <v>46</v>
      </c>
      <c r="Q157" s="29" t="s">
        <v>84</v>
      </c>
      <c r="R157" s="29" t="s">
        <v>5994</v>
      </c>
      <c r="S157" s="29" t="s">
        <v>5995</v>
      </c>
      <c r="T157" s="29" t="s">
        <v>5996</v>
      </c>
      <c r="U157" s="29" t="s">
        <v>5997</v>
      </c>
      <c r="V157" s="29" t="s">
        <v>307</v>
      </c>
      <c r="W157" s="29" t="s">
        <v>5034</v>
      </c>
      <c r="X157" s="29" t="s">
        <v>5916</v>
      </c>
      <c r="Y157" s="29" t="s">
        <v>5028</v>
      </c>
      <c r="Z157" s="29" t="s">
        <v>46</v>
      </c>
      <c r="AA157" s="29" t="s">
        <v>55</v>
      </c>
      <c r="AB157" s="29" t="s">
        <v>5029</v>
      </c>
      <c r="AC157" s="29" t="s">
        <v>5916</v>
      </c>
      <c r="AD157" s="29" t="s">
        <v>56</v>
      </c>
      <c r="AE157" s="29" t="s">
        <v>57</v>
      </c>
      <c r="AF157" t="s">
        <v>46</v>
      </c>
      <c r="AG157">
        <v>20230708</v>
      </c>
    </row>
    <row r="158" ht="15" spans="1:33">
      <c r="A158" s="28">
        <v>157</v>
      </c>
      <c r="B158" s="28"/>
      <c r="C158" s="28"/>
      <c r="D158" s="28" t="s">
        <v>5998</v>
      </c>
      <c r="E158" s="28"/>
      <c r="F158" s="28" t="s">
        <v>37</v>
      </c>
      <c r="G158" s="28" t="s">
        <v>69</v>
      </c>
      <c r="H158" s="29" t="s">
        <v>5999</v>
      </c>
      <c r="I158" s="29" t="s">
        <v>6000</v>
      </c>
      <c r="J158" s="29" t="s">
        <v>41</v>
      </c>
      <c r="K158" s="29" t="s">
        <v>42</v>
      </c>
      <c r="L158" s="29" t="s">
        <v>81</v>
      </c>
      <c r="M158" s="29" t="s">
        <v>82</v>
      </c>
      <c r="N158" s="31">
        <v>44378</v>
      </c>
      <c r="O158" s="29" t="s">
        <v>5912</v>
      </c>
      <c r="P158" s="29" t="s">
        <v>46</v>
      </c>
      <c r="Q158" s="29" t="s">
        <v>47</v>
      </c>
      <c r="R158" s="29" t="s">
        <v>100</v>
      </c>
      <c r="S158" s="29" t="s">
        <v>527</v>
      </c>
      <c r="T158" s="29" t="s">
        <v>6001</v>
      </c>
      <c r="U158" s="29" t="s">
        <v>6002</v>
      </c>
      <c r="V158" s="29" t="s">
        <v>52</v>
      </c>
      <c r="W158" s="29" t="s">
        <v>5034</v>
      </c>
      <c r="X158" s="29" t="s">
        <v>5912</v>
      </c>
      <c r="Y158" s="29" t="s">
        <v>5028</v>
      </c>
      <c r="Z158" s="29" t="s">
        <v>56</v>
      </c>
      <c r="AA158" s="29" t="s">
        <v>55</v>
      </c>
      <c r="AB158" s="29" t="s">
        <v>5029</v>
      </c>
      <c r="AC158" s="29" t="s">
        <v>5916</v>
      </c>
      <c r="AD158" s="29" t="s">
        <v>56</v>
      </c>
      <c r="AE158" s="29" t="s">
        <v>57</v>
      </c>
      <c r="AF158" t="s">
        <v>46</v>
      </c>
      <c r="AG158">
        <v>20230706</v>
      </c>
    </row>
    <row r="159" ht="15" spans="1:33">
      <c r="A159" s="28">
        <v>158</v>
      </c>
      <c r="B159" s="28"/>
      <c r="C159" s="28"/>
      <c r="D159" s="28" t="s">
        <v>6003</v>
      </c>
      <c r="E159" s="28"/>
      <c r="F159" s="28" t="s">
        <v>205</v>
      </c>
      <c r="G159" s="28" t="s">
        <v>69</v>
      </c>
      <c r="H159" s="29" t="s">
        <v>6004</v>
      </c>
      <c r="I159" s="29" t="s">
        <v>6005</v>
      </c>
      <c r="J159" s="29" t="s">
        <v>41</v>
      </c>
      <c r="K159" s="29" t="s">
        <v>42</v>
      </c>
      <c r="L159" s="29" t="s">
        <v>81</v>
      </c>
      <c r="M159" s="29" t="s">
        <v>184</v>
      </c>
      <c r="N159" s="29" t="s">
        <v>108</v>
      </c>
      <c r="O159" s="29" t="s">
        <v>5912</v>
      </c>
      <c r="P159" s="29" t="s">
        <v>46</v>
      </c>
      <c r="Q159" s="29" t="s">
        <v>47</v>
      </c>
      <c r="R159" s="29" t="s">
        <v>64</v>
      </c>
      <c r="S159" s="29" t="s">
        <v>64</v>
      </c>
      <c r="T159" s="29" t="s">
        <v>6006</v>
      </c>
      <c r="U159" s="29" t="s">
        <v>6007</v>
      </c>
      <c r="V159" s="29" t="s">
        <v>52</v>
      </c>
      <c r="W159" s="29" t="s">
        <v>5034</v>
      </c>
      <c r="X159" s="29" t="s">
        <v>6008</v>
      </c>
      <c r="Y159" s="29" t="s">
        <v>5028</v>
      </c>
      <c r="Z159" s="29" t="s">
        <v>46</v>
      </c>
      <c r="AA159" s="29" t="s">
        <v>55</v>
      </c>
      <c r="AB159" s="29" t="s">
        <v>5029</v>
      </c>
      <c r="AC159" s="29" t="s">
        <v>5916</v>
      </c>
      <c r="AD159" s="29" t="s">
        <v>46</v>
      </c>
      <c r="AE159" s="29" t="s">
        <v>180</v>
      </c>
      <c r="AF159" t="s">
        <v>46</v>
      </c>
      <c r="AG159">
        <v>20230707</v>
      </c>
    </row>
    <row r="160" ht="15" spans="1:33">
      <c r="A160" s="28">
        <v>159</v>
      </c>
      <c r="B160" s="28"/>
      <c r="C160" s="28"/>
      <c r="D160" s="28" t="s">
        <v>6009</v>
      </c>
      <c r="E160" s="28"/>
      <c r="F160" s="28" t="s">
        <v>37</v>
      </c>
      <c r="G160" s="28" t="s">
        <v>69</v>
      </c>
      <c r="H160" s="29" t="s">
        <v>6010</v>
      </c>
      <c r="I160" s="29" t="s">
        <v>6011</v>
      </c>
      <c r="J160" s="29" t="s">
        <v>41</v>
      </c>
      <c r="K160" s="29" t="s">
        <v>72</v>
      </c>
      <c r="L160" s="29" t="s">
        <v>81</v>
      </c>
      <c r="M160" s="29" t="s">
        <v>6012</v>
      </c>
      <c r="N160" s="29" t="s">
        <v>6013</v>
      </c>
      <c r="O160" s="29" t="s">
        <v>5912</v>
      </c>
      <c r="P160" s="29" t="s">
        <v>46</v>
      </c>
      <c r="Q160" s="29" t="s">
        <v>84</v>
      </c>
      <c r="R160" s="29" t="s">
        <v>4109</v>
      </c>
      <c r="S160" s="29" t="s">
        <v>6014</v>
      </c>
      <c r="T160" s="29" t="s">
        <v>6015</v>
      </c>
      <c r="U160" s="29" t="s">
        <v>6016</v>
      </c>
      <c r="V160" s="29" t="s">
        <v>52</v>
      </c>
      <c r="W160" s="29" t="s">
        <v>5034</v>
      </c>
      <c r="X160" s="29" t="s">
        <v>5916</v>
      </c>
      <c r="Y160" s="29" t="s">
        <v>5028</v>
      </c>
      <c r="Z160" s="29" t="s">
        <v>46</v>
      </c>
      <c r="AA160" s="29" t="s">
        <v>55</v>
      </c>
      <c r="AB160" s="29" t="s">
        <v>5029</v>
      </c>
      <c r="AC160" s="29" t="s">
        <v>5916</v>
      </c>
      <c r="AD160" s="29" t="s">
        <v>56</v>
      </c>
      <c r="AE160" s="29" t="s">
        <v>57</v>
      </c>
      <c r="AF160" t="s">
        <v>46</v>
      </c>
      <c r="AG160">
        <v>20230706</v>
      </c>
    </row>
    <row r="161" ht="15" spans="1:33">
      <c r="A161" s="28">
        <v>160</v>
      </c>
      <c r="B161" s="28"/>
      <c r="C161" s="28"/>
      <c r="D161" s="28" t="s">
        <v>6017</v>
      </c>
      <c r="E161" s="28"/>
      <c r="F161" s="28" t="s">
        <v>37</v>
      </c>
      <c r="G161" s="28" t="s">
        <v>4849</v>
      </c>
      <c r="H161" s="29" t="s">
        <v>6018</v>
      </c>
      <c r="I161" s="29" t="s">
        <v>6019</v>
      </c>
      <c r="J161" s="29" t="s">
        <v>41</v>
      </c>
      <c r="K161" s="29" t="s">
        <v>42</v>
      </c>
      <c r="L161" s="29" t="s">
        <v>81</v>
      </c>
      <c r="M161" s="29" t="s">
        <v>6020</v>
      </c>
      <c r="N161" s="29" t="s">
        <v>6021</v>
      </c>
      <c r="O161" s="29" t="s">
        <v>5912</v>
      </c>
      <c r="P161" s="29" t="s">
        <v>46</v>
      </c>
      <c r="Q161" s="29" t="s">
        <v>84</v>
      </c>
      <c r="R161" s="29" t="s">
        <v>6022</v>
      </c>
      <c r="S161" s="29" t="s">
        <v>6023</v>
      </c>
      <c r="T161" s="29" t="s">
        <v>6024</v>
      </c>
      <c r="U161" s="29" t="s">
        <v>6025</v>
      </c>
      <c r="V161" s="29" t="s">
        <v>52</v>
      </c>
      <c r="W161" s="29" t="s">
        <v>5034</v>
      </c>
      <c r="X161" s="29" t="s">
        <v>5916</v>
      </c>
      <c r="Y161" s="29" t="s">
        <v>5028</v>
      </c>
      <c r="Z161" s="29" t="s">
        <v>46</v>
      </c>
      <c r="AA161" s="29" t="s">
        <v>55</v>
      </c>
      <c r="AB161" s="29" t="s">
        <v>5029</v>
      </c>
      <c r="AC161" s="29" t="s">
        <v>5916</v>
      </c>
      <c r="AD161" s="29" t="s">
        <v>56</v>
      </c>
      <c r="AE161" s="29" t="s">
        <v>57</v>
      </c>
      <c r="AF161" t="s">
        <v>46</v>
      </c>
      <c r="AG161">
        <v>20230705</v>
      </c>
    </row>
    <row r="162" ht="15" spans="1:33">
      <c r="A162" s="28">
        <v>161</v>
      </c>
      <c r="B162" s="28"/>
      <c r="C162" s="28"/>
      <c r="D162" s="28" t="s">
        <v>6026</v>
      </c>
      <c r="E162" s="28"/>
      <c r="F162" s="28" t="s">
        <v>37</v>
      </c>
      <c r="G162" s="28" t="s">
        <v>69</v>
      </c>
      <c r="H162" s="29" t="s">
        <v>6027</v>
      </c>
      <c r="I162" s="29" t="s">
        <v>6028</v>
      </c>
      <c r="J162" s="29" t="s">
        <v>41</v>
      </c>
      <c r="K162" s="29" t="s">
        <v>42</v>
      </c>
      <c r="L162" s="29" t="s">
        <v>81</v>
      </c>
      <c r="M162" s="29" t="s">
        <v>2119</v>
      </c>
      <c r="N162" s="31">
        <v>42917</v>
      </c>
      <c r="O162" s="29" t="s">
        <v>5912</v>
      </c>
      <c r="P162" s="29" t="s">
        <v>56</v>
      </c>
      <c r="Q162" s="29" t="s">
        <v>47</v>
      </c>
      <c r="R162" s="29" t="s">
        <v>100</v>
      </c>
      <c r="S162" s="29" t="s">
        <v>6029</v>
      </c>
      <c r="T162" s="29" t="s">
        <v>6030</v>
      </c>
      <c r="U162" s="29" t="s">
        <v>6031</v>
      </c>
      <c r="V162" s="29" t="s">
        <v>52</v>
      </c>
      <c r="W162" s="29" t="s">
        <v>5034</v>
      </c>
      <c r="X162" s="29" t="s">
        <v>5916</v>
      </c>
      <c r="Y162" s="29" t="s">
        <v>5028</v>
      </c>
      <c r="Z162" s="29" t="s">
        <v>46</v>
      </c>
      <c r="AA162" s="29" t="s">
        <v>55</v>
      </c>
      <c r="AB162" s="29" t="s">
        <v>5029</v>
      </c>
      <c r="AC162" s="29" t="s">
        <v>5916</v>
      </c>
      <c r="AD162" s="29" t="s">
        <v>56</v>
      </c>
      <c r="AE162" s="29" t="s">
        <v>57</v>
      </c>
      <c r="AF162" t="s">
        <v>46</v>
      </c>
      <c r="AG162">
        <v>20230707</v>
      </c>
    </row>
    <row r="163" ht="15" spans="1:31">
      <c r="A163" s="28">
        <v>162</v>
      </c>
      <c r="B163" s="28"/>
      <c r="C163" s="28"/>
      <c r="D163" s="28" t="s">
        <v>6032</v>
      </c>
      <c r="E163" s="28"/>
      <c r="F163" s="28" t="s">
        <v>37</v>
      </c>
      <c r="G163" s="28" t="s">
        <v>337</v>
      </c>
      <c r="H163" s="29" t="s">
        <v>6033</v>
      </c>
      <c r="I163" s="29" t="s">
        <v>476</v>
      </c>
      <c r="J163" s="29" t="s">
        <v>41</v>
      </c>
      <c r="K163" s="29" t="s">
        <v>42</v>
      </c>
      <c r="L163" s="29" t="s">
        <v>81</v>
      </c>
      <c r="M163" s="29" t="s">
        <v>220</v>
      </c>
      <c r="N163" s="29" t="s">
        <v>227</v>
      </c>
      <c r="O163" s="29" t="s">
        <v>5912</v>
      </c>
      <c r="P163" s="29" t="s">
        <v>46</v>
      </c>
      <c r="Q163" s="29" t="s">
        <v>47</v>
      </c>
      <c r="R163" s="29" t="s">
        <v>5252</v>
      </c>
      <c r="S163" s="29" t="s">
        <v>6034</v>
      </c>
      <c r="T163" s="29" t="s">
        <v>57</v>
      </c>
      <c r="U163" s="29" t="s">
        <v>6035</v>
      </c>
      <c r="V163" s="29" t="s">
        <v>52</v>
      </c>
      <c r="W163" s="29" t="s">
        <v>5034</v>
      </c>
      <c r="X163" s="29" t="s">
        <v>5916</v>
      </c>
      <c r="Y163" s="29" t="s">
        <v>5028</v>
      </c>
      <c r="Z163" s="29" t="s">
        <v>46</v>
      </c>
      <c r="AA163" s="29" t="s">
        <v>55</v>
      </c>
      <c r="AB163" s="29" t="s">
        <v>5029</v>
      </c>
      <c r="AC163" s="29" t="s">
        <v>5916</v>
      </c>
      <c r="AD163" s="29" t="s">
        <v>46</v>
      </c>
      <c r="AE163" s="29" t="s">
        <v>180</v>
      </c>
    </row>
    <row r="164" ht="15" spans="1:33">
      <c r="A164" s="28">
        <v>163</v>
      </c>
      <c r="B164" s="28"/>
      <c r="C164" s="28"/>
      <c r="D164" s="28" t="s">
        <v>6036</v>
      </c>
      <c r="E164" s="28"/>
      <c r="F164" s="28" t="s">
        <v>37</v>
      </c>
      <c r="G164" s="28" t="s">
        <v>1114</v>
      </c>
      <c r="H164" s="29" t="s">
        <v>6037</v>
      </c>
      <c r="I164" s="29" t="s">
        <v>2022</v>
      </c>
      <c r="J164" s="29" t="s">
        <v>41</v>
      </c>
      <c r="K164" s="29" t="s">
        <v>42</v>
      </c>
      <c r="L164" s="29" t="s">
        <v>81</v>
      </c>
      <c r="M164" s="29" t="s">
        <v>6038</v>
      </c>
      <c r="N164" s="29" t="s">
        <v>542</v>
      </c>
      <c r="O164" s="29" t="s">
        <v>5912</v>
      </c>
      <c r="P164" s="29" t="s">
        <v>46</v>
      </c>
      <c r="Q164" s="29" t="s">
        <v>84</v>
      </c>
      <c r="R164" s="29" t="s">
        <v>2719</v>
      </c>
      <c r="S164" s="29" t="s">
        <v>6039</v>
      </c>
      <c r="T164" s="29" t="s">
        <v>6040</v>
      </c>
      <c r="U164" s="29" t="s">
        <v>6041</v>
      </c>
      <c r="V164" s="29" t="s">
        <v>52</v>
      </c>
      <c r="W164" s="29" t="s">
        <v>5034</v>
      </c>
      <c r="X164" s="29" t="s">
        <v>5916</v>
      </c>
      <c r="Y164" s="29" t="s">
        <v>5028</v>
      </c>
      <c r="Z164" s="29" t="s">
        <v>46</v>
      </c>
      <c r="AA164" s="29" t="s">
        <v>55</v>
      </c>
      <c r="AB164" s="29" t="s">
        <v>5029</v>
      </c>
      <c r="AC164" s="29" t="s">
        <v>5916</v>
      </c>
      <c r="AD164" s="29" t="s">
        <v>56</v>
      </c>
      <c r="AE164" s="29" t="s">
        <v>57</v>
      </c>
      <c r="AF164" t="s">
        <v>46</v>
      </c>
      <c r="AG164">
        <v>20230705</v>
      </c>
    </row>
    <row r="165" ht="15" spans="1:33">
      <c r="A165" s="28">
        <v>164</v>
      </c>
      <c r="B165" s="28"/>
      <c r="C165" s="28"/>
      <c r="D165" s="28" t="s">
        <v>6042</v>
      </c>
      <c r="E165" s="28"/>
      <c r="F165" s="28" t="s">
        <v>37</v>
      </c>
      <c r="G165" s="28" t="s">
        <v>337</v>
      </c>
      <c r="H165" s="29" t="s">
        <v>6043</v>
      </c>
      <c r="I165" s="29" t="s">
        <v>6044</v>
      </c>
      <c r="J165" s="29" t="s">
        <v>41</v>
      </c>
      <c r="K165" s="29" t="s">
        <v>72</v>
      </c>
      <c r="L165" s="29" t="s">
        <v>81</v>
      </c>
      <c r="M165" s="29" t="s">
        <v>1258</v>
      </c>
      <c r="N165" s="29" t="s">
        <v>227</v>
      </c>
      <c r="O165" s="29" t="s">
        <v>5912</v>
      </c>
      <c r="P165" s="29" t="s">
        <v>46</v>
      </c>
      <c r="Q165" s="29" t="s">
        <v>47</v>
      </c>
      <c r="R165" s="29" t="s">
        <v>6045</v>
      </c>
      <c r="S165" s="29" t="s">
        <v>6046</v>
      </c>
      <c r="T165" s="29" t="s">
        <v>6047</v>
      </c>
      <c r="U165" s="29" t="s">
        <v>6048</v>
      </c>
      <c r="V165" s="29" t="s">
        <v>52</v>
      </c>
      <c r="W165" s="29" t="s">
        <v>5034</v>
      </c>
      <c r="X165" s="29" t="s">
        <v>5912</v>
      </c>
      <c r="Y165" s="29" t="s">
        <v>5028</v>
      </c>
      <c r="Z165" s="29" t="s">
        <v>46</v>
      </c>
      <c r="AA165" s="29" t="s">
        <v>55</v>
      </c>
      <c r="AB165" s="29" t="s">
        <v>5029</v>
      </c>
      <c r="AC165" s="29" t="s">
        <v>5916</v>
      </c>
      <c r="AD165" s="29" t="s">
        <v>56</v>
      </c>
      <c r="AE165" s="29" t="s">
        <v>57</v>
      </c>
      <c r="AF165" t="s">
        <v>46</v>
      </c>
      <c r="AG165">
        <v>20230707</v>
      </c>
    </row>
    <row r="166" ht="15" spans="1:31">
      <c r="A166" s="28">
        <v>165</v>
      </c>
      <c r="B166" s="28"/>
      <c r="C166" s="28"/>
      <c r="D166" s="28" t="s">
        <v>6049</v>
      </c>
      <c r="E166" s="28"/>
      <c r="F166" s="28" t="s">
        <v>37</v>
      </c>
      <c r="G166" s="28" t="s">
        <v>69</v>
      </c>
      <c r="H166" s="29" t="s">
        <v>6050</v>
      </c>
      <c r="I166" s="29" t="s">
        <v>6051</v>
      </c>
      <c r="J166" s="29" t="s">
        <v>41</v>
      </c>
      <c r="K166" s="29" t="s">
        <v>72</v>
      </c>
      <c r="L166" s="29" t="s">
        <v>81</v>
      </c>
      <c r="M166" s="29" t="s">
        <v>6052</v>
      </c>
      <c r="N166" s="29" t="s">
        <v>542</v>
      </c>
      <c r="O166" s="29" t="s">
        <v>5912</v>
      </c>
      <c r="P166" s="29" t="s">
        <v>46</v>
      </c>
      <c r="Q166" s="29" t="s">
        <v>84</v>
      </c>
      <c r="R166" s="29" t="s">
        <v>6053</v>
      </c>
      <c r="S166" s="29" t="s">
        <v>6054</v>
      </c>
      <c r="T166" s="29" t="s">
        <v>57</v>
      </c>
      <c r="U166" s="29" t="s">
        <v>6052</v>
      </c>
      <c r="V166" s="29" t="s">
        <v>52</v>
      </c>
      <c r="W166" s="29" t="s">
        <v>5034</v>
      </c>
      <c r="X166" s="29" t="s">
        <v>5916</v>
      </c>
      <c r="Y166" s="29" t="s">
        <v>5028</v>
      </c>
      <c r="Z166" s="29" t="s">
        <v>46</v>
      </c>
      <c r="AA166" s="29" t="s">
        <v>55</v>
      </c>
      <c r="AB166" s="29" t="s">
        <v>5029</v>
      </c>
      <c r="AC166" s="29" t="s">
        <v>5916</v>
      </c>
      <c r="AD166" s="29" t="s">
        <v>46</v>
      </c>
      <c r="AE166" s="29" t="s">
        <v>326</v>
      </c>
    </row>
    <row r="167" ht="15" spans="1:31">
      <c r="A167" s="28">
        <v>166</v>
      </c>
      <c r="B167" s="28"/>
      <c r="C167" s="28"/>
      <c r="D167" s="28" t="s">
        <v>6055</v>
      </c>
      <c r="E167" s="28"/>
      <c r="F167" s="28" t="s">
        <v>37</v>
      </c>
      <c r="G167" s="28" t="s">
        <v>1114</v>
      </c>
      <c r="H167" s="29" t="s">
        <v>6056</v>
      </c>
      <c r="I167" s="29" t="s">
        <v>6057</v>
      </c>
      <c r="J167" s="29" t="s">
        <v>41</v>
      </c>
      <c r="K167" s="29" t="s">
        <v>42</v>
      </c>
      <c r="L167" s="29" t="s">
        <v>81</v>
      </c>
      <c r="M167" s="29" t="s">
        <v>1186</v>
      </c>
      <c r="N167" s="29" t="s">
        <v>91</v>
      </c>
      <c r="O167" s="29" t="s">
        <v>5912</v>
      </c>
      <c r="P167" s="29" t="s">
        <v>46</v>
      </c>
      <c r="Q167" s="29" t="s">
        <v>47</v>
      </c>
      <c r="R167" s="29" t="s">
        <v>5519</v>
      </c>
      <c r="S167" s="29" t="s">
        <v>6058</v>
      </c>
      <c r="T167" s="29" t="s">
        <v>6059</v>
      </c>
      <c r="U167" s="29" t="s">
        <v>6060</v>
      </c>
      <c r="V167" s="29" t="s">
        <v>52</v>
      </c>
      <c r="W167" s="29" t="s">
        <v>4883</v>
      </c>
      <c r="X167" s="29" t="s">
        <v>5916</v>
      </c>
      <c r="Y167" s="29" t="s">
        <v>5028</v>
      </c>
      <c r="Z167" s="29" t="s">
        <v>46</v>
      </c>
      <c r="AA167" s="29" t="s">
        <v>55</v>
      </c>
      <c r="AB167" s="29" t="s">
        <v>5029</v>
      </c>
      <c r="AC167" s="29" t="s">
        <v>5916</v>
      </c>
      <c r="AD167" s="29" t="s">
        <v>56</v>
      </c>
      <c r="AE167" s="29" t="s">
        <v>57</v>
      </c>
    </row>
    <row r="168" ht="15" spans="1:33">
      <c r="A168" s="28">
        <v>167</v>
      </c>
      <c r="B168" s="28"/>
      <c r="C168" s="28"/>
      <c r="D168" s="28" t="s">
        <v>6061</v>
      </c>
      <c r="E168" s="28"/>
      <c r="F168" s="28" t="s">
        <v>37</v>
      </c>
      <c r="G168" s="28" t="s">
        <v>105</v>
      </c>
      <c r="H168" s="29" t="s">
        <v>6062</v>
      </c>
      <c r="I168" s="29" t="s">
        <v>6063</v>
      </c>
      <c r="J168" s="29" t="s">
        <v>41</v>
      </c>
      <c r="K168" s="29" t="s">
        <v>42</v>
      </c>
      <c r="L168" s="29" t="s">
        <v>81</v>
      </c>
      <c r="M168" s="29" t="s">
        <v>82</v>
      </c>
      <c r="N168" s="31">
        <v>45108</v>
      </c>
      <c r="O168" s="32" t="s">
        <v>5912</v>
      </c>
      <c r="P168" s="29" t="s">
        <v>46</v>
      </c>
      <c r="Q168" s="29" t="s">
        <v>84</v>
      </c>
      <c r="R168" s="29" t="s">
        <v>100</v>
      </c>
      <c r="S168" s="29" t="s">
        <v>6064</v>
      </c>
      <c r="T168" s="29" t="s">
        <v>6065</v>
      </c>
      <c r="U168" s="29" t="s">
        <v>6066</v>
      </c>
      <c r="V168" s="29" t="s">
        <v>52</v>
      </c>
      <c r="W168" s="29" t="s">
        <v>5034</v>
      </c>
      <c r="X168" s="32" t="s">
        <v>5916</v>
      </c>
      <c r="Y168" s="29" t="s">
        <v>5028</v>
      </c>
      <c r="Z168" s="29" t="s">
        <v>46</v>
      </c>
      <c r="AA168" s="29" t="s">
        <v>55</v>
      </c>
      <c r="AB168" s="29" t="s">
        <v>5029</v>
      </c>
      <c r="AC168" s="29" t="s">
        <v>5916</v>
      </c>
      <c r="AD168" s="29" t="s">
        <v>56</v>
      </c>
      <c r="AE168" s="29" t="s">
        <v>57</v>
      </c>
      <c r="AF168" t="s">
        <v>46</v>
      </c>
      <c r="AG168">
        <v>20230706</v>
      </c>
    </row>
    <row r="169" ht="15" spans="1:33">
      <c r="A169" s="28">
        <v>168</v>
      </c>
      <c r="B169" s="28"/>
      <c r="C169" s="28"/>
      <c r="D169" s="28" t="s">
        <v>6067</v>
      </c>
      <c r="E169" s="28"/>
      <c r="F169" s="28" t="s">
        <v>37</v>
      </c>
      <c r="G169" s="28" t="s">
        <v>69</v>
      </c>
      <c r="H169" s="29" t="s">
        <v>6068</v>
      </c>
      <c r="I169" s="29" t="s">
        <v>6069</v>
      </c>
      <c r="J169" s="29" t="s">
        <v>41</v>
      </c>
      <c r="K169" s="29" t="s">
        <v>72</v>
      </c>
      <c r="L169" s="29" t="s">
        <v>81</v>
      </c>
      <c r="M169" s="29" t="s">
        <v>562</v>
      </c>
      <c r="N169" s="29" t="s">
        <v>99</v>
      </c>
      <c r="O169" s="29" t="s">
        <v>5912</v>
      </c>
      <c r="P169" s="29" t="s">
        <v>46</v>
      </c>
      <c r="Q169" s="29" t="s">
        <v>47</v>
      </c>
      <c r="R169" s="29" t="s">
        <v>5194</v>
      </c>
      <c r="S169" s="29" t="s">
        <v>6070</v>
      </c>
      <c r="T169" s="29" t="s">
        <v>6071</v>
      </c>
      <c r="U169" s="29" t="s">
        <v>6072</v>
      </c>
      <c r="V169" s="29" t="s">
        <v>52</v>
      </c>
      <c r="W169" s="29" t="s">
        <v>5034</v>
      </c>
      <c r="X169" s="29" t="s">
        <v>6073</v>
      </c>
      <c r="Y169" s="29" t="s">
        <v>5028</v>
      </c>
      <c r="Z169" s="29" t="s">
        <v>46</v>
      </c>
      <c r="AA169" s="29" t="s">
        <v>55</v>
      </c>
      <c r="AB169" s="29" t="s">
        <v>5029</v>
      </c>
      <c r="AC169" s="29" t="s">
        <v>5916</v>
      </c>
      <c r="AD169" s="29" t="s">
        <v>56</v>
      </c>
      <c r="AE169" s="29" t="s">
        <v>57</v>
      </c>
      <c r="AF169" t="s">
        <v>46</v>
      </c>
      <c r="AG169">
        <v>20230705</v>
      </c>
    </row>
    <row r="170" ht="15" spans="1:33">
      <c r="A170" s="28">
        <v>169</v>
      </c>
      <c r="B170" s="28"/>
      <c r="C170" s="28"/>
      <c r="D170" s="28" t="s">
        <v>6074</v>
      </c>
      <c r="E170" s="28"/>
      <c r="F170" s="28" t="s">
        <v>37</v>
      </c>
      <c r="G170" s="28" t="s">
        <v>69</v>
      </c>
      <c r="H170" s="29" t="s">
        <v>6075</v>
      </c>
      <c r="I170" s="29" t="s">
        <v>6076</v>
      </c>
      <c r="J170" s="29" t="s">
        <v>41</v>
      </c>
      <c r="K170" s="29" t="s">
        <v>42</v>
      </c>
      <c r="L170" s="29" t="s">
        <v>81</v>
      </c>
      <c r="M170" s="29" t="s">
        <v>6077</v>
      </c>
      <c r="N170" s="29" t="s">
        <v>5382</v>
      </c>
      <c r="O170" s="29" t="s">
        <v>5912</v>
      </c>
      <c r="P170" s="29" t="s">
        <v>46</v>
      </c>
      <c r="Q170" s="29" t="s">
        <v>47</v>
      </c>
      <c r="R170" s="29" t="s">
        <v>396</v>
      </c>
      <c r="S170" s="29" t="s">
        <v>6078</v>
      </c>
      <c r="T170" s="29" t="s">
        <v>6079</v>
      </c>
      <c r="U170" s="29" t="s">
        <v>6080</v>
      </c>
      <c r="V170" s="29" t="s">
        <v>52</v>
      </c>
      <c r="W170" s="29" t="s">
        <v>5034</v>
      </c>
      <c r="X170" s="29" t="s">
        <v>5916</v>
      </c>
      <c r="Y170" s="29" t="s">
        <v>5028</v>
      </c>
      <c r="Z170" s="29" t="s">
        <v>46</v>
      </c>
      <c r="AA170" s="29" t="s">
        <v>55</v>
      </c>
      <c r="AB170" s="29" t="s">
        <v>5029</v>
      </c>
      <c r="AC170" s="29" t="s">
        <v>5916</v>
      </c>
      <c r="AD170" s="29" t="s">
        <v>56</v>
      </c>
      <c r="AE170" s="29" t="s">
        <v>57</v>
      </c>
      <c r="AF170" t="s">
        <v>46</v>
      </c>
      <c r="AG170">
        <v>20230706</v>
      </c>
    </row>
    <row r="171" ht="15" spans="1:33">
      <c r="A171" s="28">
        <v>170</v>
      </c>
      <c r="B171" s="28"/>
      <c r="C171" s="28"/>
      <c r="D171" s="28" t="s">
        <v>6081</v>
      </c>
      <c r="E171" s="28"/>
      <c r="F171" s="28" t="s">
        <v>37</v>
      </c>
      <c r="G171" s="28" t="s">
        <v>105</v>
      </c>
      <c r="H171" s="29" t="s">
        <v>6082</v>
      </c>
      <c r="I171" s="29" t="s">
        <v>6083</v>
      </c>
      <c r="J171" s="29" t="s">
        <v>41</v>
      </c>
      <c r="K171" s="29" t="s">
        <v>42</v>
      </c>
      <c r="L171" s="29" t="s">
        <v>81</v>
      </c>
      <c r="M171" s="29" t="s">
        <v>220</v>
      </c>
      <c r="N171" s="29" t="s">
        <v>91</v>
      </c>
      <c r="O171" s="29" t="s">
        <v>5912</v>
      </c>
      <c r="P171" s="29" t="s">
        <v>46</v>
      </c>
      <c r="Q171" s="29" t="s">
        <v>47</v>
      </c>
      <c r="R171" s="29" t="s">
        <v>48</v>
      </c>
      <c r="S171" s="29" t="s">
        <v>6084</v>
      </c>
      <c r="T171" s="29" t="s">
        <v>6085</v>
      </c>
      <c r="U171" s="29" t="s">
        <v>6086</v>
      </c>
      <c r="V171" s="29" t="s">
        <v>52</v>
      </c>
      <c r="W171" s="29" t="s">
        <v>5034</v>
      </c>
      <c r="X171" s="29" t="s">
        <v>5916</v>
      </c>
      <c r="Y171" s="29" t="s">
        <v>5028</v>
      </c>
      <c r="Z171" s="29" t="s">
        <v>46</v>
      </c>
      <c r="AA171" s="29" t="s">
        <v>55</v>
      </c>
      <c r="AB171" s="29" t="s">
        <v>5029</v>
      </c>
      <c r="AC171" s="29" t="s">
        <v>5916</v>
      </c>
      <c r="AD171" s="29" t="s">
        <v>56</v>
      </c>
      <c r="AE171" s="29" t="s">
        <v>57</v>
      </c>
      <c r="AF171" t="s">
        <v>46</v>
      </c>
      <c r="AG171">
        <v>20230706</v>
      </c>
    </row>
    <row r="172" ht="15" spans="1:33">
      <c r="A172" s="28">
        <v>171</v>
      </c>
      <c r="B172" s="28"/>
      <c r="C172" s="28"/>
      <c r="D172" s="28" t="s">
        <v>6087</v>
      </c>
      <c r="E172" s="28"/>
      <c r="F172" s="28" t="s">
        <v>205</v>
      </c>
      <c r="G172" s="28" t="s">
        <v>38</v>
      </c>
      <c r="H172" s="29" t="s">
        <v>6088</v>
      </c>
      <c r="I172" s="29" t="s">
        <v>4155</v>
      </c>
      <c r="J172" s="29" t="s">
        <v>41</v>
      </c>
      <c r="K172" s="29" t="s">
        <v>72</v>
      </c>
      <c r="L172" s="29" t="s">
        <v>81</v>
      </c>
      <c r="M172" s="29" t="s">
        <v>184</v>
      </c>
      <c r="N172" s="31">
        <v>45097</v>
      </c>
      <c r="O172" s="29" t="s">
        <v>5912</v>
      </c>
      <c r="P172" s="29" t="s">
        <v>46</v>
      </c>
      <c r="Q172" s="29" t="s">
        <v>84</v>
      </c>
      <c r="R172" s="29" t="s">
        <v>303</v>
      </c>
      <c r="S172" s="29" t="s">
        <v>6089</v>
      </c>
      <c r="T172" s="29" t="s">
        <v>6090</v>
      </c>
      <c r="U172" s="29" t="s">
        <v>6091</v>
      </c>
      <c r="V172" s="29" t="s">
        <v>52</v>
      </c>
      <c r="W172" s="29" t="s">
        <v>5034</v>
      </c>
      <c r="X172" s="29" t="s">
        <v>5916</v>
      </c>
      <c r="Y172" s="29" t="s">
        <v>5028</v>
      </c>
      <c r="Z172" s="29" t="s">
        <v>46</v>
      </c>
      <c r="AA172" s="29" t="s">
        <v>55</v>
      </c>
      <c r="AB172" s="29" t="s">
        <v>5029</v>
      </c>
      <c r="AC172" s="29" t="s">
        <v>5916</v>
      </c>
      <c r="AD172" s="29" t="s">
        <v>56</v>
      </c>
      <c r="AE172" s="29" t="s">
        <v>57</v>
      </c>
      <c r="AF172" t="s">
        <v>46</v>
      </c>
      <c r="AG172">
        <v>20230705</v>
      </c>
    </row>
    <row r="173" ht="15" spans="1:33">
      <c r="A173" s="28">
        <v>172</v>
      </c>
      <c r="B173" s="28"/>
      <c r="C173" s="28"/>
      <c r="D173" s="28" t="s">
        <v>6092</v>
      </c>
      <c r="E173" s="28"/>
      <c r="F173" s="28" t="s">
        <v>37</v>
      </c>
      <c r="G173" s="28" t="s">
        <v>105</v>
      </c>
      <c r="H173" s="29" t="s">
        <v>6093</v>
      </c>
      <c r="I173" s="29" t="s">
        <v>6094</v>
      </c>
      <c r="J173" s="29" t="s">
        <v>62</v>
      </c>
      <c r="K173" s="29" t="s">
        <v>177</v>
      </c>
      <c r="L173" s="29" t="s">
        <v>81</v>
      </c>
      <c r="M173" s="29" t="s">
        <v>82</v>
      </c>
      <c r="N173" s="29" t="s">
        <v>108</v>
      </c>
      <c r="O173" s="29" t="s">
        <v>5912</v>
      </c>
      <c r="P173" s="29" t="s">
        <v>46</v>
      </c>
      <c r="Q173" s="29" t="s">
        <v>47</v>
      </c>
      <c r="R173" s="29" t="s">
        <v>5480</v>
      </c>
      <c r="S173" s="29" t="s">
        <v>6095</v>
      </c>
      <c r="T173" s="29" t="s">
        <v>6096</v>
      </c>
      <c r="U173" s="29" t="s">
        <v>6097</v>
      </c>
      <c r="V173" s="29" t="s">
        <v>52</v>
      </c>
      <c r="W173" s="29" t="s">
        <v>4883</v>
      </c>
      <c r="X173" s="29" t="s">
        <v>5916</v>
      </c>
      <c r="Y173" s="29" t="s">
        <v>5028</v>
      </c>
      <c r="Z173" s="29" t="s">
        <v>46</v>
      </c>
      <c r="AA173" s="29" t="s">
        <v>55</v>
      </c>
      <c r="AB173" s="29" t="s">
        <v>5029</v>
      </c>
      <c r="AC173" s="29" t="s">
        <v>5916</v>
      </c>
      <c r="AD173" s="29" t="s">
        <v>56</v>
      </c>
      <c r="AE173" s="29" t="s">
        <v>57</v>
      </c>
      <c r="AF173" t="s">
        <v>46</v>
      </c>
      <c r="AG173">
        <v>20230707</v>
      </c>
    </row>
    <row r="174" ht="15" spans="1:33">
      <c r="A174" s="28">
        <v>173</v>
      </c>
      <c r="B174" s="28"/>
      <c r="C174" s="28"/>
      <c r="D174" s="28" t="s">
        <v>6098</v>
      </c>
      <c r="E174" s="28"/>
      <c r="F174" s="28" t="s">
        <v>37</v>
      </c>
      <c r="G174" s="28" t="s">
        <v>1114</v>
      </c>
      <c r="H174" s="29" t="s">
        <v>6099</v>
      </c>
      <c r="I174" s="29" t="s">
        <v>6100</v>
      </c>
      <c r="J174" s="29" t="s">
        <v>41</v>
      </c>
      <c r="K174" s="29" t="s">
        <v>177</v>
      </c>
      <c r="L174" s="29" t="s">
        <v>81</v>
      </c>
      <c r="M174" s="29" t="s">
        <v>220</v>
      </c>
      <c r="N174" s="29" t="s">
        <v>91</v>
      </c>
      <c r="O174" s="29" t="s">
        <v>5912</v>
      </c>
      <c r="P174" s="29" t="s">
        <v>46</v>
      </c>
      <c r="Q174" s="29" t="s">
        <v>84</v>
      </c>
      <c r="R174" s="29" t="s">
        <v>5252</v>
      </c>
      <c r="S174" s="29" t="s">
        <v>6101</v>
      </c>
      <c r="T174" s="29" t="s">
        <v>57</v>
      </c>
      <c r="U174" s="29" t="s">
        <v>6102</v>
      </c>
      <c r="V174" s="29" t="s">
        <v>52</v>
      </c>
      <c r="W174" s="29" t="s">
        <v>5034</v>
      </c>
      <c r="X174" s="29" t="s">
        <v>5916</v>
      </c>
      <c r="Y174" s="29" t="s">
        <v>5028</v>
      </c>
      <c r="Z174" s="29" t="s">
        <v>46</v>
      </c>
      <c r="AA174" s="29" t="s">
        <v>55</v>
      </c>
      <c r="AB174" s="29" t="s">
        <v>5029</v>
      </c>
      <c r="AC174" s="29" t="s">
        <v>5916</v>
      </c>
      <c r="AD174" s="29" t="s">
        <v>46</v>
      </c>
      <c r="AE174" s="29" t="s">
        <v>326</v>
      </c>
      <c r="AF174" t="s">
        <v>46</v>
      </c>
      <c r="AG174">
        <v>20230706</v>
      </c>
    </row>
    <row r="175" ht="15" spans="1:33">
      <c r="A175" s="28">
        <v>174</v>
      </c>
      <c r="B175" s="28"/>
      <c r="C175" s="28"/>
      <c r="D175" s="28" t="s">
        <v>6103</v>
      </c>
      <c r="E175" s="28"/>
      <c r="F175" s="28" t="s">
        <v>37</v>
      </c>
      <c r="G175" s="28" t="s">
        <v>105</v>
      </c>
      <c r="H175" s="29" t="s">
        <v>6104</v>
      </c>
      <c r="I175" s="29" t="s">
        <v>1855</v>
      </c>
      <c r="J175" s="29" t="s">
        <v>41</v>
      </c>
      <c r="K175" s="29" t="s">
        <v>42</v>
      </c>
      <c r="L175" s="29" t="s">
        <v>81</v>
      </c>
      <c r="M175" s="29" t="s">
        <v>254</v>
      </c>
      <c r="N175" s="29" t="s">
        <v>91</v>
      </c>
      <c r="O175" s="29" t="s">
        <v>5912</v>
      </c>
      <c r="P175" s="29" t="s">
        <v>46</v>
      </c>
      <c r="Q175" s="29" t="s">
        <v>47</v>
      </c>
      <c r="R175" s="29" t="s">
        <v>64</v>
      </c>
      <c r="S175" s="29" t="s">
        <v>6105</v>
      </c>
      <c r="T175" s="29" t="s">
        <v>6106</v>
      </c>
      <c r="U175" s="29" t="s">
        <v>6107</v>
      </c>
      <c r="V175" s="29" t="s">
        <v>52</v>
      </c>
      <c r="W175" s="29" t="s">
        <v>5034</v>
      </c>
      <c r="X175" s="29" t="s">
        <v>5916</v>
      </c>
      <c r="Y175" s="29" t="s">
        <v>5028</v>
      </c>
      <c r="Z175" s="29" t="s">
        <v>46</v>
      </c>
      <c r="AA175" s="29" t="s">
        <v>55</v>
      </c>
      <c r="AB175" s="29" t="s">
        <v>5029</v>
      </c>
      <c r="AC175" s="29" t="s">
        <v>5916</v>
      </c>
      <c r="AD175" s="29" t="s">
        <v>56</v>
      </c>
      <c r="AE175" s="29" t="s">
        <v>57</v>
      </c>
      <c r="AF175" t="s">
        <v>46</v>
      </c>
      <c r="AG175">
        <v>20230706</v>
      </c>
    </row>
    <row r="176" ht="15" spans="1:33">
      <c r="A176" s="28">
        <v>175</v>
      </c>
      <c r="B176" s="28"/>
      <c r="C176" s="28"/>
      <c r="D176" s="28" t="s">
        <v>6108</v>
      </c>
      <c r="E176" s="28"/>
      <c r="F176" s="28" t="s">
        <v>37</v>
      </c>
      <c r="G176" s="28" t="s">
        <v>38</v>
      </c>
      <c r="H176" s="29" t="s">
        <v>6109</v>
      </c>
      <c r="I176" s="29" t="s">
        <v>6110</v>
      </c>
      <c r="J176" s="29" t="s">
        <v>62</v>
      </c>
      <c r="K176" s="29" t="s">
        <v>42</v>
      </c>
      <c r="L176" s="29" t="s">
        <v>81</v>
      </c>
      <c r="M176" s="29" t="s">
        <v>562</v>
      </c>
      <c r="N176" s="29" t="s">
        <v>74</v>
      </c>
      <c r="O176" s="29" t="s">
        <v>5912</v>
      </c>
      <c r="P176" s="29" t="s">
        <v>46</v>
      </c>
      <c r="Q176" s="29" t="s">
        <v>47</v>
      </c>
      <c r="R176" s="29" t="s">
        <v>6111</v>
      </c>
      <c r="S176" s="29" t="s">
        <v>6112</v>
      </c>
      <c r="T176" s="29" t="s">
        <v>6113</v>
      </c>
      <c r="U176" s="29" t="s">
        <v>6114</v>
      </c>
      <c r="V176" s="29" t="s">
        <v>52</v>
      </c>
      <c r="W176" s="29" t="s">
        <v>5034</v>
      </c>
      <c r="X176" s="29" t="s">
        <v>5916</v>
      </c>
      <c r="Y176" s="29" t="s">
        <v>5028</v>
      </c>
      <c r="Z176" s="29" t="s">
        <v>46</v>
      </c>
      <c r="AA176" s="29" t="s">
        <v>55</v>
      </c>
      <c r="AB176" s="29" t="s">
        <v>5029</v>
      </c>
      <c r="AC176" s="29" t="s">
        <v>5916</v>
      </c>
      <c r="AD176" s="29" t="s">
        <v>56</v>
      </c>
      <c r="AE176" s="29" t="s">
        <v>57</v>
      </c>
      <c r="AF176" t="s">
        <v>46</v>
      </c>
      <c r="AG176">
        <v>20230707</v>
      </c>
    </row>
    <row r="177" ht="15" spans="1:33">
      <c r="A177" s="28">
        <v>176</v>
      </c>
      <c r="B177" s="28"/>
      <c r="C177" s="28"/>
      <c r="D177" s="28" t="s">
        <v>6115</v>
      </c>
      <c r="E177" s="28"/>
      <c r="F177" s="28" t="s">
        <v>37</v>
      </c>
      <c r="G177" s="28" t="s">
        <v>1114</v>
      </c>
      <c r="H177" s="29" t="s">
        <v>6116</v>
      </c>
      <c r="I177" s="29" t="s">
        <v>6117</v>
      </c>
      <c r="J177" s="29" t="s">
        <v>41</v>
      </c>
      <c r="K177" s="29" t="s">
        <v>42</v>
      </c>
      <c r="L177" s="29" t="s">
        <v>81</v>
      </c>
      <c r="M177" s="29" t="s">
        <v>82</v>
      </c>
      <c r="N177" s="31">
        <v>44743</v>
      </c>
      <c r="O177" s="29" t="s">
        <v>5912</v>
      </c>
      <c r="P177" s="29" t="s">
        <v>46</v>
      </c>
      <c r="Q177" s="29" t="s">
        <v>47</v>
      </c>
      <c r="R177" s="29" t="s">
        <v>6111</v>
      </c>
      <c r="S177" s="29" t="s">
        <v>6118</v>
      </c>
      <c r="T177" s="29" t="s">
        <v>6119</v>
      </c>
      <c r="U177" s="29" t="s">
        <v>6120</v>
      </c>
      <c r="V177" s="29" t="s">
        <v>307</v>
      </c>
      <c r="W177" s="29" t="s">
        <v>4883</v>
      </c>
      <c r="X177" s="29" t="s">
        <v>5912</v>
      </c>
      <c r="Y177" s="29" t="s">
        <v>5028</v>
      </c>
      <c r="Z177" s="29" t="s">
        <v>46</v>
      </c>
      <c r="AA177" s="29" t="s">
        <v>55</v>
      </c>
      <c r="AB177" s="29" t="s">
        <v>5029</v>
      </c>
      <c r="AC177" s="29" t="s">
        <v>5916</v>
      </c>
      <c r="AD177" s="29" t="s">
        <v>56</v>
      </c>
      <c r="AE177" s="29" t="s">
        <v>57</v>
      </c>
      <c r="AF177" t="s">
        <v>46</v>
      </c>
      <c r="AG177">
        <v>20230705</v>
      </c>
    </row>
    <row r="178" ht="15" spans="1:33">
      <c r="A178" s="28">
        <v>177</v>
      </c>
      <c r="B178" s="28"/>
      <c r="C178" s="28"/>
      <c r="D178" s="28" t="s">
        <v>6121</v>
      </c>
      <c r="E178" s="28"/>
      <c r="F178" s="28" t="s">
        <v>37</v>
      </c>
      <c r="G178" s="28" t="s">
        <v>38</v>
      </c>
      <c r="H178" s="29" t="s">
        <v>6122</v>
      </c>
      <c r="I178" s="29" t="s">
        <v>6123</v>
      </c>
      <c r="J178" s="29" t="s">
        <v>41</v>
      </c>
      <c r="K178" s="29" t="s">
        <v>42</v>
      </c>
      <c r="L178" s="29" t="s">
        <v>81</v>
      </c>
      <c r="M178" s="29" t="s">
        <v>353</v>
      </c>
      <c r="N178" s="31">
        <v>44729</v>
      </c>
      <c r="O178" s="29" t="s">
        <v>5912</v>
      </c>
      <c r="P178" s="29" t="s">
        <v>46</v>
      </c>
      <c r="Q178" s="29" t="s">
        <v>47</v>
      </c>
      <c r="R178" s="29" t="s">
        <v>6124</v>
      </c>
      <c r="S178" s="29" t="s">
        <v>6125</v>
      </c>
      <c r="T178" s="29" t="s">
        <v>6126</v>
      </c>
      <c r="U178" s="29" t="s">
        <v>6127</v>
      </c>
      <c r="V178" s="29" t="s">
        <v>52</v>
      </c>
      <c r="W178" s="29" t="s">
        <v>5034</v>
      </c>
      <c r="X178" s="29" t="s">
        <v>6128</v>
      </c>
      <c r="Y178" s="29" t="s">
        <v>5028</v>
      </c>
      <c r="Z178" s="29" t="s">
        <v>56</v>
      </c>
      <c r="AA178" s="29" t="s">
        <v>55</v>
      </c>
      <c r="AB178" s="29" t="s">
        <v>5029</v>
      </c>
      <c r="AC178" s="29" t="s">
        <v>5916</v>
      </c>
      <c r="AD178" s="29" t="s">
        <v>56</v>
      </c>
      <c r="AE178" s="29" t="s">
        <v>57</v>
      </c>
      <c r="AF178" t="s">
        <v>46</v>
      </c>
      <c r="AG178">
        <v>20230706</v>
      </c>
    </row>
    <row r="179" ht="15" spans="1:33">
      <c r="A179" s="28">
        <v>178</v>
      </c>
      <c r="B179" s="28"/>
      <c r="C179" s="28"/>
      <c r="D179" s="28" t="s">
        <v>6129</v>
      </c>
      <c r="E179" s="28"/>
      <c r="F179" s="28" t="s">
        <v>37</v>
      </c>
      <c r="G179" s="28" t="s">
        <v>38</v>
      </c>
      <c r="H179" s="29" t="s">
        <v>6130</v>
      </c>
      <c r="I179" s="29" t="s">
        <v>4028</v>
      </c>
      <c r="J179" s="29" t="s">
        <v>41</v>
      </c>
      <c r="K179" s="29" t="s">
        <v>42</v>
      </c>
      <c r="L179" s="29" t="s">
        <v>81</v>
      </c>
      <c r="M179" s="29" t="s">
        <v>562</v>
      </c>
      <c r="N179" s="29" t="s">
        <v>83</v>
      </c>
      <c r="O179" s="29" t="s">
        <v>5912</v>
      </c>
      <c r="P179" s="29" t="s">
        <v>46</v>
      </c>
      <c r="Q179" s="29" t="s">
        <v>84</v>
      </c>
      <c r="R179" s="29" t="s">
        <v>6131</v>
      </c>
      <c r="S179" s="29" t="s">
        <v>6131</v>
      </c>
      <c r="T179" s="29" t="s">
        <v>6132</v>
      </c>
      <c r="U179" s="29" t="s">
        <v>6133</v>
      </c>
      <c r="V179" s="29" t="s">
        <v>52</v>
      </c>
      <c r="W179" s="29" t="s">
        <v>5034</v>
      </c>
      <c r="X179" s="29" t="s">
        <v>5916</v>
      </c>
      <c r="Y179" s="29" t="s">
        <v>5028</v>
      </c>
      <c r="Z179" s="29" t="s">
        <v>46</v>
      </c>
      <c r="AA179" s="29" t="s">
        <v>55</v>
      </c>
      <c r="AB179" s="29" t="s">
        <v>5029</v>
      </c>
      <c r="AC179" s="29" t="s">
        <v>5916</v>
      </c>
      <c r="AD179" s="29" t="s">
        <v>56</v>
      </c>
      <c r="AE179" s="29" t="s">
        <v>57</v>
      </c>
      <c r="AF179" t="s">
        <v>46</v>
      </c>
      <c r="AG179">
        <v>20230705</v>
      </c>
    </row>
    <row r="180" ht="15" spans="1:33">
      <c r="A180" s="28">
        <v>179</v>
      </c>
      <c r="B180" s="28"/>
      <c r="C180" s="28"/>
      <c r="D180" s="28" t="s">
        <v>6134</v>
      </c>
      <c r="E180" s="28"/>
      <c r="F180" s="28" t="s">
        <v>37</v>
      </c>
      <c r="G180" s="28" t="s">
        <v>38</v>
      </c>
      <c r="H180" s="29" t="s">
        <v>6135</v>
      </c>
      <c r="I180" s="29" t="s">
        <v>6136</v>
      </c>
      <c r="J180" s="29" t="s">
        <v>41</v>
      </c>
      <c r="K180" s="29" t="s">
        <v>42</v>
      </c>
      <c r="L180" s="29" t="s">
        <v>81</v>
      </c>
      <c r="M180" s="29" t="s">
        <v>5353</v>
      </c>
      <c r="N180" s="29" t="s">
        <v>534</v>
      </c>
      <c r="O180" s="29" t="s">
        <v>5912</v>
      </c>
      <c r="P180" s="29" t="s">
        <v>46</v>
      </c>
      <c r="Q180" s="29" t="s">
        <v>47</v>
      </c>
      <c r="R180" s="29" t="s">
        <v>4429</v>
      </c>
      <c r="S180" s="29" t="s">
        <v>6137</v>
      </c>
      <c r="T180" s="29" t="s">
        <v>6138</v>
      </c>
      <c r="U180" s="29" t="s">
        <v>6139</v>
      </c>
      <c r="V180" s="29" t="s">
        <v>52</v>
      </c>
      <c r="W180" s="29" t="s">
        <v>5034</v>
      </c>
      <c r="X180" s="29" t="s">
        <v>5916</v>
      </c>
      <c r="Y180" s="29" t="s">
        <v>5028</v>
      </c>
      <c r="Z180" s="29" t="s">
        <v>46</v>
      </c>
      <c r="AA180" s="29" t="s">
        <v>55</v>
      </c>
      <c r="AB180" s="29" t="s">
        <v>5029</v>
      </c>
      <c r="AC180" s="29" t="s">
        <v>5916</v>
      </c>
      <c r="AD180" s="29" t="s">
        <v>56</v>
      </c>
      <c r="AE180" s="29" t="s">
        <v>57</v>
      </c>
      <c r="AF180" t="s">
        <v>46</v>
      </c>
      <c r="AG180">
        <v>20230705</v>
      </c>
    </row>
    <row r="181" ht="15" spans="1:33">
      <c r="A181" s="28">
        <v>180</v>
      </c>
      <c r="B181" s="28"/>
      <c r="C181" s="28"/>
      <c r="D181" s="28" t="s">
        <v>6140</v>
      </c>
      <c r="E181" s="28"/>
      <c r="F181" s="28" t="s">
        <v>205</v>
      </c>
      <c r="G181" s="28" t="s">
        <v>337</v>
      </c>
      <c r="H181" s="29" t="s">
        <v>6141</v>
      </c>
      <c r="I181" s="29" t="s">
        <v>6142</v>
      </c>
      <c r="J181" s="29" t="s">
        <v>41</v>
      </c>
      <c r="K181" s="29" t="s">
        <v>42</v>
      </c>
      <c r="L181" s="38" t="s">
        <v>81</v>
      </c>
      <c r="M181" s="29" t="s">
        <v>6143</v>
      </c>
      <c r="N181" s="31">
        <v>44354</v>
      </c>
      <c r="O181" s="29" t="s">
        <v>5912</v>
      </c>
      <c r="P181" s="29" t="s">
        <v>56</v>
      </c>
      <c r="Q181" s="29" t="s">
        <v>47</v>
      </c>
      <c r="R181" s="29" t="s">
        <v>6144</v>
      </c>
      <c r="S181" s="29" t="s">
        <v>6145</v>
      </c>
      <c r="T181" s="29" t="s">
        <v>6146</v>
      </c>
      <c r="U181" s="29" t="s">
        <v>6147</v>
      </c>
      <c r="V181" s="29" t="s">
        <v>307</v>
      </c>
      <c r="W181" s="29" t="s">
        <v>4883</v>
      </c>
      <c r="X181" s="29" t="s">
        <v>5916</v>
      </c>
      <c r="Y181" s="29" t="s">
        <v>5028</v>
      </c>
      <c r="Z181" s="29" t="s">
        <v>46</v>
      </c>
      <c r="AA181" s="29" t="s">
        <v>55</v>
      </c>
      <c r="AB181" s="29" t="s">
        <v>5029</v>
      </c>
      <c r="AC181" s="29" t="s">
        <v>5916</v>
      </c>
      <c r="AD181" s="29" t="s">
        <v>56</v>
      </c>
      <c r="AE181" s="29" t="s">
        <v>57</v>
      </c>
      <c r="AF181" t="s">
        <v>46</v>
      </c>
      <c r="AG181">
        <v>20230706</v>
      </c>
    </row>
    <row r="182" ht="15" spans="1:33">
      <c r="A182" s="28">
        <v>181</v>
      </c>
      <c r="B182" s="28"/>
      <c r="C182" s="28"/>
      <c r="D182" s="28" t="s">
        <v>6148</v>
      </c>
      <c r="E182" s="28"/>
      <c r="F182" s="28" t="s">
        <v>37</v>
      </c>
      <c r="G182" s="28" t="s">
        <v>69</v>
      </c>
      <c r="H182" s="29" t="s">
        <v>6149</v>
      </c>
      <c r="I182" s="29" t="s">
        <v>6150</v>
      </c>
      <c r="J182" s="29" t="s">
        <v>41</v>
      </c>
      <c r="K182" s="29" t="s">
        <v>42</v>
      </c>
      <c r="L182" s="29" t="s">
        <v>81</v>
      </c>
      <c r="M182" s="29" t="s">
        <v>353</v>
      </c>
      <c r="N182" s="29" t="s">
        <v>116</v>
      </c>
      <c r="O182" s="29" t="s">
        <v>5912</v>
      </c>
      <c r="P182" s="29" t="s">
        <v>46</v>
      </c>
      <c r="Q182" s="29" t="s">
        <v>84</v>
      </c>
      <c r="R182" s="29" t="s">
        <v>6151</v>
      </c>
      <c r="S182" s="29" t="s">
        <v>6151</v>
      </c>
      <c r="T182" s="29" t="s">
        <v>6152</v>
      </c>
      <c r="U182" s="29" t="s">
        <v>6153</v>
      </c>
      <c r="V182" s="29" t="s">
        <v>52</v>
      </c>
      <c r="W182" s="29" t="s">
        <v>4883</v>
      </c>
      <c r="X182" s="29" t="s">
        <v>4883</v>
      </c>
      <c r="Y182" s="29" t="s">
        <v>5028</v>
      </c>
      <c r="Z182" s="29" t="s">
        <v>46</v>
      </c>
      <c r="AA182" s="29" t="s">
        <v>55</v>
      </c>
      <c r="AB182" s="29" t="s">
        <v>5029</v>
      </c>
      <c r="AC182" s="29" t="s">
        <v>5916</v>
      </c>
      <c r="AD182" s="29" t="s">
        <v>46</v>
      </c>
      <c r="AE182" s="29" t="s">
        <v>326</v>
      </c>
      <c r="AF182" t="s">
        <v>46</v>
      </c>
      <c r="AG182">
        <v>20230706</v>
      </c>
    </row>
    <row r="183" ht="15" spans="1:33">
      <c r="A183" s="28">
        <v>182</v>
      </c>
      <c r="B183" s="28"/>
      <c r="C183" s="28"/>
      <c r="D183" s="28" t="s">
        <v>6154</v>
      </c>
      <c r="E183" s="28"/>
      <c r="F183" s="28" t="s">
        <v>37</v>
      </c>
      <c r="G183" s="28" t="s">
        <v>105</v>
      </c>
      <c r="H183" s="29" t="s">
        <v>6155</v>
      </c>
      <c r="I183" s="29" t="s">
        <v>6156</v>
      </c>
      <c r="J183" s="29" t="s">
        <v>41</v>
      </c>
      <c r="K183" s="29" t="s">
        <v>72</v>
      </c>
      <c r="L183" s="29" t="s">
        <v>963</v>
      </c>
      <c r="M183" s="29" t="s">
        <v>6157</v>
      </c>
      <c r="N183" s="31">
        <v>44001</v>
      </c>
      <c r="O183" s="29" t="s">
        <v>5912</v>
      </c>
      <c r="P183" s="29" t="s">
        <v>56</v>
      </c>
      <c r="Q183" s="29" t="s">
        <v>47</v>
      </c>
      <c r="R183" s="29" t="s">
        <v>6158</v>
      </c>
      <c r="S183" s="29" t="s">
        <v>6158</v>
      </c>
      <c r="T183" s="29" t="s">
        <v>6159</v>
      </c>
      <c r="U183" s="29" t="s">
        <v>6160</v>
      </c>
      <c r="V183" s="29" t="s">
        <v>52</v>
      </c>
      <c r="W183" s="29" t="s">
        <v>4883</v>
      </c>
      <c r="X183" s="29" t="s">
        <v>5916</v>
      </c>
      <c r="Y183" s="29" t="s">
        <v>5028</v>
      </c>
      <c r="Z183" s="29" t="s">
        <v>46</v>
      </c>
      <c r="AA183" s="29" t="s">
        <v>55</v>
      </c>
      <c r="AB183" s="29" t="s">
        <v>5029</v>
      </c>
      <c r="AC183" s="29" t="s">
        <v>5916</v>
      </c>
      <c r="AD183" s="29" t="s">
        <v>56</v>
      </c>
      <c r="AE183" s="29" t="s">
        <v>57</v>
      </c>
      <c r="AF183" t="s">
        <v>46</v>
      </c>
      <c r="AG183">
        <v>20230706</v>
      </c>
    </row>
    <row r="184" ht="15" spans="1:33">
      <c r="A184" s="28">
        <v>183</v>
      </c>
      <c r="B184" s="28"/>
      <c r="C184" s="28"/>
      <c r="D184" s="28" t="s">
        <v>6161</v>
      </c>
      <c r="E184" s="28"/>
      <c r="F184" s="28" t="s">
        <v>37</v>
      </c>
      <c r="G184" s="28" t="s">
        <v>69</v>
      </c>
      <c r="H184" s="29" t="s">
        <v>6162</v>
      </c>
      <c r="I184" s="29" t="s">
        <v>6163</v>
      </c>
      <c r="J184" s="29" t="s">
        <v>41</v>
      </c>
      <c r="K184" s="29" t="s">
        <v>72</v>
      </c>
      <c r="L184" s="29" t="s">
        <v>81</v>
      </c>
      <c r="M184" s="29" t="s">
        <v>5946</v>
      </c>
      <c r="N184" s="29" t="s">
        <v>6164</v>
      </c>
      <c r="O184" s="29" t="s">
        <v>5912</v>
      </c>
      <c r="P184" s="29" t="s">
        <v>46</v>
      </c>
      <c r="Q184" s="29" t="s">
        <v>47</v>
      </c>
      <c r="R184" s="29" t="s">
        <v>6165</v>
      </c>
      <c r="S184" s="29" t="s">
        <v>6166</v>
      </c>
      <c r="T184" s="29" t="s">
        <v>6167</v>
      </c>
      <c r="U184" s="29" t="s">
        <v>6168</v>
      </c>
      <c r="V184" s="29" t="s">
        <v>52</v>
      </c>
      <c r="W184" s="29" t="s">
        <v>5034</v>
      </c>
      <c r="X184" s="29" t="s">
        <v>5916</v>
      </c>
      <c r="Y184" s="29" t="s">
        <v>5028</v>
      </c>
      <c r="Z184" s="29" t="s">
        <v>46</v>
      </c>
      <c r="AA184" s="29" t="s">
        <v>55</v>
      </c>
      <c r="AB184" s="29" t="s">
        <v>5029</v>
      </c>
      <c r="AC184" s="29" t="s">
        <v>5916</v>
      </c>
      <c r="AD184" s="29" t="s">
        <v>56</v>
      </c>
      <c r="AE184" s="29" t="s">
        <v>57</v>
      </c>
      <c r="AF184" t="s">
        <v>46</v>
      </c>
      <c r="AG184">
        <v>20230707</v>
      </c>
    </row>
    <row r="185" ht="15" spans="1:33">
      <c r="A185" s="28">
        <v>184</v>
      </c>
      <c r="B185" s="28"/>
      <c r="C185" s="28"/>
      <c r="D185" s="28" t="s">
        <v>6169</v>
      </c>
      <c r="E185" s="28"/>
      <c r="F185" s="28" t="s">
        <v>37</v>
      </c>
      <c r="G185" s="28" t="s">
        <v>1114</v>
      </c>
      <c r="H185" s="29" t="s">
        <v>6170</v>
      </c>
      <c r="I185" s="29" t="s">
        <v>6171</v>
      </c>
      <c r="J185" s="29" t="s">
        <v>41</v>
      </c>
      <c r="K185" s="29" t="s">
        <v>42</v>
      </c>
      <c r="L185" s="29" t="s">
        <v>81</v>
      </c>
      <c r="M185" s="29" t="s">
        <v>5752</v>
      </c>
      <c r="N185" s="29" t="s">
        <v>4246</v>
      </c>
      <c r="O185" s="29" t="s">
        <v>5912</v>
      </c>
      <c r="P185" s="29" t="s">
        <v>46</v>
      </c>
      <c r="Q185" s="29" t="s">
        <v>47</v>
      </c>
      <c r="R185" s="29" t="s">
        <v>6172</v>
      </c>
      <c r="S185" s="29" t="s">
        <v>6173</v>
      </c>
      <c r="T185" s="29" t="s">
        <v>6174</v>
      </c>
      <c r="U185" s="29" t="s">
        <v>6175</v>
      </c>
      <c r="V185" s="29" t="s">
        <v>52</v>
      </c>
      <c r="W185" s="29" t="s">
        <v>5034</v>
      </c>
      <c r="X185" s="32" t="s">
        <v>5916</v>
      </c>
      <c r="Y185" s="29" t="s">
        <v>5028</v>
      </c>
      <c r="Z185" s="29" t="s">
        <v>46</v>
      </c>
      <c r="AA185" s="29" t="s">
        <v>55</v>
      </c>
      <c r="AB185" s="29" t="s">
        <v>5029</v>
      </c>
      <c r="AC185" s="29" t="s">
        <v>5916</v>
      </c>
      <c r="AD185" s="29" t="s">
        <v>56</v>
      </c>
      <c r="AE185" s="29" t="s">
        <v>57</v>
      </c>
      <c r="AF185" t="s">
        <v>46</v>
      </c>
      <c r="AG185">
        <v>20230705</v>
      </c>
    </row>
    <row r="186" ht="15" spans="1:33">
      <c r="A186" s="28">
        <v>185</v>
      </c>
      <c r="B186" s="28"/>
      <c r="C186" s="28"/>
      <c r="D186" s="28" t="s">
        <v>6176</v>
      </c>
      <c r="E186" s="28"/>
      <c r="F186" s="28" t="s">
        <v>37</v>
      </c>
      <c r="G186" s="28" t="s">
        <v>69</v>
      </c>
      <c r="H186" s="29" t="s">
        <v>6177</v>
      </c>
      <c r="I186" s="29" t="s">
        <v>6178</v>
      </c>
      <c r="J186" s="29" t="s">
        <v>41</v>
      </c>
      <c r="K186" s="29" t="s">
        <v>72</v>
      </c>
      <c r="L186" s="29" t="s">
        <v>81</v>
      </c>
      <c r="M186" s="29" t="s">
        <v>353</v>
      </c>
      <c r="N186" s="29" t="s">
        <v>99</v>
      </c>
      <c r="O186" s="29" t="s">
        <v>5912</v>
      </c>
      <c r="P186" s="29" t="s">
        <v>46</v>
      </c>
      <c r="Q186" s="29" t="s">
        <v>47</v>
      </c>
      <c r="R186" s="29" t="s">
        <v>64</v>
      </c>
      <c r="S186" s="29" t="s">
        <v>6179</v>
      </c>
      <c r="T186" s="29" t="s">
        <v>6180</v>
      </c>
      <c r="U186" s="29" t="s">
        <v>6181</v>
      </c>
      <c r="V186" s="29" t="s">
        <v>52</v>
      </c>
      <c r="W186" s="29" t="s">
        <v>4883</v>
      </c>
      <c r="X186" s="29" t="s">
        <v>5912</v>
      </c>
      <c r="Y186" s="29" t="s">
        <v>5028</v>
      </c>
      <c r="Z186" s="29" t="s">
        <v>46</v>
      </c>
      <c r="AA186" s="29" t="s">
        <v>55</v>
      </c>
      <c r="AB186" s="29" t="s">
        <v>5029</v>
      </c>
      <c r="AC186" s="29" t="s">
        <v>5916</v>
      </c>
      <c r="AD186" s="29" t="s">
        <v>46</v>
      </c>
      <c r="AE186" s="29" t="s">
        <v>326</v>
      </c>
      <c r="AF186" t="s">
        <v>46</v>
      </c>
      <c r="AG186">
        <v>20230707</v>
      </c>
    </row>
    <row r="187" ht="15" spans="1:33">
      <c r="A187" s="28">
        <v>186</v>
      </c>
      <c r="B187" s="28"/>
      <c r="C187" s="28"/>
      <c r="D187" s="28" t="s">
        <v>6182</v>
      </c>
      <c r="E187" s="28"/>
      <c r="F187" s="28" t="s">
        <v>205</v>
      </c>
      <c r="G187" s="28" t="s">
        <v>1114</v>
      </c>
      <c r="H187" s="29" t="s">
        <v>6183</v>
      </c>
      <c r="I187" s="29" t="s">
        <v>580</v>
      </c>
      <c r="J187" s="29" t="s">
        <v>41</v>
      </c>
      <c r="K187" s="29" t="s">
        <v>72</v>
      </c>
      <c r="L187" s="29" t="s">
        <v>81</v>
      </c>
      <c r="M187" s="29" t="s">
        <v>82</v>
      </c>
      <c r="N187" s="29" t="s">
        <v>91</v>
      </c>
      <c r="O187" s="29" t="s">
        <v>5912</v>
      </c>
      <c r="P187" s="29" t="s">
        <v>46</v>
      </c>
      <c r="Q187" s="32" t="s">
        <v>47</v>
      </c>
      <c r="R187" s="29" t="s">
        <v>6184</v>
      </c>
      <c r="S187" s="29" t="s">
        <v>6185</v>
      </c>
      <c r="T187" s="29" t="s">
        <v>6186</v>
      </c>
      <c r="U187" s="29" t="s">
        <v>6187</v>
      </c>
      <c r="V187" s="29" t="s">
        <v>52</v>
      </c>
      <c r="W187" s="29" t="s">
        <v>4883</v>
      </c>
      <c r="X187" s="29" t="s">
        <v>5916</v>
      </c>
      <c r="Y187" s="29" t="s">
        <v>5028</v>
      </c>
      <c r="Z187" s="29" t="s">
        <v>46</v>
      </c>
      <c r="AA187" s="29" t="s">
        <v>55</v>
      </c>
      <c r="AB187" s="29" t="s">
        <v>5029</v>
      </c>
      <c r="AC187" s="29" t="s">
        <v>5916</v>
      </c>
      <c r="AD187" s="29" t="s">
        <v>56</v>
      </c>
      <c r="AE187" s="29" t="s">
        <v>57</v>
      </c>
      <c r="AF187" t="s">
        <v>46</v>
      </c>
      <c r="AG187">
        <v>20230705</v>
      </c>
    </row>
    <row r="188" ht="15" spans="1:33">
      <c r="A188" s="28">
        <v>187</v>
      </c>
      <c r="B188" s="28"/>
      <c r="C188" s="28"/>
      <c r="D188" s="28" t="s">
        <v>6188</v>
      </c>
      <c r="E188" s="28"/>
      <c r="F188" s="28" t="s">
        <v>37</v>
      </c>
      <c r="G188" s="28" t="s">
        <v>38</v>
      </c>
      <c r="H188" s="29" t="s">
        <v>6189</v>
      </c>
      <c r="I188" s="29" t="s">
        <v>1929</v>
      </c>
      <c r="J188" s="29" t="s">
        <v>41</v>
      </c>
      <c r="K188" s="29" t="s">
        <v>42</v>
      </c>
      <c r="L188" s="29" t="s">
        <v>81</v>
      </c>
      <c r="M188" s="29" t="s">
        <v>1258</v>
      </c>
      <c r="N188" s="31">
        <v>45108</v>
      </c>
      <c r="O188" s="29" t="s">
        <v>5912</v>
      </c>
      <c r="P188" s="29" t="s">
        <v>46</v>
      </c>
      <c r="Q188" s="29" t="s">
        <v>84</v>
      </c>
      <c r="R188" s="29" t="s">
        <v>6190</v>
      </c>
      <c r="S188" s="29" t="s">
        <v>6191</v>
      </c>
      <c r="T188" s="29" t="s">
        <v>6192</v>
      </c>
      <c r="U188" s="29" t="s">
        <v>6193</v>
      </c>
      <c r="V188" s="29" t="s">
        <v>307</v>
      </c>
      <c r="W188" s="29" t="s">
        <v>5034</v>
      </c>
      <c r="X188" s="29" t="s">
        <v>5916</v>
      </c>
      <c r="Y188" s="29" t="s">
        <v>5028</v>
      </c>
      <c r="Z188" s="29" t="s">
        <v>46</v>
      </c>
      <c r="AA188" s="29" t="s">
        <v>55</v>
      </c>
      <c r="AB188" s="29" t="s">
        <v>5029</v>
      </c>
      <c r="AC188" s="29" t="s">
        <v>5916</v>
      </c>
      <c r="AD188" s="29" t="s">
        <v>56</v>
      </c>
      <c r="AE188" s="29" t="s">
        <v>57</v>
      </c>
      <c r="AF188" t="s">
        <v>46</v>
      </c>
      <c r="AG188">
        <v>20230706</v>
      </c>
    </row>
    <row r="189" ht="15" spans="1:33">
      <c r="A189" s="28">
        <v>188</v>
      </c>
      <c r="B189" s="28"/>
      <c r="C189" s="28"/>
      <c r="D189" s="28" t="s">
        <v>6194</v>
      </c>
      <c r="E189" s="28"/>
      <c r="F189" s="28" t="s">
        <v>37</v>
      </c>
      <c r="G189" s="28" t="s">
        <v>38</v>
      </c>
      <c r="H189" s="29" t="s">
        <v>6195</v>
      </c>
      <c r="I189" s="29" t="s">
        <v>6196</v>
      </c>
      <c r="J189" s="29" t="s">
        <v>41</v>
      </c>
      <c r="K189" s="29" t="s">
        <v>42</v>
      </c>
      <c r="L189" s="29" t="s">
        <v>81</v>
      </c>
      <c r="M189" s="29" t="s">
        <v>353</v>
      </c>
      <c r="N189" s="29" t="s">
        <v>116</v>
      </c>
      <c r="O189" s="29" t="s">
        <v>5912</v>
      </c>
      <c r="P189" s="29" t="s">
        <v>46</v>
      </c>
      <c r="Q189" s="29" t="s">
        <v>84</v>
      </c>
      <c r="R189" s="29" t="s">
        <v>4975</v>
      </c>
      <c r="S189" s="29" t="s">
        <v>6197</v>
      </c>
      <c r="T189" s="29" t="s">
        <v>6198</v>
      </c>
      <c r="U189" s="29" t="s">
        <v>6199</v>
      </c>
      <c r="V189" s="29" t="s">
        <v>52</v>
      </c>
      <c r="W189" s="29" t="s">
        <v>4883</v>
      </c>
      <c r="X189" s="29" t="s">
        <v>5916</v>
      </c>
      <c r="Y189" s="29" t="s">
        <v>5028</v>
      </c>
      <c r="Z189" s="29" t="s">
        <v>46</v>
      </c>
      <c r="AA189" s="29" t="s">
        <v>55</v>
      </c>
      <c r="AB189" s="29" t="s">
        <v>5029</v>
      </c>
      <c r="AC189" s="29" t="s">
        <v>5916</v>
      </c>
      <c r="AD189" s="29" t="s">
        <v>56</v>
      </c>
      <c r="AE189" s="29" t="s">
        <v>57</v>
      </c>
      <c r="AF189" t="s">
        <v>46</v>
      </c>
      <c r="AG189">
        <v>20230706</v>
      </c>
    </row>
    <row r="190" ht="15" spans="1:33">
      <c r="A190" s="28">
        <v>189</v>
      </c>
      <c r="B190" s="28"/>
      <c r="C190" s="28"/>
      <c r="D190" s="28" t="s">
        <v>6200</v>
      </c>
      <c r="E190" s="28"/>
      <c r="F190" s="28" t="s">
        <v>205</v>
      </c>
      <c r="G190" s="28" t="s">
        <v>69</v>
      </c>
      <c r="H190" s="29" t="s">
        <v>6201</v>
      </c>
      <c r="I190" s="29" t="s">
        <v>6202</v>
      </c>
      <c r="J190" s="29" t="s">
        <v>41</v>
      </c>
      <c r="K190" s="29" t="s">
        <v>42</v>
      </c>
      <c r="L190" s="29" t="s">
        <v>963</v>
      </c>
      <c r="M190" s="29" t="s">
        <v>6203</v>
      </c>
      <c r="N190" s="29" t="s">
        <v>4743</v>
      </c>
      <c r="O190" s="29" t="s">
        <v>5912</v>
      </c>
      <c r="P190" s="29" t="s">
        <v>56</v>
      </c>
      <c r="Q190" s="29" t="s">
        <v>47</v>
      </c>
      <c r="R190" s="29" t="s">
        <v>6204</v>
      </c>
      <c r="S190" s="29" t="s">
        <v>6205</v>
      </c>
      <c r="T190" s="29" t="s">
        <v>57</v>
      </c>
      <c r="U190" s="29" t="s">
        <v>6206</v>
      </c>
      <c r="V190" s="29" t="s">
        <v>52</v>
      </c>
      <c r="W190" s="29" t="s">
        <v>5034</v>
      </c>
      <c r="X190" s="29" t="s">
        <v>5916</v>
      </c>
      <c r="Y190" s="29" t="s">
        <v>5028</v>
      </c>
      <c r="Z190" s="29" t="s">
        <v>46</v>
      </c>
      <c r="AA190" s="29" t="s">
        <v>55</v>
      </c>
      <c r="AB190" s="29" t="s">
        <v>5029</v>
      </c>
      <c r="AC190" s="29" t="s">
        <v>5916</v>
      </c>
      <c r="AD190" s="29" t="s">
        <v>56</v>
      </c>
      <c r="AE190" s="29" t="s">
        <v>57</v>
      </c>
      <c r="AF190" t="s">
        <v>46</v>
      </c>
      <c r="AG190">
        <v>20230705</v>
      </c>
    </row>
    <row r="191" ht="15" spans="1:33">
      <c r="A191" s="28">
        <v>190</v>
      </c>
      <c r="B191" s="28"/>
      <c r="C191" s="28"/>
      <c r="D191" s="28" t="s">
        <v>4303</v>
      </c>
      <c r="E191" s="28"/>
      <c r="F191" s="28" t="s">
        <v>37</v>
      </c>
      <c r="G191" s="28" t="s">
        <v>337</v>
      </c>
      <c r="H191" s="29" t="s">
        <v>6207</v>
      </c>
      <c r="I191" s="29" t="s">
        <v>2772</v>
      </c>
      <c r="J191" s="29" t="s">
        <v>41</v>
      </c>
      <c r="K191" s="29" t="s">
        <v>42</v>
      </c>
      <c r="L191" s="29" t="s">
        <v>81</v>
      </c>
      <c r="M191" s="29" t="s">
        <v>6208</v>
      </c>
      <c r="N191" s="31">
        <v>45107</v>
      </c>
      <c r="O191" s="29" t="s">
        <v>5927</v>
      </c>
      <c r="P191" s="29" t="s">
        <v>46</v>
      </c>
      <c r="Q191" s="29" t="s">
        <v>84</v>
      </c>
      <c r="R191" s="29" t="s">
        <v>48</v>
      </c>
      <c r="S191" s="29" t="s">
        <v>6209</v>
      </c>
      <c r="T191" s="29" t="s">
        <v>6210</v>
      </c>
      <c r="U191" s="29" t="s">
        <v>6211</v>
      </c>
      <c r="V191" s="29" t="s">
        <v>52</v>
      </c>
      <c r="W191" s="29" t="s">
        <v>5034</v>
      </c>
      <c r="X191" s="29" t="s">
        <v>5916</v>
      </c>
      <c r="Y191" s="29" t="s">
        <v>5028</v>
      </c>
      <c r="Z191" s="29" t="s">
        <v>46</v>
      </c>
      <c r="AA191" s="29" t="s">
        <v>55</v>
      </c>
      <c r="AB191" s="29" t="s">
        <v>5029</v>
      </c>
      <c r="AC191" s="29" t="s">
        <v>5916</v>
      </c>
      <c r="AD191" s="29" t="s">
        <v>56</v>
      </c>
      <c r="AE191" s="29" t="s">
        <v>57</v>
      </c>
      <c r="AF191" t="s">
        <v>46</v>
      </c>
      <c r="AG191">
        <v>20230706</v>
      </c>
    </row>
    <row r="192" ht="15" spans="1:33">
      <c r="A192" s="28">
        <v>191</v>
      </c>
      <c r="B192" s="28"/>
      <c r="C192" s="28"/>
      <c r="D192" s="28" t="s">
        <v>6212</v>
      </c>
      <c r="E192" s="28"/>
      <c r="F192" s="28" t="s">
        <v>205</v>
      </c>
      <c r="G192" s="28" t="s">
        <v>38</v>
      </c>
      <c r="H192" s="29" t="s">
        <v>6213</v>
      </c>
      <c r="I192" s="29" t="s">
        <v>4555</v>
      </c>
      <c r="J192" s="29" t="s">
        <v>41</v>
      </c>
      <c r="K192" s="29" t="s">
        <v>177</v>
      </c>
      <c r="L192" s="29" t="s">
        <v>81</v>
      </c>
      <c r="M192" s="29" t="s">
        <v>1258</v>
      </c>
      <c r="N192" s="29" t="s">
        <v>83</v>
      </c>
      <c r="O192" s="29" t="s">
        <v>5912</v>
      </c>
      <c r="P192" s="29" t="s">
        <v>46</v>
      </c>
      <c r="Q192" s="29" t="s">
        <v>84</v>
      </c>
      <c r="R192" s="29" t="s">
        <v>6214</v>
      </c>
      <c r="S192" s="29" t="s">
        <v>6215</v>
      </c>
      <c r="T192" s="29" t="s">
        <v>6216</v>
      </c>
      <c r="U192" s="29" t="s">
        <v>6217</v>
      </c>
      <c r="V192" s="29" t="s">
        <v>307</v>
      </c>
      <c r="W192" s="29" t="s">
        <v>5034</v>
      </c>
      <c r="X192" s="29" t="s">
        <v>5916</v>
      </c>
      <c r="Y192" s="29" t="s">
        <v>5028</v>
      </c>
      <c r="Z192" s="29" t="s">
        <v>46</v>
      </c>
      <c r="AA192" s="29" t="s">
        <v>55</v>
      </c>
      <c r="AB192" s="29" t="s">
        <v>5029</v>
      </c>
      <c r="AC192" s="29" t="s">
        <v>5916</v>
      </c>
      <c r="AD192" s="29" t="s">
        <v>56</v>
      </c>
      <c r="AE192" s="29" t="s">
        <v>57</v>
      </c>
      <c r="AF192" t="s">
        <v>46</v>
      </c>
      <c r="AG192">
        <v>20230705</v>
      </c>
    </row>
    <row r="193" ht="15" spans="1:31">
      <c r="A193" s="28">
        <v>192</v>
      </c>
      <c r="B193" s="28"/>
      <c r="C193" s="28"/>
      <c r="D193" s="28" t="s">
        <v>6218</v>
      </c>
      <c r="E193" s="28"/>
      <c r="F193" s="28" t="s">
        <v>37</v>
      </c>
      <c r="G193" s="28" t="s">
        <v>1114</v>
      </c>
      <c r="H193" s="29" t="s">
        <v>6219</v>
      </c>
      <c r="I193" s="29" t="s">
        <v>137</v>
      </c>
      <c r="J193" s="29" t="s">
        <v>41</v>
      </c>
      <c r="K193" s="29" t="s">
        <v>42</v>
      </c>
      <c r="L193" s="29" t="s">
        <v>81</v>
      </c>
      <c r="M193" s="29" t="s">
        <v>6220</v>
      </c>
      <c r="N193" s="29" t="s">
        <v>6221</v>
      </c>
      <c r="O193" s="29" t="s">
        <v>6222</v>
      </c>
      <c r="P193" s="29" t="s">
        <v>46</v>
      </c>
      <c r="Q193" s="29" t="s">
        <v>84</v>
      </c>
      <c r="R193" s="29" t="s">
        <v>6223</v>
      </c>
      <c r="S193" s="29" t="s">
        <v>6224</v>
      </c>
      <c r="T193" s="29" t="s">
        <v>6225</v>
      </c>
      <c r="U193" s="29" t="s">
        <v>6226</v>
      </c>
      <c r="V193" s="29" t="s">
        <v>52</v>
      </c>
      <c r="W193" s="29" t="s">
        <v>5034</v>
      </c>
      <c r="X193" s="29" t="s">
        <v>5916</v>
      </c>
      <c r="Y193" s="29" t="s">
        <v>5028</v>
      </c>
      <c r="Z193" s="29" t="s">
        <v>46</v>
      </c>
      <c r="AA193" s="29" t="s">
        <v>55</v>
      </c>
      <c r="AB193" s="29" t="s">
        <v>5029</v>
      </c>
      <c r="AC193" s="29" t="s">
        <v>5916</v>
      </c>
      <c r="AD193" s="29" t="s">
        <v>56</v>
      </c>
      <c r="AE193" s="29" t="s">
        <v>57</v>
      </c>
    </row>
    <row r="194" ht="15" spans="1:31">
      <c r="A194" s="28">
        <v>193</v>
      </c>
      <c r="B194" s="28"/>
      <c r="C194" s="28"/>
      <c r="D194" s="28" t="s">
        <v>6227</v>
      </c>
      <c r="E194" s="28"/>
      <c r="F194" s="28" t="s">
        <v>37</v>
      </c>
      <c r="G194" s="28" t="s">
        <v>38</v>
      </c>
      <c r="H194" s="29" t="s">
        <v>6228</v>
      </c>
      <c r="I194" s="29" t="s">
        <v>6229</v>
      </c>
      <c r="J194" s="29" t="s">
        <v>41</v>
      </c>
      <c r="K194" s="29" t="s">
        <v>42</v>
      </c>
      <c r="L194" s="29" t="s">
        <v>81</v>
      </c>
      <c r="M194" s="29" t="s">
        <v>220</v>
      </c>
      <c r="N194" s="29" t="s">
        <v>534</v>
      </c>
      <c r="O194" s="29" t="s">
        <v>5912</v>
      </c>
      <c r="P194" s="29" t="s">
        <v>46</v>
      </c>
      <c r="Q194" s="29" t="s">
        <v>47</v>
      </c>
      <c r="R194" s="29" t="s">
        <v>48</v>
      </c>
      <c r="S194" s="29" t="s">
        <v>6230</v>
      </c>
      <c r="T194" s="29" t="s">
        <v>57</v>
      </c>
      <c r="U194" s="29" t="s">
        <v>6231</v>
      </c>
      <c r="V194" s="29" t="s">
        <v>52</v>
      </c>
      <c r="W194" s="29" t="s">
        <v>5034</v>
      </c>
      <c r="X194" s="29" t="s">
        <v>5916</v>
      </c>
      <c r="Y194" s="29" t="s">
        <v>5028</v>
      </c>
      <c r="Z194" s="29" t="s">
        <v>46</v>
      </c>
      <c r="AA194" s="29" t="s">
        <v>55</v>
      </c>
      <c r="AB194" s="29" t="s">
        <v>5029</v>
      </c>
      <c r="AC194" s="29" t="s">
        <v>5916</v>
      </c>
      <c r="AD194" s="29" t="s">
        <v>56</v>
      </c>
      <c r="AE194" s="29" t="s">
        <v>57</v>
      </c>
    </row>
    <row r="195" ht="15" spans="1:33">
      <c r="A195" s="28">
        <v>194</v>
      </c>
      <c r="B195" s="28"/>
      <c r="C195" s="28"/>
      <c r="D195" s="28" t="s">
        <v>6232</v>
      </c>
      <c r="E195" s="28"/>
      <c r="F195" s="28" t="s">
        <v>37</v>
      </c>
      <c r="G195" s="28" t="s">
        <v>69</v>
      </c>
      <c r="H195" s="29" t="s">
        <v>6233</v>
      </c>
      <c r="I195" s="29" t="s">
        <v>6234</v>
      </c>
      <c r="J195" s="29" t="s">
        <v>41</v>
      </c>
      <c r="K195" s="29" t="s">
        <v>42</v>
      </c>
      <c r="L195" s="29" t="s">
        <v>81</v>
      </c>
      <c r="M195" s="29" t="s">
        <v>5326</v>
      </c>
      <c r="N195" s="29" t="s">
        <v>542</v>
      </c>
      <c r="O195" s="29" t="s">
        <v>5912</v>
      </c>
      <c r="P195" s="29" t="s">
        <v>46</v>
      </c>
      <c r="Q195" s="29" t="s">
        <v>84</v>
      </c>
      <c r="R195" s="29" t="s">
        <v>6235</v>
      </c>
      <c r="S195" s="29" t="s">
        <v>6236</v>
      </c>
      <c r="T195" s="29" t="s">
        <v>6237</v>
      </c>
      <c r="U195" s="29" t="s">
        <v>6238</v>
      </c>
      <c r="V195" s="29" t="s">
        <v>307</v>
      </c>
      <c r="W195" s="29" t="s">
        <v>5034</v>
      </c>
      <c r="X195" s="29" t="s">
        <v>5916</v>
      </c>
      <c r="Y195" s="29" t="s">
        <v>5028</v>
      </c>
      <c r="Z195" s="29" t="s">
        <v>46</v>
      </c>
      <c r="AA195" s="29" t="s">
        <v>55</v>
      </c>
      <c r="AB195" s="29" t="s">
        <v>5029</v>
      </c>
      <c r="AC195" s="29" t="s">
        <v>5916</v>
      </c>
      <c r="AD195" s="29" t="s">
        <v>56</v>
      </c>
      <c r="AE195" s="29" t="s">
        <v>57</v>
      </c>
      <c r="AF195" t="s">
        <v>46</v>
      </c>
      <c r="AG195">
        <v>20230707</v>
      </c>
    </row>
    <row r="196" ht="15" spans="1:33">
      <c r="A196" s="28">
        <v>195</v>
      </c>
      <c r="B196" s="28"/>
      <c r="C196" s="28"/>
      <c r="D196" s="28" t="s">
        <v>6239</v>
      </c>
      <c r="E196" s="28"/>
      <c r="F196" s="28" t="s">
        <v>205</v>
      </c>
      <c r="G196" s="28" t="s">
        <v>69</v>
      </c>
      <c r="H196" s="29" t="s">
        <v>6240</v>
      </c>
      <c r="I196" s="29" t="s">
        <v>6241</v>
      </c>
      <c r="J196" s="29" t="s">
        <v>41</v>
      </c>
      <c r="K196" s="29" t="s">
        <v>177</v>
      </c>
      <c r="L196" s="29" t="s">
        <v>81</v>
      </c>
      <c r="M196" s="29" t="s">
        <v>1186</v>
      </c>
      <c r="N196" s="29" t="s">
        <v>91</v>
      </c>
      <c r="O196" s="29" t="s">
        <v>5912</v>
      </c>
      <c r="P196" s="29" t="s">
        <v>46</v>
      </c>
      <c r="Q196" s="29" t="s">
        <v>47</v>
      </c>
      <c r="R196" s="29" t="s">
        <v>5341</v>
      </c>
      <c r="S196" s="29" t="s">
        <v>6242</v>
      </c>
      <c r="T196" s="29" t="s">
        <v>57</v>
      </c>
      <c r="U196" s="29" t="s">
        <v>6243</v>
      </c>
      <c r="V196" s="29" t="s">
        <v>52</v>
      </c>
      <c r="W196" s="29" t="s">
        <v>5034</v>
      </c>
      <c r="X196" s="29" t="s">
        <v>5916</v>
      </c>
      <c r="Y196" s="29" t="s">
        <v>5028</v>
      </c>
      <c r="Z196" s="29" t="s">
        <v>46</v>
      </c>
      <c r="AA196" s="29" t="s">
        <v>55</v>
      </c>
      <c r="AB196" s="29" t="s">
        <v>5029</v>
      </c>
      <c r="AC196" s="29" t="s">
        <v>5916</v>
      </c>
      <c r="AD196" s="29" t="s">
        <v>56</v>
      </c>
      <c r="AE196" s="29" t="s">
        <v>57</v>
      </c>
      <c r="AF196" t="s">
        <v>46</v>
      </c>
      <c r="AG196">
        <v>20230706</v>
      </c>
    </row>
    <row r="197" ht="15" spans="1:33">
      <c r="A197" s="28">
        <v>196</v>
      </c>
      <c r="B197" s="28"/>
      <c r="C197" s="28"/>
      <c r="D197" s="28" t="s">
        <v>6244</v>
      </c>
      <c r="E197" s="28"/>
      <c r="F197" s="28" t="s">
        <v>37</v>
      </c>
      <c r="G197" s="28" t="s">
        <v>69</v>
      </c>
      <c r="H197" s="29" t="s">
        <v>6245</v>
      </c>
      <c r="I197" s="29" t="s">
        <v>2415</v>
      </c>
      <c r="J197" s="29" t="s">
        <v>41</v>
      </c>
      <c r="K197" s="29" t="s">
        <v>42</v>
      </c>
      <c r="L197" s="29" t="s">
        <v>963</v>
      </c>
      <c r="M197" s="29" t="s">
        <v>506</v>
      </c>
      <c r="N197" s="29" t="s">
        <v>99</v>
      </c>
      <c r="O197" s="29" t="s">
        <v>5912</v>
      </c>
      <c r="P197" s="29" t="s">
        <v>46</v>
      </c>
      <c r="Q197" s="29" t="s">
        <v>47</v>
      </c>
      <c r="R197" s="29" t="s">
        <v>6246</v>
      </c>
      <c r="S197" s="29" t="s">
        <v>6247</v>
      </c>
      <c r="T197" s="29" t="s">
        <v>6248</v>
      </c>
      <c r="U197" s="29" t="s">
        <v>6249</v>
      </c>
      <c r="V197" s="29" t="s">
        <v>52</v>
      </c>
      <c r="W197" s="29" t="s">
        <v>5034</v>
      </c>
      <c r="X197" s="29" t="s">
        <v>5916</v>
      </c>
      <c r="Y197" s="29" t="s">
        <v>5028</v>
      </c>
      <c r="Z197" s="29" t="s">
        <v>46</v>
      </c>
      <c r="AA197" s="29" t="s">
        <v>55</v>
      </c>
      <c r="AB197" s="29" t="s">
        <v>5029</v>
      </c>
      <c r="AC197" s="29" t="s">
        <v>5916</v>
      </c>
      <c r="AD197" s="29" t="s">
        <v>56</v>
      </c>
      <c r="AE197" s="29" t="s">
        <v>57</v>
      </c>
      <c r="AF197" t="s">
        <v>46</v>
      </c>
      <c r="AG197">
        <v>20230706</v>
      </c>
    </row>
    <row r="198" ht="15" spans="1:33">
      <c r="A198" s="28">
        <v>197</v>
      </c>
      <c r="B198" s="28"/>
      <c r="C198" s="28"/>
      <c r="D198" s="28" t="s">
        <v>6250</v>
      </c>
      <c r="E198" s="28"/>
      <c r="F198" s="28" t="s">
        <v>37</v>
      </c>
      <c r="G198" s="28" t="s">
        <v>69</v>
      </c>
      <c r="H198" s="29" t="s">
        <v>6251</v>
      </c>
      <c r="I198" s="29" t="s">
        <v>6252</v>
      </c>
      <c r="J198" s="29" t="s">
        <v>41</v>
      </c>
      <c r="K198" s="29" t="s">
        <v>42</v>
      </c>
      <c r="L198" s="29" t="s">
        <v>81</v>
      </c>
      <c r="M198" s="29" t="s">
        <v>6157</v>
      </c>
      <c r="N198" s="29" t="s">
        <v>5774</v>
      </c>
      <c r="O198" s="29" t="s">
        <v>5912</v>
      </c>
      <c r="P198" s="29" t="s">
        <v>56</v>
      </c>
      <c r="Q198" s="29" t="s">
        <v>47</v>
      </c>
      <c r="R198" s="29" t="s">
        <v>6253</v>
      </c>
      <c r="S198" s="29" t="s">
        <v>6253</v>
      </c>
      <c r="T198" s="29" t="s">
        <v>6254</v>
      </c>
      <c r="U198" s="29" t="s">
        <v>6255</v>
      </c>
      <c r="V198" s="29" t="s">
        <v>52</v>
      </c>
      <c r="W198" s="29" t="s">
        <v>5034</v>
      </c>
      <c r="X198" s="29" t="s">
        <v>5916</v>
      </c>
      <c r="Y198" s="29" t="s">
        <v>5028</v>
      </c>
      <c r="Z198" s="29" t="s">
        <v>46</v>
      </c>
      <c r="AA198" s="29" t="s">
        <v>55</v>
      </c>
      <c r="AB198" s="29" t="s">
        <v>5029</v>
      </c>
      <c r="AC198" s="29" t="s">
        <v>5916</v>
      </c>
      <c r="AD198" s="29" t="s">
        <v>56</v>
      </c>
      <c r="AE198" s="29" t="s">
        <v>57</v>
      </c>
      <c r="AF198" t="s">
        <v>46</v>
      </c>
      <c r="AG198">
        <v>20230707</v>
      </c>
    </row>
    <row r="199" ht="15" spans="1:33">
      <c r="A199" s="28">
        <v>198</v>
      </c>
      <c r="B199" s="28"/>
      <c r="C199" s="28"/>
      <c r="D199" s="28" t="s">
        <v>6256</v>
      </c>
      <c r="E199" s="28"/>
      <c r="F199" s="28" t="s">
        <v>37</v>
      </c>
      <c r="G199" s="28" t="s">
        <v>38</v>
      </c>
      <c r="H199" s="29" t="s">
        <v>6257</v>
      </c>
      <c r="I199" s="29" t="s">
        <v>6258</v>
      </c>
      <c r="J199" s="29" t="s">
        <v>41</v>
      </c>
      <c r="K199" s="29" t="s">
        <v>42</v>
      </c>
      <c r="L199" s="29" t="s">
        <v>81</v>
      </c>
      <c r="M199" s="29" t="s">
        <v>6259</v>
      </c>
      <c r="N199" s="31">
        <v>44728</v>
      </c>
      <c r="O199" s="29" t="s">
        <v>5927</v>
      </c>
      <c r="P199" s="29" t="s">
        <v>46</v>
      </c>
      <c r="Q199" s="29" t="s">
        <v>47</v>
      </c>
      <c r="R199" s="29" t="s">
        <v>4975</v>
      </c>
      <c r="S199" s="29" t="s">
        <v>6260</v>
      </c>
      <c r="T199" s="29" t="s">
        <v>6261</v>
      </c>
      <c r="U199" s="29" t="s">
        <v>6262</v>
      </c>
      <c r="V199" s="29" t="s">
        <v>52</v>
      </c>
      <c r="W199" s="29" t="s">
        <v>5034</v>
      </c>
      <c r="X199" s="29" t="s">
        <v>5034</v>
      </c>
      <c r="Y199" s="29" t="s">
        <v>5028</v>
      </c>
      <c r="Z199" s="29" t="s">
        <v>46</v>
      </c>
      <c r="AA199" s="29" t="s">
        <v>55</v>
      </c>
      <c r="AB199" s="29" t="s">
        <v>5029</v>
      </c>
      <c r="AC199" s="29" t="s">
        <v>5916</v>
      </c>
      <c r="AD199" s="29" t="s">
        <v>56</v>
      </c>
      <c r="AE199" s="29" t="s">
        <v>57</v>
      </c>
      <c r="AF199" t="s">
        <v>46</v>
      </c>
      <c r="AG199">
        <v>20230705</v>
      </c>
    </row>
    <row r="200" ht="15" spans="1:31">
      <c r="A200" s="28">
        <v>199</v>
      </c>
      <c r="B200" s="28"/>
      <c r="C200" s="28"/>
      <c r="D200" s="28" t="s">
        <v>6263</v>
      </c>
      <c r="E200" s="28"/>
      <c r="F200" s="28" t="s">
        <v>37</v>
      </c>
      <c r="G200" s="28" t="s">
        <v>69</v>
      </c>
      <c r="H200" s="29" t="s">
        <v>6264</v>
      </c>
      <c r="I200" s="29" t="s">
        <v>6265</v>
      </c>
      <c r="J200" s="29" t="s">
        <v>41</v>
      </c>
      <c r="K200" s="29" t="s">
        <v>42</v>
      </c>
      <c r="L200" s="29" t="s">
        <v>81</v>
      </c>
      <c r="M200" s="29" t="s">
        <v>5540</v>
      </c>
      <c r="N200" s="29" t="s">
        <v>6266</v>
      </c>
      <c r="O200" s="29" t="s">
        <v>5912</v>
      </c>
      <c r="P200" s="29" t="s">
        <v>46</v>
      </c>
      <c r="Q200" s="29" t="s">
        <v>47</v>
      </c>
      <c r="R200" s="29" t="s">
        <v>5780</v>
      </c>
      <c r="S200" s="29" t="s">
        <v>6267</v>
      </c>
      <c r="T200" s="29" t="s">
        <v>57</v>
      </c>
      <c r="U200" s="29" t="s">
        <v>6268</v>
      </c>
      <c r="V200" s="29" t="s">
        <v>52</v>
      </c>
      <c r="W200" s="29" t="s">
        <v>5034</v>
      </c>
      <c r="X200" s="29" t="s">
        <v>5916</v>
      </c>
      <c r="Y200" s="29" t="s">
        <v>5028</v>
      </c>
      <c r="Z200" s="29" t="s">
        <v>46</v>
      </c>
      <c r="AA200" s="29" t="s">
        <v>55</v>
      </c>
      <c r="AB200" s="29" t="s">
        <v>5029</v>
      </c>
      <c r="AC200" s="29" t="s">
        <v>5916</v>
      </c>
      <c r="AD200" s="29" t="s">
        <v>56</v>
      </c>
      <c r="AE200" s="29" t="s">
        <v>57</v>
      </c>
    </row>
    <row r="201" ht="15" spans="1:33">
      <c r="A201" s="28">
        <v>200</v>
      </c>
      <c r="B201" s="28"/>
      <c r="C201" s="28"/>
      <c r="D201" s="28" t="s">
        <v>6269</v>
      </c>
      <c r="E201" s="28"/>
      <c r="F201" s="28" t="s">
        <v>205</v>
      </c>
      <c r="G201" s="28" t="s">
        <v>69</v>
      </c>
      <c r="H201" s="29" t="s">
        <v>6270</v>
      </c>
      <c r="I201" s="29" t="s">
        <v>2873</v>
      </c>
      <c r="J201" s="29" t="s">
        <v>41</v>
      </c>
      <c r="K201" s="29" t="s">
        <v>42</v>
      </c>
      <c r="L201" s="29" t="s">
        <v>81</v>
      </c>
      <c r="M201" s="29" t="s">
        <v>562</v>
      </c>
      <c r="N201" s="29" t="s">
        <v>83</v>
      </c>
      <c r="O201" s="29" t="s">
        <v>5912</v>
      </c>
      <c r="P201" s="29" t="s">
        <v>46</v>
      </c>
      <c r="Q201" s="29" t="s">
        <v>84</v>
      </c>
      <c r="R201" s="29" t="s">
        <v>6271</v>
      </c>
      <c r="S201" s="29" t="s">
        <v>6271</v>
      </c>
      <c r="T201" s="29" t="s">
        <v>6272</v>
      </c>
      <c r="U201" s="29" t="s">
        <v>6273</v>
      </c>
      <c r="V201" s="29" t="s">
        <v>307</v>
      </c>
      <c r="W201" s="29" t="s">
        <v>5034</v>
      </c>
      <c r="X201" s="29" t="s">
        <v>6128</v>
      </c>
      <c r="Y201" s="29" t="s">
        <v>5028</v>
      </c>
      <c r="Z201" s="29" t="s">
        <v>46</v>
      </c>
      <c r="AA201" s="29" t="s">
        <v>55</v>
      </c>
      <c r="AB201" s="29" t="s">
        <v>5029</v>
      </c>
      <c r="AC201" s="29" t="s">
        <v>5916</v>
      </c>
      <c r="AD201" s="29" t="s">
        <v>56</v>
      </c>
      <c r="AE201" s="29" t="s">
        <v>57</v>
      </c>
      <c r="AF201" t="s">
        <v>46</v>
      </c>
      <c r="AG201">
        <v>20230706</v>
      </c>
    </row>
    <row r="202" ht="15" spans="1:33">
      <c r="A202" s="28">
        <v>201</v>
      </c>
      <c r="B202" s="28"/>
      <c r="C202" s="28"/>
      <c r="D202" s="28" t="s">
        <v>6274</v>
      </c>
      <c r="E202" s="28"/>
      <c r="F202" s="28" t="s">
        <v>37</v>
      </c>
      <c r="G202" s="28" t="s">
        <v>105</v>
      </c>
      <c r="H202" s="29" t="s">
        <v>6275</v>
      </c>
      <c r="I202" s="29" t="s">
        <v>6276</v>
      </c>
      <c r="J202" s="29" t="s">
        <v>41</v>
      </c>
      <c r="K202" s="29" t="s">
        <v>1453</v>
      </c>
      <c r="L202" s="29" t="s">
        <v>81</v>
      </c>
      <c r="M202" s="29" t="s">
        <v>254</v>
      </c>
      <c r="N202" s="29" t="s">
        <v>227</v>
      </c>
      <c r="O202" s="32" t="s">
        <v>5912</v>
      </c>
      <c r="P202" s="29" t="s">
        <v>46</v>
      </c>
      <c r="Q202" s="29" t="s">
        <v>47</v>
      </c>
      <c r="R202" s="29" t="s">
        <v>6277</v>
      </c>
      <c r="S202" s="29" t="s">
        <v>6277</v>
      </c>
      <c r="T202" s="29" t="s">
        <v>6278</v>
      </c>
      <c r="U202" s="29" t="s">
        <v>6279</v>
      </c>
      <c r="V202" s="29" t="s">
        <v>52</v>
      </c>
      <c r="W202" s="29" t="s">
        <v>5034</v>
      </c>
      <c r="X202" s="29" t="s">
        <v>5916</v>
      </c>
      <c r="Y202" s="29" t="s">
        <v>5028</v>
      </c>
      <c r="Z202" s="29" t="s">
        <v>46</v>
      </c>
      <c r="AA202" s="29" t="s">
        <v>55</v>
      </c>
      <c r="AB202" s="29" t="s">
        <v>5029</v>
      </c>
      <c r="AC202" s="29" t="s">
        <v>5916</v>
      </c>
      <c r="AD202" s="29" t="s">
        <v>56</v>
      </c>
      <c r="AE202" s="29" t="s">
        <v>57</v>
      </c>
      <c r="AF202" t="s">
        <v>46</v>
      </c>
      <c r="AG202">
        <v>20230705</v>
      </c>
    </row>
    <row r="203" ht="15" spans="1:33">
      <c r="A203" s="28">
        <v>202</v>
      </c>
      <c r="B203" s="28"/>
      <c r="C203" s="28"/>
      <c r="D203" s="28" t="s">
        <v>6280</v>
      </c>
      <c r="E203" s="28"/>
      <c r="F203" s="28" t="s">
        <v>37</v>
      </c>
      <c r="G203" s="28" t="s">
        <v>1114</v>
      </c>
      <c r="H203" s="29" t="s">
        <v>6281</v>
      </c>
      <c r="I203" s="29" t="s">
        <v>6282</v>
      </c>
      <c r="J203" s="29" t="s">
        <v>41</v>
      </c>
      <c r="K203" s="29" t="s">
        <v>42</v>
      </c>
      <c r="L203" s="29" t="s">
        <v>81</v>
      </c>
      <c r="M203" s="29" t="s">
        <v>6283</v>
      </c>
      <c r="N203" s="29" t="s">
        <v>116</v>
      </c>
      <c r="O203" s="29" t="s">
        <v>5912</v>
      </c>
      <c r="P203" s="29" t="s">
        <v>46</v>
      </c>
      <c r="Q203" s="29" t="s">
        <v>84</v>
      </c>
      <c r="R203" s="29" t="s">
        <v>303</v>
      </c>
      <c r="S203" s="29" t="s">
        <v>6284</v>
      </c>
      <c r="T203" s="29" t="s">
        <v>6285</v>
      </c>
      <c r="U203" s="29" t="s">
        <v>6286</v>
      </c>
      <c r="V203" s="29" t="s">
        <v>958</v>
      </c>
      <c r="W203" s="29" t="s">
        <v>5034</v>
      </c>
      <c r="X203" s="29" t="s">
        <v>6287</v>
      </c>
      <c r="Y203" s="29" t="s">
        <v>5028</v>
      </c>
      <c r="Z203" s="29" t="s">
        <v>46</v>
      </c>
      <c r="AA203" s="29" t="s">
        <v>55</v>
      </c>
      <c r="AB203" s="29" t="s">
        <v>5029</v>
      </c>
      <c r="AC203" s="29" t="s">
        <v>5916</v>
      </c>
      <c r="AD203" s="29" t="s">
        <v>46</v>
      </c>
      <c r="AE203" s="29" t="s">
        <v>3407</v>
      </c>
      <c r="AF203" t="s">
        <v>46</v>
      </c>
      <c r="AG203">
        <v>20230706</v>
      </c>
    </row>
    <row r="204" ht="15" spans="1:33">
      <c r="A204" s="28">
        <v>203</v>
      </c>
      <c r="B204" s="28"/>
      <c r="C204" s="28"/>
      <c r="D204" s="28" t="s">
        <v>3879</v>
      </c>
      <c r="E204" s="28"/>
      <c r="F204" s="28" t="s">
        <v>37</v>
      </c>
      <c r="G204" s="28" t="s">
        <v>337</v>
      </c>
      <c r="H204" s="29" t="s">
        <v>6288</v>
      </c>
      <c r="I204" s="29" t="s">
        <v>6289</v>
      </c>
      <c r="J204" s="29" t="s">
        <v>41</v>
      </c>
      <c r="K204" s="29" t="s">
        <v>42</v>
      </c>
      <c r="L204" s="29" t="s">
        <v>81</v>
      </c>
      <c r="M204" s="29" t="s">
        <v>671</v>
      </c>
      <c r="N204" s="29" t="s">
        <v>227</v>
      </c>
      <c r="O204" s="29" t="s">
        <v>5912</v>
      </c>
      <c r="P204" s="29" t="s">
        <v>46</v>
      </c>
      <c r="Q204" s="29" t="s">
        <v>47</v>
      </c>
      <c r="R204" s="29" t="s">
        <v>6290</v>
      </c>
      <c r="S204" s="29" t="s">
        <v>6290</v>
      </c>
      <c r="T204" s="29" t="s">
        <v>57</v>
      </c>
      <c r="U204" s="29" t="s">
        <v>6291</v>
      </c>
      <c r="V204" s="29" t="s">
        <v>307</v>
      </c>
      <c r="W204" s="29" t="s">
        <v>5034</v>
      </c>
      <c r="X204" s="29" t="s">
        <v>5916</v>
      </c>
      <c r="Y204" s="29" t="s">
        <v>5028</v>
      </c>
      <c r="Z204" s="29" t="s">
        <v>46</v>
      </c>
      <c r="AA204" s="29" t="s">
        <v>55</v>
      </c>
      <c r="AB204" s="29" t="s">
        <v>5029</v>
      </c>
      <c r="AC204" s="29" t="s">
        <v>5916</v>
      </c>
      <c r="AD204" s="29" t="s">
        <v>56</v>
      </c>
      <c r="AE204" s="29" t="s">
        <v>57</v>
      </c>
      <c r="AF204" t="s">
        <v>46</v>
      </c>
      <c r="AG204">
        <v>20230706</v>
      </c>
    </row>
    <row r="205" ht="15" spans="1:33">
      <c r="A205" s="28">
        <v>204</v>
      </c>
      <c r="B205" s="28"/>
      <c r="C205" s="28"/>
      <c r="D205" s="28" t="s">
        <v>6292</v>
      </c>
      <c r="E205" s="28"/>
      <c r="F205" s="28" t="s">
        <v>37</v>
      </c>
      <c r="G205" s="28" t="s">
        <v>1114</v>
      </c>
      <c r="H205" s="29" t="s">
        <v>6293</v>
      </c>
      <c r="I205" s="29" t="s">
        <v>4689</v>
      </c>
      <c r="J205" s="29" t="s">
        <v>41</v>
      </c>
      <c r="K205" s="29" t="s">
        <v>177</v>
      </c>
      <c r="L205" s="29" t="s">
        <v>81</v>
      </c>
      <c r="M205" s="29" t="s">
        <v>254</v>
      </c>
      <c r="N205" s="29" t="s">
        <v>91</v>
      </c>
      <c r="O205" s="29" t="s">
        <v>5912</v>
      </c>
      <c r="P205" s="29" t="s">
        <v>46</v>
      </c>
      <c r="Q205" s="29" t="s">
        <v>47</v>
      </c>
      <c r="R205" s="29" t="s">
        <v>6294</v>
      </c>
      <c r="S205" s="29" t="s">
        <v>6295</v>
      </c>
      <c r="T205" s="29" t="s">
        <v>6296</v>
      </c>
      <c r="U205" s="29" t="s">
        <v>6297</v>
      </c>
      <c r="V205" s="29" t="s">
        <v>52</v>
      </c>
      <c r="W205" s="29" t="s">
        <v>5034</v>
      </c>
      <c r="X205" s="29" t="s">
        <v>6128</v>
      </c>
      <c r="Y205" s="29" t="s">
        <v>5028</v>
      </c>
      <c r="Z205" s="29" t="s">
        <v>46</v>
      </c>
      <c r="AA205" s="29" t="s">
        <v>55</v>
      </c>
      <c r="AB205" s="29" t="s">
        <v>5029</v>
      </c>
      <c r="AC205" s="29" t="s">
        <v>5916</v>
      </c>
      <c r="AD205" s="29" t="s">
        <v>56</v>
      </c>
      <c r="AE205" s="29" t="s">
        <v>57</v>
      </c>
      <c r="AF205" t="s">
        <v>46</v>
      </c>
      <c r="AG205">
        <v>20230705</v>
      </c>
    </row>
    <row r="206" ht="15" spans="1:33">
      <c r="A206" s="28">
        <v>205</v>
      </c>
      <c r="B206" s="28"/>
      <c r="C206" s="28"/>
      <c r="D206" s="28" t="s">
        <v>6298</v>
      </c>
      <c r="E206" s="28"/>
      <c r="F206" s="28" t="s">
        <v>37</v>
      </c>
      <c r="G206" s="28" t="s">
        <v>38</v>
      </c>
      <c r="H206" s="29" t="s">
        <v>6299</v>
      </c>
      <c r="I206" s="29" t="s">
        <v>6300</v>
      </c>
      <c r="J206" s="29" t="s">
        <v>62</v>
      </c>
      <c r="K206" s="29" t="s">
        <v>42</v>
      </c>
      <c r="L206" s="29" t="s">
        <v>81</v>
      </c>
      <c r="M206" s="29" t="s">
        <v>6301</v>
      </c>
      <c r="N206" s="29" t="s">
        <v>445</v>
      </c>
      <c r="O206" s="29" t="s">
        <v>5912</v>
      </c>
      <c r="P206" s="29" t="s">
        <v>46</v>
      </c>
      <c r="Q206" s="29" t="s">
        <v>47</v>
      </c>
      <c r="R206" s="29" t="s">
        <v>6302</v>
      </c>
      <c r="S206" s="29" t="s">
        <v>6303</v>
      </c>
      <c r="T206" s="29" t="s">
        <v>57</v>
      </c>
      <c r="U206" s="29" t="s">
        <v>6304</v>
      </c>
      <c r="V206" s="29" t="s">
        <v>52</v>
      </c>
      <c r="W206" s="29" t="s">
        <v>5034</v>
      </c>
      <c r="X206" s="29" t="s">
        <v>5916</v>
      </c>
      <c r="Y206" s="29" t="s">
        <v>5028</v>
      </c>
      <c r="Z206" s="29" t="s">
        <v>46</v>
      </c>
      <c r="AA206" s="29" t="s">
        <v>55</v>
      </c>
      <c r="AB206" s="29" t="s">
        <v>5029</v>
      </c>
      <c r="AC206" s="29" t="s">
        <v>5916</v>
      </c>
      <c r="AD206" s="29" t="s">
        <v>56</v>
      </c>
      <c r="AE206" s="29" t="s">
        <v>57</v>
      </c>
      <c r="AF206" t="s">
        <v>46</v>
      </c>
      <c r="AG206">
        <v>20230707</v>
      </c>
    </row>
    <row r="207" ht="15" spans="1:33">
      <c r="A207" s="28">
        <v>206</v>
      </c>
      <c r="B207" s="28"/>
      <c r="C207" s="28"/>
      <c r="D207" s="28" t="s">
        <v>6305</v>
      </c>
      <c r="E207" s="28"/>
      <c r="F207" s="28" t="s">
        <v>37</v>
      </c>
      <c r="G207" s="28" t="s">
        <v>38</v>
      </c>
      <c r="H207" s="29" t="s">
        <v>6306</v>
      </c>
      <c r="I207" s="29" t="s">
        <v>6307</v>
      </c>
      <c r="J207" s="29" t="s">
        <v>41</v>
      </c>
      <c r="K207" s="29" t="s">
        <v>42</v>
      </c>
      <c r="L207" s="29" t="s">
        <v>81</v>
      </c>
      <c r="M207" s="29" t="s">
        <v>1186</v>
      </c>
      <c r="N207" s="29" t="s">
        <v>91</v>
      </c>
      <c r="O207" s="29" t="s">
        <v>5912</v>
      </c>
      <c r="P207" s="29" t="s">
        <v>46</v>
      </c>
      <c r="Q207" s="29" t="s">
        <v>47</v>
      </c>
      <c r="R207" s="29" t="s">
        <v>6308</v>
      </c>
      <c r="S207" s="29" t="s">
        <v>6309</v>
      </c>
      <c r="T207" s="29" t="s">
        <v>6310</v>
      </c>
      <c r="U207" s="29" t="s">
        <v>6311</v>
      </c>
      <c r="V207" s="29" t="s">
        <v>52</v>
      </c>
      <c r="W207" s="29" t="s">
        <v>4883</v>
      </c>
      <c r="X207" s="29" t="s">
        <v>5916</v>
      </c>
      <c r="Y207" s="29" t="s">
        <v>5028</v>
      </c>
      <c r="Z207" s="29" t="s">
        <v>46</v>
      </c>
      <c r="AA207" s="29" t="s">
        <v>55</v>
      </c>
      <c r="AB207" s="29" t="s">
        <v>5029</v>
      </c>
      <c r="AC207" s="29" t="s">
        <v>5916</v>
      </c>
      <c r="AD207" s="29" t="s">
        <v>56</v>
      </c>
      <c r="AE207" s="29" t="s">
        <v>57</v>
      </c>
      <c r="AF207" t="s">
        <v>46</v>
      </c>
      <c r="AG207">
        <v>20230706</v>
      </c>
    </row>
    <row r="208" ht="15" spans="1:31">
      <c r="A208" s="28">
        <v>207</v>
      </c>
      <c r="B208" s="28"/>
      <c r="C208" s="28"/>
      <c r="D208" s="28" t="s">
        <v>6312</v>
      </c>
      <c r="E208" s="28"/>
      <c r="F208" s="28" t="s">
        <v>37</v>
      </c>
      <c r="G208" s="28" t="s">
        <v>38</v>
      </c>
      <c r="H208" s="29" t="s">
        <v>6313</v>
      </c>
      <c r="I208" s="29" t="s">
        <v>6314</v>
      </c>
      <c r="J208" s="29" t="s">
        <v>62</v>
      </c>
      <c r="K208" s="29" t="s">
        <v>177</v>
      </c>
      <c r="L208" s="29" t="s">
        <v>81</v>
      </c>
      <c r="M208" s="29" t="s">
        <v>1258</v>
      </c>
      <c r="N208" s="29" t="s">
        <v>568</v>
      </c>
      <c r="O208" s="29" t="s">
        <v>5912</v>
      </c>
      <c r="P208" s="29" t="s">
        <v>46</v>
      </c>
      <c r="Q208" s="29" t="s">
        <v>47</v>
      </c>
      <c r="R208" s="29" t="s">
        <v>6315</v>
      </c>
      <c r="S208" s="29" t="s">
        <v>6315</v>
      </c>
      <c r="T208" s="29" t="s">
        <v>57</v>
      </c>
      <c r="U208" s="29" t="s">
        <v>6316</v>
      </c>
      <c r="V208" s="29" t="s">
        <v>52</v>
      </c>
      <c r="W208" s="29" t="s">
        <v>5034</v>
      </c>
      <c r="X208" s="29" t="s">
        <v>5912</v>
      </c>
      <c r="Y208" s="29" t="s">
        <v>5028</v>
      </c>
      <c r="Z208" s="29" t="s">
        <v>46</v>
      </c>
      <c r="AA208" s="29" t="s">
        <v>55</v>
      </c>
      <c r="AB208" s="29" t="s">
        <v>5029</v>
      </c>
      <c r="AC208" s="29" t="s">
        <v>5916</v>
      </c>
      <c r="AD208" s="29" t="s">
        <v>56</v>
      </c>
      <c r="AE208" s="29" t="s">
        <v>57</v>
      </c>
    </row>
    <row r="209" ht="15" spans="1:31">
      <c r="A209" s="28">
        <v>208</v>
      </c>
      <c r="B209" s="28"/>
      <c r="C209" s="28"/>
      <c r="D209" s="28" t="s">
        <v>6317</v>
      </c>
      <c r="E209" s="28"/>
      <c r="F209" s="28" t="s">
        <v>37</v>
      </c>
      <c r="G209" s="28" t="s">
        <v>1114</v>
      </c>
      <c r="H209" s="29" t="s">
        <v>6318</v>
      </c>
      <c r="I209" s="29" t="s">
        <v>6319</v>
      </c>
      <c r="J209" s="29" t="s">
        <v>41</v>
      </c>
      <c r="K209" s="29" t="s">
        <v>42</v>
      </c>
      <c r="L209" s="29" t="s">
        <v>81</v>
      </c>
      <c r="M209" s="29" t="s">
        <v>1258</v>
      </c>
      <c r="N209" s="29" t="s">
        <v>83</v>
      </c>
      <c r="O209" s="29" t="s">
        <v>5912</v>
      </c>
      <c r="P209" s="29" t="s">
        <v>46</v>
      </c>
      <c r="Q209" s="29" t="s">
        <v>84</v>
      </c>
      <c r="R209" s="29" t="s">
        <v>431</v>
      </c>
      <c r="S209" s="29" t="s">
        <v>6320</v>
      </c>
      <c r="T209" s="29" t="s">
        <v>57</v>
      </c>
      <c r="U209" s="29" t="s">
        <v>6321</v>
      </c>
      <c r="V209" s="29" t="s">
        <v>307</v>
      </c>
      <c r="W209" s="29" t="s">
        <v>5034</v>
      </c>
      <c r="X209" s="29" t="s">
        <v>5034</v>
      </c>
      <c r="Y209" s="29" t="s">
        <v>5028</v>
      </c>
      <c r="Z209" s="29" t="s">
        <v>46</v>
      </c>
      <c r="AA209" s="29" t="s">
        <v>55</v>
      </c>
      <c r="AB209" s="29" t="s">
        <v>5029</v>
      </c>
      <c r="AC209" s="29" t="s">
        <v>5916</v>
      </c>
      <c r="AD209" s="29" t="s">
        <v>56</v>
      </c>
      <c r="AE209" s="29" t="s">
        <v>57</v>
      </c>
    </row>
    <row r="210" ht="15" spans="1:33">
      <c r="A210" s="28">
        <v>209</v>
      </c>
      <c r="B210" s="28"/>
      <c r="C210" s="28"/>
      <c r="D210" s="28" t="s">
        <v>6322</v>
      </c>
      <c r="E210" s="28"/>
      <c r="F210" s="28" t="s">
        <v>37</v>
      </c>
      <c r="G210" s="28" t="s">
        <v>4849</v>
      </c>
      <c r="H210" s="29" t="s">
        <v>6323</v>
      </c>
      <c r="I210" s="29" t="s">
        <v>6324</v>
      </c>
      <c r="J210" s="29" t="s">
        <v>41</v>
      </c>
      <c r="K210" s="29" t="s">
        <v>42</v>
      </c>
      <c r="L210" s="29" t="s">
        <v>81</v>
      </c>
      <c r="M210" s="29" t="s">
        <v>6325</v>
      </c>
      <c r="N210" s="29" t="s">
        <v>4764</v>
      </c>
      <c r="O210" s="29" t="s">
        <v>5927</v>
      </c>
      <c r="P210" s="29" t="s">
        <v>46</v>
      </c>
      <c r="Q210" s="29" t="s">
        <v>47</v>
      </c>
      <c r="R210" s="29" t="s">
        <v>5231</v>
      </c>
      <c r="S210" s="29" t="s">
        <v>6326</v>
      </c>
      <c r="T210" s="29" t="s">
        <v>6327</v>
      </c>
      <c r="U210" s="29" t="s">
        <v>6328</v>
      </c>
      <c r="V210" s="29" t="s">
        <v>52</v>
      </c>
      <c r="W210" s="29" t="s">
        <v>5034</v>
      </c>
      <c r="X210" s="29" t="s">
        <v>5916</v>
      </c>
      <c r="Y210" s="29" t="s">
        <v>5028</v>
      </c>
      <c r="Z210" s="29" t="s">
        <v>46</v>
      </c>
      <c r="AA210" s="29" t="s">
        <v>55</v>
      </c>
      <c r="AB210" s="29" t="s">
        <v>5029</v>
      </c>
      <c r="AC210" s="29" t="s">
        <v>5916</v>
      </c>
      <c r="AD210" s="29" t="s">
        <v>56</v>
      </c>
      <c r="AE210" s="29" t="s">
        <v>57</v>
      </c>
      <c r="AF210" t="s">
        <v>46</v>
      </c>
      <c r="AG210">
        <v>20230705</v>
      </c>
    </row>
    <row r="211" ht="15" spans="1:33">
      <c r="A211" s="28">
        <v>210</v>
      </c>
      <c r="B211" s="28"/>
      <c r="C211" s="28"/>
      <c r="D211" s="28" t="s">
        <v>6329</v>
      </c>
      <c r="E211" s="28"/>
      <c r="F211" s="28" t="s">
        <v>37</v>
      </c>
      <c r="G211" s="28" t="s">
        <v>105</v>
      </c>
      <c r="H211" s="29" t="s">
        <v>6330</v>
      </c>
      <c r="I211" s="29" t="s">
        <v>6331</v>
      </c>
      <c r="J211" s="29" t="s">
        <v>41</v>
      </c>
      <c r="K211" s="29" t="s">
        <v>42</v>
      </c>
      <c r="L211" s="29" t="s">
        <v>81</v>
      </c>
      <c r="M211" s="29" t="s">
        <v>6332</v>
      </c>
      <c r="N211" s="29" t="s">
        <v>83</v>
      </c>
      <c r="O211" s="32" t="s">
        <v>5912</v>
      </c>
      <c r="P211" s="29" t="s">
        <v>46</v>
      </c>
      <c r="Q211" s="29" t="s">
        <v>84</v>
      </c>
      <c r="R211" s="29" t="s">
        <v>6333</v>
      </c>
      <c r="S211" s="29" t="s">
        <v>6333</v>
      </c>
      <c r="T211" s="29" t="s">
        <v>6334</v>
      </c>
      <c r="U211" s="29" t="s">
        <v>6335</v>
      </c>
      <c r="V211" s="29" t="s">
        <v>958</v>
      </c>
      <c r="W211" s="29" t="s">
        <v>5034</v>
      </c>
      <c r="X211" s="29" t="s">
        <v>5916</v>
      </c>
      <c r="Y211" s="29" t="s">
        <v>5028</v>
      </c>
      <c r="Z211" s="29" t="s">
        <v>46</v>
      </c>
      <c r="AA211" s="29" t="s">
        <v>55</v>
      </c>
      <c r="AB211" s="29" t="s">
        <v>5029</v>
      </c>
      <c r="AC211" s="29" t="s">
        <v>5916</v>
      </c>
      <c r="AD211" s="29" t="s">
        <v>46</v>
      </c>
      <c r="AE211" s="29" t="s">
        <v>326</v>
      </c>
      <c r="AF211" t="s">
        <v>46</v>
      </c>
      <c r="AG211">
        <v>20230707</v>
      </c>
    </row>
    <row r="212" ht="15" spans="1:33">
      <c r="A212" s="28">
        <v>211</v>
      </c>
      <c r="B212" s="28"/>
      <c r="C212" s="28"/>
      <c r="D212" s="28" t="s">
        <v>6336</v>
      </c>
      <c r="E212" s="28"/>
      <c r="F212" s="28" t="s">
        <v>205</v>
      </c>
      <c r="G212" s="28" t="s">
        <v>38</v>
      </c>
      <c r="H212" s="29" t="s">
        <v>6337</v>
      </c>
      <c r="I212" s="29" t="s">
        <v>4607</v>
      </c>
      <c r="J212" s="29" t="s">
        <v>41</v>
      </c>
      <c r="K212" s="29" t="s">
        <v>42</v>
      </c>
      <c r="L212" s="29" t="s">
        <v>81</v>
      </c>
      <c r="M212" s="29" t="s">
        <v>6338</v>
      </c>
      <c r="N212" s="31">
        <v>45107</v>
      </c>
      <c r="O212" s="29" t="s">
        <v>5912</v>
      </c>
      <c r="P212" s="29" t="s">
        <v>46</v>
      </c>
      <c r="Q212" s="29" t="s">
        <v>84</v>
      </c>
      <c r="R212" s="29" t="s">
        <v>6339</v>
      </c>
      <c r="S212" s="29" t="s">
        <v>6340</v>
      </c>
      <c r="T212" s="29" t="s">
        <v>6341</v>
      </c>
      <c r="U212" s="29" t="s">
        <v>6342</v>
      </c>
      <c r="V212" s="29" t="s">
        <v>52</v>
      </c>
      <c r="W212" s="29" t="s">
        <v>5034</v>
      </c>
      <c r="X212" s="29" t="s">
        <v>5034</v>
      </c>
      <c r="Y212" s="29" t="s">
        <v>5028</v>
      </c>
      <c r="Z212" s="29" t="s">
        <v>46</v>
      </c>
      <c r="AA212" s="29" t="s">
        <v>55</v>
      </c>
      <c r="AB212" s="29" t="s">
        <v>5029</v>
      </c>
      <c r="AC212" s="29" t="s">
        <v>5916</v>
      </c>
      <c r="AD212" s="29" t="s">
        <v>56</v>
      </c>
      <c r="AE212" s="29" t="s">
        <v>57</v>
      </c>
      <c r="AF212" t="s">
        <v>46</v>
      </c>
      <c r="AG212">
        <v>20230707</v>
      </c>
    </row>
    <row r="213" ht="15" spans="1:33">
      <c r="A213" s="28">
        <v>212</v>
      </c>
      <c r="B213" s="28"/>
      <c r="C213" s="28"/>
      <c r="D213" s="28" t="s">
        <v>6343</v>
      </c>
      <c r="E213" s="28"/>
      <c r="F213" s="28" t="s">
        <v>37</v>
      </c>
      <c r="G213" s="28" t="s">
        <v>105</v>
      </c>
      <c r="H213" s="29" t="s">
        <v>6344</v>
      </c>
      <c r="I213" s="29" t="s">
        <v>6345</v>
      </c>
      <c r="J213" s="29" t="s">
        <v>41</v>
      </c>
      <c r="K213" s="29" t="s">
        <v>42</v>
      </c>
      <c r="L213" s="29" t="s">
        <v>81</v>
      </c>
      <c r="M213" s="29" t="s">
        <v>254</v>
      </c>
      <c r="N213" s="29" t="s">
        <v>91</v>
      </c>
      <c r="O213" s="29" t="s">
        <v>5912</v>
      </c>
      <c r="P213" s="29" t="s">
        <v>46</v>
      </c>
      <c r="Q213" s="29" t="s">
        <v>84</v>
      </c>
      <c r="R213" s="29" t="s">
        <v>64</v>
      </c>
      <c r="S213" s="29" t="s">
        <v>6346</v>
      </c>
      <c r="T213" s="29" t="s">
        <v>6347</v>
      </c>
      <c r="U213" s="29" t="s">
        <v>6348</v>
      </c>
      <c r="V213" s="29" t="s">
        <v>52</v>
      </c>
      <c r="W213" s="29" t="s">
        <v>5034</v>
      </c>
      <c r="X213" s="29" t="s">
        <v>5912</v>
      </c>
      <c r="Y213" s="29" t="s">
        <v>5028</v>
      </c>
      <c r="Z213" s="29" t="s">
        <v>46</v>
      </c>
      <c r="AA213" s="29" t="s">
        <v>55</v>
      </c>
      <c r="AB213" s="29" t="s">
        <v>5029</v>
      </c>
      <c r="AC213" s="29" t="s">
        <v>5916</v>
      </c>
      <c r="AD213" s="29" t="s">
        <v>46</v>
      </c>
      <c r="AE213" s="29" t="s">
        <v>326</v>
      </c>
      <c r="AF213" t="s">
        <v>46</v>
      </c>
      <c r="AG213">
        <v>20230707</v>
      </c>
    </row>
    <row r="214" ht="15" spans="1:33">
      <c r="A214" s="28">
        <v>213</v>
      </c>
      <c r="B214" s="28"/>
      <c r="C214" s="28"/>
      <c r="D214" s="28" t="s">
        <v>6349</v>
      </c>
      <c r="E214" s="28"/>
      <c r="F214" s="28" t="s">
        <v>37</v>
      </c>
      <c r="G214" s="28" t="s">
        <v>1114</v>
      </c>
      <c r="H214" s="29" t="s">
        <v>6350</v>
      </c>
      <c r="I214" s="29" t="s">
        <v>6196</v>
      </c>
      <c r="J214" s="29" t="s">
        <v>41</v>
      </c>
      <c r="K214" s="29" t="s">
        <v>42</v>
      </c>
      <c r="L214" s="29" t="s">
        <v>81</v>
      </c>
      <c r="M214" s="29" t="s">
        <v>1258</v>
      </c>
      <c r="N214" s="29" t="s">
        <v>91</v>
      </c>
      <c r="O214" s="29" t="s">
        <v>5912</v>
      </c>
      <c r="P214" s="29" t="s">
        <v>46</v>
      </c>
      <c r="Q214" s="29" t="s">
        <v>47</v>
      </c>
      <c r="R214" s="29" t="s">
        <v>6351</v>
      </c>
      <c r="S214" s="29" t="s">
        <v>6351</v>
      </c>
      <c r="T214" s="29" t="s">
        <v>6352</v>
      </c>
      <c r="U214" s="29" t="s">
        <v>6353</v>
      </c>
      <c r="V214" s="29" t="s">
        <v>52</v>
      </c>
      <c r="W214" s="29" t="s">
        <v>5034</v>
      </c>
      <c r="X214" s="29" t="s">
        <v>5916</v>
      </c>
      <c r="Y214" s="29" t="s">
        <v>5028</v>
      </c>
      <c r="Z214" s="29" t="s">
        <v>46</v>
      </c>
      <c r="AA214" s="29" t="s">
        <v>55</v>
      </c>
      <c r="AB214" s="29" t="s">
        <v>5029</v>
      </c>
      <c r="AC214" s="29" t="s">
        <v>5916</v>
      </c>
      <c r="AD214" s="29" t="s">
        <v>56</v>
      </c>
      <c r="AE214" s="29" t="s">
        <v>57</v>
      </c>
      <c r="AF214" t="s">
        <v>46</v>
      </c>
      <c r="AG214">
        <v>20230707</v>
      </c>
    </row>
    <row r="215" ht="15" spans="1:33">
      <c r="A215" s="28">
        <v>214</v>
      </c>
      <c r="B215" s="28"/>
      <c r="C215" s="28"/>
      <c r="D215" s="28" t="s">
        <v>6354</v>
      </c>
      <c r="E215" s="28"/>
      <c r="F215" s="28" t="s">
        <v>205</v>
      </c>
      <c r="G215" s="28" t="s">
        <v>38</v>
      </c>
      <c r="H215" s="29" t="s">
        <v>6355</v>
      </c>
      <c r="I215" s="29" t="s">
        <v>6356</v>
      </c>
      <c r="J215" s="29" t="s">
        <v>41</v>
      </c>
      <c r="K215" s="29" t="s">
        <v>42</v>
      </c>
      <c r="L215" s="29" t="s">
        <v>81</v>
      </c>
      <c r="M215" s="29" t="s">
        <v>1186</v>
      </c>
      <c r="N215" s="31">
        <v>45108</v>
      </c>
      <c r="O215" s="29" t="s">
        <v>5912</v>
      </c>
      <c r="P215" s="29" t="s">
        <v>46</v>
      </c>
      <c r="Q215" s="29" t="s">
        <v>84</v>
      </c>
      <c r="R215" s="29" t="s">
        <v>4543</v>
      </c>
      <c r="S215" s="29" t="s">
        <v>6357</v>
      </c>
      <c r="T215" s="29" t="s">
        <v>6358</v>
      </c>
      <c r="U215" s="29" t="s">
        <v>6359</v>
      </c>
      <c r="V215" s="29" t="s">
        <v>52</v>
      </c>
      <c r="W215" s="29" t="s">
        <v>5034</v>
      </c>
      <c r="X215" s="29" t="s">
        <v>5916</v>
      </c>
      <c r="Y215" s="29" t="s">
        <v>5028</v>
      </c>
      <c r="Z215" s="29" t="s">
        <v>46</v>
      </c>
      <c r="AA215" s="29" t="s">
        <v>55</v>
      </c>
      <c r="AB215" s="29" t="s">
        <v>5029</v>
      </c>
      <c r="AC215" s="29" t="s">
        <v>5916</v>
      </c>
      <c r="AD215" s="29" t="s">
        <v>56</v>
      </c>
      <c r="AE215" s="29" t="s">
        <v>57</v>
      </c>
      <c r="AF215" t="s">
        <v>46</v>
      </c>
      <c r="AG215">
        <v>20230705</v>
      </c>
    </row>
    <row r="216" ht="15" spans="1:33">
      <c r="A216" s="28">
        <v>215</v>
      </c>
      <c r="B216" s="28"/>
      <c r="C216" s="28"/>
      <c r="D216" s="28" t="s">
        <v>6360</v>
      </c>
      <c r="E216" s="28"/>
      <c r="F216" s="28" t="s">
        <v>37</v>
      </c>
      <c r="G216" s="28" t="s">
        <v>69</v>
      </c>
      <c r="H216" s="29" t="s">
        <v>6361</v>
      </c>
      <c r="I216" s="29" t="s">
        <v>6362</v>
      </c>
      <c r="J216" s="29" t="s">
        <v>41</v>
      </c>
      <c r="K216" s="29" t="s">
        <v>42</v>
      </c>
      <c r="L216" s="29" t="s">
        <v>81</v>
      </c>
      <c r="M216" s="29" t="s">
        <v>82</v>
      </c>
      <c r="N216" s="29" t="s">
        <v>91</v>
      </c>
      <c r="O216" s="29" t="s">
        <v>5912</v>
      </c>
      <c r="P216" s="29" t="s">
        <v>46</v>
      </c>
      <c r="Q216" s="29" t="s">
        <v>47</v>
      </c>
      <c r="R216" s="29" t="s">
        <v>6363</v>
      </c>
      <c r="S216" s="29" t="s">
        <v>6364</v>
      </c>
      <c r="T216" s="29" t="s">
        <v>6365</v>
      </c>
      <c r="U216" s="29" t="s">
        <v>6366</v>
      </c>
      <c r="V216" s="29" t="s">
        <v>52</v>
      </c>
      <c r="W216" s="29" t="s">
        <v>5034</v>
      </c>
      <c r="X216" s="29" t="s">
        <v>5916</v>
      </c>
      <c r="Y216" s="29" t="s">
        <v>5028</v>
      </c>
      <c r="Z216" s="29" t="s">
        <v>46</v>
      </c>
      <c r="AA216" s="29" t="s">
        <v>55</v>
      </c>
      <c r="AB216" s="29" t="s">
        <v>5029</v>
      </c>
      <c r="AC216" s="29" t="s">
        <v>5916</v>
      </c>
      <c r="AD216" s="29" t="s">
        <v>56</v>
      </c>
      <c r="AE216" s="29" t="s">
        <v>57</v>
      </c>
      <c r="AF216" t="s">
        <v>46</v>
      </c>
      <c r="AG216">
        <v>20230707</v>
      </c>
    </row>
    <row r="217" ht="15" spans="1:33">
      <c r="A217" s="28">
        <v>216</v>
      </c>
      <c r="B217" s="28"/>
      <c r="C217" s="28"/>
      <c r="D217" s="28" t="s">
        <v>6367</v>
      </c>
      <c r="E217" s="28"/>
      <c r="F217" s="28" t="s">
        <v>37</v>
      </c>
      <c r="G217" s="28" t="s">
        <v>105</v>
      </c>
      <c r="H217" s="29" t="s">
        <v>6368</v>
      </c>
      <c r="I217" s="29" t="s">
        <v>2604</v>
      </c>
      <c r="J217" s="29" t="s">
        <v>41</v>
      </c>
      <c r="K217" s="29" t="s">
        <v>42</v>
      </c>
      <c r="L217" s="29" t="s">
        <v>81</v>
      </c>
      <c r="M217" s="29" t="s">
        <v>254</v>
      </c>
      <c r="N217" s="29" t="s">
        <v>91</v>
      </c>
      <c r="O217" s="29" t="s">
        <v>5912</v>
      </c>
      <c r="P217" s="29" t="s">
        <v>46</v>
      </c>
      <c r="Q217" s="29" t="s">
        <v>47</v>
      </c>
      <c r="R217" s="29" t="s">
        <v>4543</v>
      </c>
      <c r="S217" s="29" t="s">
        <v>6369</v>
      </c>
      <c r="T217" s="29" t="s">
        <v>6370</v>
      </c>
      <c r="U217" s="29" t="s">
        <v>6371</v>
      </c>
      <c r="V217" s="29" t="s">
        <v>52</v>
      </c>
      <c r="W217" s="29" t="s">
        <v>5034</v>
      </c>
      <c r="X217" s="29" t="s">
        <v>5916</v>
      </c>
      <c r="Y217" s="29" t="s">
        <v>5028</v>
      </c>
      <c r="Z217" s="29" t="s">
        <v>46</v>
      </c>
      <c r="AA217" s="29" t="s">
        <v>55</v>
      </c>
      <c r="AB217" s="29" t="s">
        <v>5029</v>
      </c>
      <c r="AC217" s="29" t="s">
        <v>5916</v>
      </c>
      <c r="AD217" s="29" t="s">
        <v>56</v>
      </c>
      <c r="AE217" s="29" t="s">
        <v>57</v>
      </c>
      <c r="AF217" t="s">
        <v>46</v>
      </c>
      <c r="AG217">
        <v>20230706</v>
      </c>
    </row>
    <row r="218" ht="15" spans="1:33">
      <c r="A218" s="28">
        <v>217</v>
      </c>
      <c r="B218" s="28"/>
      <c r="C218" s="28"/>
      <c r="D218" s="28" t="s">
        <v>6372</v>
      </c>
      <c r="E218" s="28"/>
      <c r="F218" s="28" t="s">
        <v>205</v>
      </c>
      <c r="G218" s="28" t="s">
        <v>69</v>
      </c>
      <c r="H218" s="29" t="s">
        <v>6373</v>
      </c>
      <c r="I218" s="29" t="s">
        <v>6356</v>
      </c>
      <c r="J218" s="29" t="s">
        <v>41</v>
      </c>
      <c r="K218" s="29" t="s">
        <v>42</v>
      </c>
      <c r="L218" s="29" t="s">
        <v>81</v>
      </c>
      <c r="M218" s="29" t="s">
        <v>671</v>
      </c>
      <c r="N218" s="29" t="s">
        <v>91</v>
      </c>
      <c r="O218" s="32" t="s">
        <v>5912</v>
      </c>
      <c r="P218" s="29" t="s">
        <v>46</v>
      </c>
      <c r="Q218" s="29" t="s">
        <v>47</v>
      </c>
      <c r="R218" s="29" t="s">
        <v>5454</v>
      </c>
      <c r="S218" s="29" t="s">
        <v>6374</v>
      </c>
      <c r="T218" s="29" t="s">
        <v>6375</v>
      </c>
      <c r="U218" s="29" t="s">
        <v>6376</v>
      </c>
      <c r="V218" s="29" t="s">
        <v>52</v>
      </c>
      <c r="W218" s="29" t="s">
        <v>5034</v>
      </c>
      <c r="X218" s="29" t="s">
        <v>5916</v>
      </c>
      <c r="Y218" s="29" t="s">
        <v>5028</v>
      </c>
      <c r="Z218" s="29" t="s">
        <v>46</v>
      </c>
      <c r="AA218" s="29" t="s">
        <v>55</v>
      </c>
      <c r="AB218" s="29" t="s">
        <v>5029</v>
      </c>
      <c r="AC218" s="29" t="s">
        <v>5916</v>
      </c>
      <c r="AD218" s="29" t="s">
        <v>56</v>
      </c>
      <c r="AE218" s="29" t="s">
        <v>57</v>
      </c>
      <c r="AF218" t="s">
        <v>46</v>
      </c>
      <c r="AG218">
        <v>20230705</v>
      </c>
    </row>
    <row r="219" ht="15" spans="1:33">
      <c r="A219" s="28">
        <v>218</v>
      </c>
      <c r="B219" s="28"/>
      <c r="C219" s="28"/>
      <c r="D219" s="28" t="s">
        <v>6377</v>
      </c>
      <c r="E219" s="28"/>
      <c r="F219" s="28" t="s">
        <v>37</v>
      </c>
      <c r="G219" s="28" t="s">
        <v>38</v>
      </c>
      <c r="H219" s="29" t="s">
        <v>6378</v>
      </c>
      <c r="I219" s="29" t="s">
        <v>3183</v>
      </c>
      <c r="J219" s="29" t="s">
        <v>41</v>
      </c>
      <c r="K219" s="29" t="s">
        <v>42</v>
      </c>
      <c r="L219" s="29" t="s">
        <v>81</v>
      </c>
      <c r="M219" s="29" t="s">
        <v>254</v>
      </c>
      <c r="N219" s="29" t="s">
        <v>83</v>
      </c>
      <c r="O219" s="29" t="s">
        <v>5912</v>
      </c>
      <c r="P219" s="29" t="s">
        <v>46</v>
      </c>
      <c r="Q219" s="29" t="s">
        <v>84</v>
      </c>
      <c r="R219" s="29" t="s">
        <v>4429</v>
      </c>
      <c r="S219" s="29" t="s">
        <v>6379</v>
      </c>
      <c r="T219" s="29" t="s">
        <v>57</v>
      </c>
      <c r="U219" s="29" t="s">
        <v>6380</v>
      </c>
      <c r="V219" s="29" t="s">
        <v>52</v>
      </c>
      <c r="W219" s="29" t="s">
        <v>5034</v>
      </c>
      <c r="X219" s="29" t="s">
        <v>5916</v>
      </c>
      <c r="Y219" s="29" t="s">
        <v>5028</v>
      </c>
      <c r="Z219" s="29" t="s">
        <v>46</v>
      </c>
      <c r="AA219" s="29" t="s">
        <v>55</v>
      </c>
      <c r="AB219" s="29" t="s">
        <v>5029</v>
      </c>
      <c r="AC219" s="29" t="s">
        <v>5916</v>
      </c>
      <c r="AD219" s="29" t="s">
        <v>56</v>
      </c>
      <c r="AE219" s="29" t="s">
        <v>57</v>
      </c>
      <c r="AF219" t="s">
        <v>46</v>
      </c>
      <c r="AG219">
        <v>20230705</v>
      </c>
    </row>
    <row r="220" ht="15" spans="1:33">
      <c r="A220" s="28">
        <v>219</v>
      </c>
      <c r="B220" s="28"/>
      <c r="C220" s="28"/>
      <c r="D220" s="28" t="s">
        <v>6381</v>
      </c>
      <c r="E220" s="28"/>
      <c r="F220" s="28" t="s">
        <v>37</v>
      </c>
      <c r="G220" s="28" t="s">
        <v>105</v>
      </c>
      <c r="H220" s="29" t="s">
        <v>6382</v>
      </c>
      <c r="I220" s="29" t="s">
        <v>302</v>
      </c>
      <c r="J220" s="29" t="s">
        <v>41</v>
      </c>
      <c r="K220" s="29" t="s">
        <v>42</v>
      </c>
      <c r="L220" s="29" t="s">
        <v>81</v>
      </c>
      <c r="M220" s="29" t="s">
        <v>82</v>
      </c>
      <c r="N220" s="31">
        <v>45108</v>
      </c>
      <c r="O220" s="29" t="s">
        <v>5912</v>
      </c>
      <c r="P220" s="29" t="s">
        <v>46</v>
      </c>
      <c r="Q220" s="29" t="s">
        <v>84</v>
      </c>
      <c r="R220" s="29" t="s">
        <v>6383</v>
      </c>
      <c r="S220" s="29" t="s">
        <v>6384</v>
      </c>
      <c r="T220" s="29" t="s">
        <v>57</v>
      </c>
      <c r="U220" s="29" t="s">
        <v>6385</v>
      </c>
      <c r="V220" s="29" t="s">
        <v>52</v>
      </c>
      <c r="W220" s="29" t="s">
        <v>4883</v>
      </c>
      <c r="X220" s="29" t="s">
        <v>5916</v>
      </c>
      <c r="Y220" s="29" t="s">
        <v>5028</v>
      </c>
      <c r="Z220" s="29" t="s">
        <v>46</v>
      </c>
      <c r="AA220" s="29" t="s">
        <v>55</v>
      </c>
      <c r="AB220" s="29" t="s">
        <v>5029</v>
      </c>
      <c r="AC220" s="29" t="s">
        <v>5916</v>
      </c>
      <c r="AD220" s="29" t="s">
        <v>46</v>
      </c>
      <c r="AE220" s="29" t="s">
        <v>326</v>
      </c>
      <c r="AF220" t="s">
        <v>46</v>
      </c>
      <c r="AG220">
        <v>20230706</v>
      </c>
    </row>
    <row r="221" ht="15" spans="1:33">
      <c r="A221" s="28">
        <v>220</v>
      </c>
      <c r="B221" s="28"/>
      <c r="C221" s="28"/>
      <c r="D221" s="28" t="s">
        <v>6386</v>
      </c>
      <c r="E221" s="28"/>
      <c r="F221" s="28" t="s">
        <v>37</v>
      </c>
      <c r="G221" s="28" t="s">
        <v>105</v>
      </c>
      <c r="H221" s="29" t="s">
        <v>6387</v>
      </c>
      <c r="I221" s="29" t="s">
        <v>842</v>
      </c>
      <c r="J221" s="29" t="s">
        <v>41</v>
      </c>
      <c r="K221" s="29" t="s">
        <v>42</v>
      </c>
      <c r="L221" s="29" t="s">
        <v>81</v>
      </c>
      <c r="M221" s="29" t="s">
        <v>2119</v>
      </c>
      <c r="N221" s="29" t="s">
        <v>91</v>
      </c>
      <c r="O221" s="29" t="s">
        <v>5912</v>
      </c>
      <c r="P221" s="29" t="s">
        <v>56</v>
      </c>
      <c r="Q221" s="29" t="s">
        <v>47</v>
      </c>
      <c r="R221" s="29" t="s">
        <v>64</v>
      </c>
      <c r="S221" s="29" t="s">
        <v>6388</v>
      </c>
      <c r="T221" s="29" t="s">
        <v>6389</v>
      </c>
      <c r="U221" s="29" t="s">
        <v>6390</v>
      </c>
      <c r="V221" s="29" t="s">
        <v>307</v>
      </c>
      <c r="W221" s="29" t="s">
        <v>5034</v>
      </c>
      <c r="X221" s="29" t="s">
        <v>5916</v>
      </c>
      <c r="Y221" s="29" t="s">
        <v>5028</v>
      </c>
      <c r="Z221" s="29" t="s">
        <v>46</v>
      </c>
      <c r="AA221" s="29" t="s">
        <v>55</v>
      </c>
      <c r="AB221" s="29" t="s">
        <v>5029</v>
      </c>
      <c r="AC221" s="29" t="s">
        <v>5916</v>
      </c>
      <c r="AD221" s="29" t="s">
        <v>56</v>
      </c>
      <c r="AE221" s="29" t="s">
        <v>57</v>
      </c>
      <c r="AF221" t="s">
        <v>46</v>
      </c>
      <c r="AG221">
        <v>20230705</v>
      </c>
    </row>
    <row r="222" ht="15" spans="1:33">
      <c r="A222" s="28">
        <v>221</v>
      </c>
      <c r="B222" s="28"/>
      <c r="C222" s="28"/>
      <c r="D222" s="28" t="s">
        <v>6391</v>
      </c>
      <c r="E222" s="28"/>
      <c r="F222" s="28" t="s">
        <v>205</v>
      </c>
      <c r="G222" s="28" t="s">
        <v>69</v>
      </c>
      <c r="H222" s="29" t="s">
        <v>6392</v>
      </c>
      <c r="I222" s="29" t="s">
        <v>6393</v>
      </c>
      <c r="J222" s="29" t="s">
        <v>41</v>
      </c>
      <c r="K222" s="29" t="s">
        <v>72</v>
      </c>
      <c r="L222" s="29" t="s">
        <v>81</v>
      </c>
      <c r="M222" s="29" t="s">
        <v>353</v>
      </c>
      <c r="N222" s="29" t="s">
        <v>108</v>
      </c>
      <c r="O222" s="29" t="s">
        <v>5912</v>
      </c>
      <c r="P222" s="29" t="s">
        <v>46</v>
      </c>
      <c r="Q222" s="29" t="s">
        <v>47</v>
      </c>
      <c r="R222" s="29" t="s">
        <v>5271</v>
      </c>
      <c r="S222" s="29" t="s">
        <v>6394</v>
      </c>
      <c r="T222" s="29" t="s">
        <v>57</v>
      </c>
      <c r="U222" s="29" t="s">
        <v>6395</v>
      </c>
      <c r="V222" s="29" t="s">
        <v>52</v>
      </c>
      <c r="W222" s="29" t="s">
        <v>5034</v>
      </c>
      <c r="X222" s="29" t="s">
        <v>6128</v>
      </c>
      <c r="Y222" s="29" t="s">
        <v>5028</v>
      </c>
      <c r="Z222" s="29" t="s">
        <v>46</v>
      </c>
      <c r="AA222" s="29" t="s">
        <v>55</v>
      </c>
      <c r="AB222" s="29" t="s">
        <v>5029</v>
      </c>
      <c r="AC222" s="29" t="s">
        <v>5916</v>
      </c>
      <c r="AD222" s="29" t="s">
        <v>56</v>
      </c>
      <c r="AE222" s="29" t="s">
        <v>57</v>
      </c>
      <c r="AF222" t="s">
        <v>46</v>
      </c>
      <c r="AG222">
        <v>20230705</v>
      </c>
    </row>
    <row r="223" ht="15" spans="1:33">
      <c r="A223" s="28">
        <v>222</v>
      </c>
      <c r="B223" s="28"/>
      <c r="C223" s="28"/>
      <c r="D223" s="28" t="s">
        <v>6396</v>
      </c>
      <c r="E223" s="28"/>
      <c r="F223" s="28" t="s">
        <v>205</v>
      </c>
      <c r="G223" s="28" t="s">
        <v>69</v>
      </c>
      <c r="H223" s="29" t="s">
        <v>6397</v>
      </c>
      <c r="I223" s="29" t="s">
        <v>6398</v>
      </c>
      <c r="J223" s="29" t="s">
        <v>41</v>
      </c>
      <c r="K223" s="29" t="s">
        <v>42</v>
      </c>
      <c r="L223" s="29" t="s">
        <v>81</v>
      </c>
      <c r="M223" s="29" t="s">
        <v>6399</v>
      </c>
      <c r="N223" s="29" t="s">
        <v>108</v>
      </c>
      <c r="O223" s="29" t="s">
        <v>5912</v>
      </c>
      <c r="P223" s="29" t="s">
        <v>46</v>
      </c>
      <c r="Q223" s="29" t="s">
        <v>47</v>
      </c>
      <c r="R223" s="29" t="s">
        <v>6235</v>
      </c>
      <c r="S223" s="29" t="s">
        <v>6400</v>
      </c>
      <c r="T223" s="29" t="s">
        <v>57</v>
      </c>
      <c r="U223" s="29" t="s">
        <v>6401</v>
      </c>
      <c r="V223" s="29" t="s">
        <v>52</v>
      </c>
      <c r="W223" s="29" t="s">
        <v>4883</v>
      </c>
      <c r="X223" s="29" t="s">
        <v>5916</v>
      </c>
      <c r="Y223" s="29" t="s">
        <v>5028</v>
      </c>
      <c r="Z223" s="29" t="s">
        <v>46</v>
      </c>
      <c r="AA223" s="29" t="s">
        <v>55</v>
      </c>
      <c r="AB223" s="29" t="s">
        <v>5029</v>
      </c>
      <c r="AC223" s="29" t="s">
        <v>5916</v>
      </c>
      <c r="AD223" s="29" t="s">
        <v>56</v>
      </c>
      <c r="AE223" s="29" t="s">
        <v>57</v>
      </c>
      <c r="AF223" t="s">
        <v>46</v>
      </c>
      <c r="AG223">
        <v>20230706</v>
      </c>
    </row>
    <row r="224" ht="15" spans="1:33">
      <c r="A224" s="28">
        <v>223</v>
      </c>
      <c r="B224" s="28"/>
      <c r="C224" s="28"/>
      <c r="D224" s="28" t="s">
        <v>3285</v>
      </c>
      <c r="E224" s="28"/>
      <c r="F224" s="28" t="s">
        <v>205</v>
      </c>
      <c r="G224" s="28" t="s">
        <v>69</v>
      </c>
      <c r="H224" s="29" t="s">
        <v>6402</v>
      </c>
      <c r="I224" s="29" t="s">
        <v>6403</v>
      </c>
      <c r="J224" s="29" t="s">
        <v>41</v>
      </c>
      <c r="K224" s="29" t="s">
        <v>72</v>
      </c>
      <c r="L224" s="29" t="s">
        <v>81</v>
      </c>
      <c r="M224" s="29" t="s">
        <v>3327</v>
      </c>
      <c r="N224" s="29" t="s">
        <v>124</v>
      </c>
      <c r="O224" s="32" t="s">
        <v>5927</v>
      </c>
      <c r="P224" s="29" t="s">
        <v>46</v>
      </c>
      <c r="Q224" s="29" t="s">
        <v>47</v>
      </c>
      <c r="R224" s="29" t="s">
        <v>6404</v>
      </c>
      <c r="S224" s="29" t="s">
        <v>6405</v>
      </c>
      <c r="T224" s="29" t="s">
        <v>57</v>
      </c>
      <c r="U224" s="29" t="s">
        <v>6406</v>
      </c>
      <c r="V224" s="29" t="s">
        <v>52</v>
      </c>
      <c r="W224" s="29" t="s">
        <v>5034</v>
      </c>
      <c r="X224" s="29" t="s">
        <v>5916</v>
      </c>
      <c r="Y224" s="29" t="s">
        <v>5028</v>
      </c>
      <c r="Z224" s="29" t="s">
        <v>46</v>
      </c>
      <c r="AA224" s="29" t="s">
        <v>55</v>
      </c>
      <c r="AB224" s="29" t="s">
        <v>5029</v>
      </c>
      <c r="AC224" s="29" t="s">
        <v>5916</v>
      </c>
      <c r="AD224" s="29" t="s">
        <v>56</v>
      </c>
      <c r="AE224" s="29" t="s">
        <v>57</v>
      </c>
      <c r="AF224" t="s">
        <v>46</v>
      </c>
      <c r="AG224">
        <v>20230705</v>
      </c>
    </row>
    <row r="225" ht="15" spans="1:33">
      <c r="A225" s="28">
        <v>224</v>
      </c>
      <c r="B225" s="28"/>
      <c r="C225" s="28"/>
      <c r="D225" s="28" t="s">
        <v>6407</v>
      </c>
      <c r="E225" s="28"/>
      <c r="F225" s="28" t="s">
        <v>37</v>
      </c>
      <c r="G225" s="28" t="s">
        <v>38</v>
      </c>
      <c r="H225" s="29" t="s">
        <v>6408</v>
      </c>
      <c r="I225" s="29" t="s">
        <v>3354</v>
      </c>
      <c r="J225" s="29" t="s">
        <v>41</v>
      </c>
      <c r="K225" s="29" t="s">
        <v>42</v>
      </c>
      <c r="L225" s="29" t="s">
        <v>81</v>
      </c>
      <c r="M225" s="29" t="s">
        <v>6409</v>
      </c>
      <c r="N225" s="29" t="s">
        <v>542</v>
      </c>
      <c r="O225" s="29" t="s">
        <v>5912</v>
      </c>
      <c r="P225" s="29" t="s">
        <v>46</v>
      </c>
      <c r="Q225" s="29" t="s">
        <v>84</v>
      </c>
      <c r="R225" s="29" t="s">
        <v>6410</v>
      </c>
      <c r="S225" s="29" t="s">
        <v>6411</v>
      </c>
      <c r="T225" s="29" t="s">
        <v>6412</v>
      </c>
      <c r="U225" s="29" t="s">
        <v>6413</v>
      </c>
      <c r="V225" s="29" t="s">
        <v>958</v>
      </c>
      <c r="W225" s="29" t="s">
        <v>5034</v>
      </c>
      <c r="X225" s="29" t="s">
        <v>6128</v>
      </c>
      <c r="Y225" s="29" t="s">
        <v>5028</v>
      </c>
      <c r="Z225" s="29" t="s">
        <v>46</v>
      </c>
      <c r="AA225" s="29" t="s">
        <v>55</v>
      </c>
      <c r="AB225" s="29" t="s">
        <v>5029</v>
      </c>
      <c r="AC225" s="29" t="s">
        <v>5916</v>
      </c>
      <c r="AD225" s="29" t="s">
        <v>56</v>
      </c>
      <c r="AE225" s="29" t="s">
        <v>57</v>
      </c>
      <c r="AF225" t="s">
        <v>46</v>
      </c>
      <c r="AG225">
        <v>20230707</v>
      </c>
    </row>
    <row r="226" ht="15" spans="1:33">
      <c r="A226" s="28">
        <v>225</v>
      </c>
      <c r="B226" s="28"/>
      <c r="C226" s="28"/>
      <c r="D226" s="28" t="s">
        <v>6414</v>
      </c>
      <c r="E226" s="28"/>
      <c r="F226" s="28" t="s">
        <v>205</v>
      </c>
      <c r="G226" s="28" t="s">
        <v>69</v>
      </c>
      <c r="H226" s="29" t="s">
        <v>6415</v>
      </c>
      <c r="I226" s="29" t="s">
        <v>2822</v>
      </c>
      <c r="J226" s="29" t="s">
        <v>41</v>
      </c>
      <c r="K226" s="29" t="s">
        <v>42</v>
      </c>
      <c r="L226" s="29" t="s">
        <v>81</v>
      </c>
      <c r="M226" s="29" t="s">
        <v>1258</v>
      </c>
      <c r="N226" s="29" t="s">
        <v>91</v>
      </c>
      <c r="O226" s="29" t="s">
        <v>5912</v>
      </c>
      <c r="P226" s="29" t="s">
        <v>46</v>
      </c>
      <c r="Q226" s="29" t="s">
        <v>47</v>
      </c>
      <c r="R226" s="29" t="s">
        <v>6416</v>
      </c>
      <c r="S226" s="29" t="s">
        <v>6416</v>
      </c>
      <c r="T226" s="29" t="s">
        <v>6417</v>
      </c>
      <c r="U226" s="29" t="s">
        <v>6418</v>
      </c>
      <c r="V226" s="29" t="s">
        <v>52</v>
      </c>
      <c r="W226" s="29" t="s">
        <v>5034</v>
      </c>
      <c r="X226" s="29" t="s">
        <v>5916</v>
      </c>
      <c r="Y226" s="29" t="s">
        <v>5028</v>
      </c>
      <c r="Z226" s="29" t="s">
        <v>46</v>
      </c>
      <c r="AA226" s="29" t="s">
        <v>55</v>
      </c>
      <c r="AB226" s="29" t="s">
        <v>5029</v>
      </c>
      <c r="AC226" s="29" t="s">
        <v>5916</v>
      </c>
      <c r="AD226" s="29" t="s">
        <v>56</v>
      </c>
      <c r="AE226" s="29" t="s">
        <v>57</v>
      </c>
      <c r="AF226" t="s">
        <v>46</v>
      </c>
      <c r="AG226">
        <v>20230705</v>
      </c>
    </row>
    <row r="227" ht="15" spans="1:33">
      <c r="A227" s="28">
        <v>226</v>
      </c>
      <c r="B227" s="28"/>
      <c r="C227" s="28"/>
      <c r="D227" s="28" t="s">
        <v>6419</v>
      </c>
      <c r="E227" s="28"/>
      <c r="F227" s="28" t="s">
        <v>205</v>
      </c>
      <c r="G227" s="28" t="s">
        <v>105</v>
      </c>
      <c r="H227" s="29" t="s">
        <v>6420</v>
      </c>
      <c r="I227" s="29" t="s">
        <v>5558</v>
      </c>
      <c r="J227" s="29" t="s">
        <v>41</v>
      </c>
      <c r="K227" s="29" t="s">
        <v>42</v>
      </c>
      <c r="L227" s="29" t="s">
        <v>81</v>
      </c>
      <c r="M227" s="29" t="s">
        <v>254</v>
      </c>
      <c r="N227" s="29" t="s">
        <v>91</v>
      </c>
      <c r="O227" s="29" t="s">
        <v>5912</v>
      </c>
      <c r="P227" s="29" t="s">
        <v>46</v>
      </c>
      <c r="Q227" s="29" t="s">
        <v>47</v>
      </c>
      <c r="R227" s="29" t="s">
        <v>4543</v>
      </c>
      <c r="S227" s="29" t="s">
        <v>6421</v>
      </c>
      <c r="T227" s="29" t="s">
        <v>6422</v>
      </c>
      <c r="U227" s="29" t="s">
        <v>6423</v>
      </c>
      <c r="V227" s="29" t="s">
        <v>52</v>
      </c>
      <c r="W227" s="29" t="s">
        <v>5034</v>
      </c>
      <c r="X227" s="29" t="s">
        <v>5916</v>
      </c>
      <c r="Y227" s="29" t="s">
        <v>5028</v>
      </c>
      <c r="Z227" s="29" t="s">
        <v>56</v>
      </c>
      <c r="AA227" s="29" t="s">
        <v>55</v>
      </c>
      <c r="AB227" s="29" t="s">
        <v>5029</v>
      </c>
      <c r="AC227" s="29" t="s">
        <v>5916</v>
      </c>
      <c r="AD227" s="29" t="s">
        <v>56</v>
      </c>
      <c r="AE227" s="29" t="s">
        <v>57</v>
      </c>
      <c r="AF227" t="s">
        <v>46</v>
      </c>
      <c r="AG227">
        <v>20230706</v>
      </c>
    </row>
    <row r="228" ht="15" spans="1:33">
      <c r="A228" s="28">
        <v>227</v>
      </c>
      <c r="B228" s="28"/>
      <c r="C228" s="28"/>
      <c r="D228" s="28" t="s">
        <v>6424</v>
      </c>
      <c r="E228" s="28"/>
      <c r="F228" s="28" t="s">
        <v>37</v>
      </c>
      <c r="G228" s="28" t="s">
        <v>38</v>
      </c>
      <c r="H228" s="29" t="s">
        <v>6425</v>
      </c>
      <c r="I228" s="29" t="s">
        <v>2494</v>
      </c>
      <c r="J228" s="29" t="s">
        <v>41</v>
      </c>
      <c r="K228" s="29" t="s">
        <v>177</v>
      </c>
      <c r="L228" s="29" t="s">
        <v>81</v>
      </c>
      <c r="M228" s="29" t="s">
        <v>562</v>
      </c>
      <c r="N228" s="29" t="s">
        <v>99</v>
      </c>
      <c r="O228" s="29" t="s">
        <v>5912</v>
      </c>
      <c r="P228" s="29" t="s">
        <v>46</v>
      </c>
      <c r="Q228" s="29" t="s">
        <v>47</v>
      </c>
      <c r="R228" s="29" t="s">
        <v>48</v>
      </c>
      <c r="S228" s="29" t="s">
        <v>6426</v>
      </c>
      <c r="T228" s="29" t="s">
        <v>6427</v>
      </c>
      <c r="U228" s="29" t="s">
        <v>6428</v>
      </c>
      <c r="V228" s="29" t="s">
        <v>52</v>
      </c>
      <c r="W228" s="29" t="s">
        <v>5034</v>
      </c>
      <c r="X228" s="29" t="s">
        <v>5916</v>
      </c>
      <c r="Y228" s="29" t="s">
        <v>5028</v>
      </c>
      <c r="Z228" s="29" t="s">
        <v>56</v>
      </c>
      <c r="AA228" s="29" t="s">
        <v>55</v>
      </c>
      <c r="AB228" s="29" t="s">
        <v>5029</v>
      </c>
      <c r="AC228" s="29" t="s">
        <v>5916</v>
      </c>
      <c r="AD228" s="29" t="s">
        <v>56</v>
      </c>
      <c r="AE228" s="29" t="s">
        <v>57</v>
      </c>
      <c r="AF228" t="s">
        <v>46</v>
      </c>
      <c r="AG228">
        <v>20230707</v>
      </c>
    </row>
    <row r="229" ht="15" spans="1:33">
      <c r="A229" s="28">
        <v>228</v>
      </c>
      <c r="B229" s="28"/>
      <c r="C229" s="28"/>
      <c r="D229" s="28" t="s">
        <v>6429</v>
      </c>
      <c r="E229" s="28"/>
      <c r="F229" s="28" t="s">
        <v>205</v>
      </c>
      <c r="G229" s="28" t="s">
        <v>38</v>
      </c>
      <c r="H229" s="29" t="s">
        <v>6430</v>
      </c>
      <c r="I229" s="29" t="s">
        <v>6431</v>
      </c>
      <c r="J229" s="29" t="s">
        <v>41</v>
      </c>
      <c r="K229" s="29" t="s">
        <v>42</v>
      </c>
      <c r="L229" s="29" t="s">
        <v>81</v>
      </c>
      <c r="M229" s="29" t="s">
        <v>1186</v>
      </c>
      <c r="N229" s="29" t="s">
        <v>83</v>
      </c>
      <c r="O229" s="29" t="s">
        <v>5912</v>
      </c>
      <c r="P229" s="29" t="s">
        <v>46</v>
      </c>
      <c r="Q229" s="29" t="s">
        <v>84</v>
      </c>
      <c r="R229" s="29" t="s">
        <v>6432</v>
      </c>
      <c r="S229" s="29" t="s">
        <v>6433</v>
      </c>
      <c r="T229" s="29" t="s">
        <v>6434</v>
      </c>
      <c r="U229" s="29" t="s">
        <v>6435</v>
      </c>
      <c r="V229" s="29" t="s">
        <v>307</v>
      </c>
      <c r="W229" s="29" t="s">
        <v>4883</v>
      </c>
      <c r="X229" s="29" t="s">
        <v>5916</v>
      </c>
      <c r="Y229" s="29" t="s">
        <v>5028</v>
      </c>
      <c r="Z229" s="29" t="s">
        <v>46</v>
      </c>
      <c r="AA229" s="29" t="s">
        <v>55</v>
      </c>
      <c r="AB229" s="29" t="s">
        <v>5029</v>
      </c>
      <c r="AC229" s="29" t="s">
        <v>5916</v>
      </c>
      <c r="AD229" s="29" t="s">
        <v>56</v>
      </c>
      <c r="AE229" s="29" t="s">
        <v>57</v>
      </c>
      <c r="AF229" t="s">
        <v>46</v>
      </c>
      <c r="AG229">
        <v>20230706</v>
      </c>
    </row>
    <row r="230" ht="15" spans="1:33">
      <c r="A230" s="28">
        <v>229</v>
      </c>
      <c r="B230" s="28"/>
      <c r="C230" s="28"/>
      <c r="D230" s="28" t="s">
        <v>6436</v>
      </c>
      <c r="E230" s="28"/>
      <c r="F230" s="28" t="s">
        <v>37</v>
      </c>
      <c r="G230" s="28" t="s">
        <v>38</v>
      </c>
      <c r="H230" s="29" t="s">
        <v>6437</v>
      </c>
      <c r="I230" s="29" t="s">
        <v>6438</v>
      </c>
      <c r="J230" s="29" t="s">
        <v>41</v>
      </c>
      <c r="K230" s="29" t="s">
        <v>42</v>
      </c>
      <c r="L230" s="29" t="s">
        <v>81</v>
      </c>
      <c r="M230" s="29" t="s">
        <v>6439</v>
      </c>
      <c r="N230" s="29" t="s">
        <v>6440</v>
      </c>
      <c r="O230" s="32" t="s">
        <v>5912</v>
      </c>
      <c r="P230" s="29" t="s">
        <v>46</v>
      </c>
      <c r="Q230" s="29" t="s">
        <v>47</v>
      </c>
      <c r="R230" s="29" t="s">
        <v>5299</v>
      </c>
      <c r="S230" s="29" t="s">
        <v>6441</v>
      </c>
      <c r="T230" s="29" t="s">
        <v>6442</v>
      </c>
      <c r="U230" s="29" t="s">
        <v>6443</v>
      </c>
      <c r="V230" s="29" t="s">
        <v>52</v>
      </c>
      <c r="W230" s="29" t="s">
        <v>5034</v>
      </c>
      <c r="X230" s="29" t="s">
        <v>5916</v>
      </c>
      <c r="Y230" s="29" t="s">
        <v>5028</v>
      </c>
      <c r="Z230" s="29" t="s">
        <v>46</v>
      </c>
      <c r="AA230" s="29" t="s">
        <v>55</v>
      </c>
      <c r="AB230" s="29" t="s">
        <v>5029</v>
      </c>
      <c r="AC230" s="29" t="s">
        <v>5916</v>
      </c>
      <c r="AD230" s="29" t="s">
        <v>56</v>
      </c>
      <c r="AE230" s="29" t="s">
        <v>57</v>
      </c>
      <c r="AF230" t="s">
        <v>46</v>
      </c>
      <c r="AG230">
        <v>20230706</v>
      </c>
    </row>
    <row r="231" ht="15" spans="1:33">
      <c r="A231" s="28">
        <v>230</v>
      </c>
      <c r="B231" s="28"/>
      <c r="C231" s="28"/>
      <c r="D231" s="28" t="s">
        <v>6444</v>
      </c>
      <c r="E231" s="28"/>
      <c r="F231" s="28" t="s">
        <v>205</v>
      </c>
      <c r="G231" s="28" t="s">
        <v>69</v>
      </c>
      <c r="H231" s="29" t="s">
        <v>6445</v>
      </c>
      <c r="I231" s="29" t="s">
        <v>6446</v>
      </c>
      <c r="J231" s="29" t="s">
        <v>41</v>
      </c>
      <c r="K231" s="29" t="s">
        <v>177</v>
      </c>
      <c r="L231" s="29" t="s">
        <v>81</v>
      </c>
      <c r="M231" s="29" t="s">
        <v>254</v>
      </c>
      <c r="N231" s="29" t="s">
        <v>83</v>
      </c>
      <c r="O231" s="29" t="s">
        <v>5912</v>
      </c>
      <c r="P231" s="29" t="s">
        <v>46</v>
      </c>
      <c r="Q231" s="29" t="s">
        <v>84</v>
      </c>
      <c r="R231" s="29" t="s">
        <v>5271</v>
      </c>
      <c r="S231" s="29" t="s">
        <v>6447</v>
      </c>
      <c r="T231" s="29" t="s">
        <v>6448</v>
      </c>
      <c r="U231" s="29" t="s">
        <v>6449</v>
      </c>
      <c r="V231" s="29" t="s">
        <v>52</v>
      </c>
      <c r="W231" s="29" t="s">
        <v>5034</v>
      </c>
      <c r="X231" s="29" t="s">
        <v>5916</v>
      </c>
      <c r="Y231" s="29" t="s">
        <v>5028</v>
      </c>
      <c r="Z231" s="29" t="s">
        <v>46</v>
      </c>
      <c r="AA231" s="29" t="s">
        <v>55</v>
      </c>
      <c r="AB231" s="29" t="s">
        <v>5029</v>
      </c>
      <c r="AC231" s="29" t="s">
        <v>5916</v>
      </c>
      <c r="AD231" s="29" t="s">
        <v>56</v>
      </c>
      <c r="AE231" s="29" t="s">
        <v>57</v>
      </c>
      <c r="AF231" t="s">
        <v>46</v>
      </c>
      <c r="AG231">
        <v>20230706</v>
      </c>
    </row>
    <row r="232" ht="15" spans="1:31">
      <c r="A232" s="28">
        <v>231</v>
      </c>
      <c r="B232" s="28"/>
      <c r="C232" s="28"/>
      <c r="D232" s="28" t="s">
        <v>6450</v>
      </c>
      <c r="E232" s="28"/>
      <c r="F232" s="28" t="s">
        <v>37</v>
      </c>
      <c r="G232" s="28" t="s">
        <v>38</v>
      </c>
      <c r="H232" s="29" t="s">
        <v>6451</v>
      </c>
      <c r="I232" s="29" t="s">
        <v>1911</v>
      </c>
      <c r="J232" s="29" t="s">
        <v>41</v>
      </c>
      <c r="K232" s="29" t="s">
        <v>42</v>
      </c>
      <c r="L232" s="29" t="s">
        <v>81</v>
      </c>
      <c r="M232" s="29" t="s">
        <v>5702</v>
      </c>
      <c r="N232" s="29" t="s">
        <v>542</v>
      </c>
      <c r="O232" s="29" t="s">
        <v>6452</v>
      </c>
      <c r="P232" s="29" t="s">
        <v>56</v>
      </c>
      <c r="Q232" s="29" t="s">
        <v>84</v>
      </c>
      <c r="R232" s="29" t="s">
        <v>6453</v>
      </c>
      <c r="S232" s="29" t="s">
        <v>6454</v>
      </c>
      <c r="T232" s="29" t="s">
        <v>6455</v>
      </c>
      <c r="U232" s="29" t="s">
        <v>6456</v>
      </c>
      <c r="V232" s="29" t="s">
        <v>307</v>
      </c>
      <c r="W232" s="29" t="s">
        <v>5034</v>
      </c>
      <c r="X232" s="29" t="s">
        <v>5916</v>
      </c>
      <c r="Y232" s="29" t="s">
        <v>5028</v>
      </c>
      <c r="Z232" s="29" t="s">
        <v>46</v>
      </c>
      <c r="AA232" s="29" t="s">
        <v>55</v>
      </c>
      <c r="AB232" s="29" t="s">
        <v>5029</v>
      </c>
      <c r="AC232" s="29" t="s">
        <v>5916</v>
      </c>
      <c r="AD232" s="29" t="s">
        <v>56</v>
      </c>
      <c r="AE232" s="29" t="s">
        <v>57</v>
      </c>
    </row>
    <row r="233" ht="15" spans="1:33">
      <c r="A233" s="28">
        <v>232</v>
      </c>
      <c r="B233" s="28"/>
      <c r="C233" s="28"/>
      <c r="D233" s="28" t="s">
        <v>6457</v>
      </c>
      <c r="E233" s="28"/>
      <c r="F233" s="28" t="s">
        <v>37</v>
      </c>
      <c r="G233" s="28" t="s">
        <v>337</v>
      </c>
      <c r="H233" s="29" t="s">
        <v>6458</v>
      </c>
      <c r="I233" s="29" t="s">
        <v>6459</v>
      </c>
      <c r="J233" s="29" t="s">
        <v>41</v>
      </c>
      <c r="K233" s="29" t="s">
        <v>42</v>
      </c>
      <c r="L233" s="29" t="s">
        <v>81</v>
      </c>
      <c r="M233" s="29" t="s">
        <v>82</v>
      </c>
      <c r="N233" s="31">
        <v>45108</v>
      </c>
      <c r="O233" s="32" t="s">
        <v>5912</v>
      </c>
      <c r="P233" s="29" t="s">
        <v>46</v>
      </c>
      <c r="Q233" s="29" t="s">
        <v>84</v>
      </c>
      <c r="R233" s="29" t="s">
        <v>6294</v>
      </c>
      <c r="S233" s="29" t="s">
        <v>6460</v>
      </c>
      <c r="T233" s="29" t="s">
        <v>6461</v>
      </c>
      <c r="U233" s="29" t="s">
        <v>6462</v>
      </c>
      <c r="V233" s="29" t="s">
        <v>52</v>
      </c>
      <c r="W233" s="29" t="s">
        <v>4883</v>
      </c>
      <c r="X233" s="29" t="s">
        <v>5916</v>
      </c>
      <c r="Y233" s="29" t="s">
        <v>5028</v>
      </c>
      <c r="Z233" s="29" t="s">
        <v>46</v>
      </c>
      <c r="AA233" s="29" t="s">
        <v>55</v>
      </c>
      <c r="AB233" s="29" t="s">
        <v>5029</v>
      </c>
      <c r="AC233" s="29" t="s">
        <v>5916</v>
      </c>
      <c r="AD233" s="32" t="s">
        <v>56</v>
      </c>
      <c r="AE233" s="29" t="s">
        <v>4454</v>
      </c>
      <c r="AF233" t="s">
        <v>46</v>
      </c>
      <c r="AG233">
        <v>20230706</v>
      </c>
    </row>
    <row r="234" ht="15" spans="1:33">
      <c r="A234" s="28">
        <v>233</v>
      </c>
      <c r="B234" s="28"/>
      <c r="C234" s="28"/>
      <c r="D234" s="28" t="s">
        <v>6463</v>
      </c>
      <c r="E234" s="28"/>
      <c r="F234" s="28" t="s">
        <v>205</v>
      </c>
      <c r="G234" s="28" t="s">
        <v>69</v>
      </c>
      <c r="H234" s="29" t="s">
        <v>6464</v>
      </c>
      <c r="I234" s="29" t="s">
        <v>6465</v>
      </c>
      <c r="J234" s="29" t="s">
        <v>41</v>
      </c>
      <c r="K234" s="29" t="s">
        <v>72</v>
      </c>
      <c r="L234" s="29" t="s">
        <v>81</v>
      </c>
      <c r="M234" s="29" t="s">
        <v>2119</v>
      </c>
      <c r="N234" s="29" t="s">
        <v>83</v>
      </c>
      <c r="O234" s="29" t="s">
        <v>5912</v>
      </c>
      <c r="P234" s="29" t="s">
        <v>56</v>
      </c>
      <c r="Q234" s="29" t="s">
        <v>84</v>
      </c>
      <c r="R234" s="29" t="s">
        <v>6466</v>
      </c>
      <c r="S234" s="29" t="s">
        <v>6467</v>
      </c>
      <c r="T234" s="29" t="s">
        <v>57</v>
      </c>
      <c r="U234" s="29" t="s">
        <v>6468</v>
      </c>
      <c r="V234" s="29" t="s">
        <v>307</v>
      </c>
      <c r="W234" s="29" t="s">
        <v>5034</v>
      </c>
      <c r="X234" s="29" t="s">
        <v>5916</v>
      </c>
      <c r="Y234" s="29" t="s">
        <v>5028</v>
      </c>
      <c r="Z234" s="29" t="s">
        <v>46</v>
      </c>
      <c r="AA234" s="29" t="s">
        <v>55</v>
      </c>
      <c r="AB234" s="29" t="s">
        <v>5029</v>
      </c>
      <c r="AC234" s="29" t="s">
        <v>5916</v>
      </c>
      <c r="AD234" s="29" t="s">
        <v>56</v>
      </c>
      <c r="AE234" s="29" t="s">
        <v>57</v>
      </c>
      <c r="AF234" t="s">
        <v>46</v>
      </c>
      <c r="AG234">
        <v>20230705</v>
      </c>
    </row>
    <row r="235" ht="15" spans="1:33">
      <c r="A235" s="28">
        <v>234</v>
      </c>
      <c r="B235" s="28"/>
      <c r="C235" s="28"/>
      <c r="D235" s="28" t="s">
        <v>6469</v>
      </c>
      <c r="E235" s="28"/>
      <c r="F235" s="28" t="s">
        <v>37</v>
      </c>
      <c r="G235" s="28" t="s">
        <v>105</v>
      </c>
      <c r="H235" s="29" t="s">
        <v>6470</v>
      </c>
      <c r="I235" s="29" t="s">
        <v>6471</v>
      </c>
      <c r="J235" s="29" t="s">
        <v>41</v>
      </c>
      <c r="K235" s="29" t="s">
        <v>42</v>
      </c>
      <c r="L235" s="29" t="s">
        <v>81</v>
      </c>
      <c r="M235" s="29" t="s">
        <v>254</v>
      </c>
      <c r="N235" s="29" t="s">
        <v>4197</v>
      </c>
      <c r="O235" s="29" t="s">
        <v>5912</v>
      </c>
      <c r="P235" s="29" t="s">
        <v>46</v>
      </c>
      <c r="Q235" s="29" t="s">
        <v>47</v>
      </c>
      <c r="R235" s="29" t="s">
        <v>64</v>
      </c>
      <c r="S235" s="29" t="s">
        <v>6472</v>
      </c>
      <c r="T235" s="29" t="s">
        <v>6473</v>
      </c>
      <c r="U235" s="29" t="s">
        <v>6474</v>
      </c>
      <c r="V235" s="29" t="s">
        <v>52</v>
      </c>
      <c r="W235" s="29" t="s">
        <v>5034</v>
      </c>
      <c r="X235" s="29" t="s">
        <v>5916</v>
      </c>
      <c r="Y235" s="29" t="s">
        <v>5028</v>
      </c>
      <c r="Z235" s="29" t="s">
        <v>46</v>
      </c>
      <c r="AA235" s="29" t="s">
        <v>55</v>
      </c>
      <c r="AB235" s="29" t="s">
        <v>5029</v>
      </c>
      <c r="AC235" s="29" t="s">
        <v>5916</v>
      </c>
      <c r="AD235" s="29" t="s">
        <v>56</v>
      </c>
      <c r="AE235" s="29" t="s">
        <v>57</v>
      </c>
      <c r="AF235" t="s">
        <v>46</v>
      </c>
      <c r="AG235">
        <v>20230706</v>
      </c>
    </row>
    <row r="236" ht="15" spans="1:33">
      <c r="A236" s="28">
        <v>235</v>
      </c>
      <c r="B236" s="28"/>
      <c r="C236" s="28"/>
      <c r="D236" s="28" t="s">
        <v>6475</v>
      </c>
      <c r="E236" s="28"/>
      <c r="F236" s="28" t="s">
        <v>205</v>
      </c>
      <c r="G236" s="28" t="s">
        <v>38</v>
      </c>
      <c r="H236" s="29" t="s">
        <v>6476</v>
      </c>
      <c r="I236" s="29" t="s">
        <v>1385</v>
      </c>
      <c r="J236" s="29" t="s">
        <v>62</v>
      </c>
      <c r="K236" s="29" t="s">
        <v>177</v>
      </c>
      <c r="L236" s="29" t="s">
        <v>81</v>
      </c>
      <c r="M236" s="29" t="s">
        <v>254</v>
      </c>
      <c r="N236" s="29" t="s">
        <v>108</v>
      </c>
      <c r="O236" s="29" t="s">
        <v>5912</v>
      </c>
      <c r="P236" s="29" t="s">
        <v>46</v>
      </c>
      <c r="Q236" s="29" t="s">
        <v>47</v>
      </c>
      <c r="R236" s="29" t="s">
        <v>64</v>
      </c>
      <c r="S236" s="29" t="s">
        <v>690</v>
      </c>
      <c r="T236" s="29" t="s">
        <v>6477</v>
      </c>
      <c r="U236" s="29" t="s">
        <v>6478</v>
      </c>
      <c r="V236" s="29" t="s">
        <v>52</v>
      </c>
      <c r="W236" s="29" t="s">
        <v>5034</v>
      </c>
      <c r="X236" s="29" t="s">
        <v>6479</v>
      </c>
      <c r="Y236" s="29" t="s">
        <v>5028</v>
      </c>
      <c r="Z236" s="29" t="s">
        <v>46</v>
      </c>
      <c r="AA236" s="29" t="s">
        <v>55</v>
      </c>
      <c r="AB236" s="29" t="s">
        <v>5029</v>
      </c>
      <c r="AC236" s="29" t="s">
        <v>5916</v>
      </c>
      <c r="AD236" s="29" t="s">
        <v>56</v>
      </c>
      <c r="AE236" s="29" t="s">
        <v>57</v>
      </c>
      <c r="AF236" t="s">
        <v>46</v>
      </c>
      <c r="AG236">
        <v>20230707</v>
      </c>
    </row>
    <row r="237" ht="15" spans="1:33">
      <c r="A237" s="28">
        <v>236</v>
      </c>
      <c r="B237" s="28"/>
      <c r="C237" s="28"/>
      <c r="D237" s="28" t="s">
        <v>6480</v>
      </c>
      <c r="E237" s="28"/>
      <c r="F237" s="28" t="s">
        <v>37</v>
      </c>
      <c r="G237" s="28" t="s">
        <v>1114</v>
      </c>
      <c r="H237" s="29" t="s">
        <v>6481</v>
      </c>
      <c r="I237" s="29" t="s">
        <v>6482</v>
      </c>
      <c r="J237" s="29" t="s">
        <v>41</v>
      </c>
      <c r="K237" s="29" t="s">
        <v>72</v>
      </c>
      <c r="L237" s="29" t="s">
        <v>81</v>
      </c>
      <c r="M237" s="29" t="s">
        <v>6038</v>
      </c>
      <c r="N237" s="29" t="s">
        <v>910</v>
      </c>
      <c r="O237" s="29" t="s">
        <v>5912</v>
      </c>
      <c r="P237" s="29" t="s">
        <v>46</v>
      </c>
      <c r="Q237" s="29" t="s">
        <v>47</v>
      </c>
      <c r="R237" s="29" t="s">
        <v>6483</v>
      </c>
      <c r="S237" s="29" t="s">
        <v>6484</v>
      </c>
      <c r="T237" s="29" t="s">
        <v>57</v>
      </c>
      <c r="U237" s="29" t="s">
        <v>6485</v>
      </c>
      <c r="V237" s="29" t="s">
        <v>52</v>
      </c>
      <c r="W237" s="29" t="s">
        <v>5034</v>
      </c>
      <c r="X237" s="29" t="s">
        <v>5916</v>
      </c>
      <c r="Y237" s="29" t="s">
        <v>5028</v>
      </c>
      <c r="Z237" s="29" t="s">
        <v>46</v>
      </c>
      <c r="AA237" s="29" t="s">
        <v>55</v>
      </c>
      <c r="AB237" s="29" t="s">
        <v>5029</v>
      </c>
      <c r="AC237" s="29" t="s">
        <v>5916</v>
      </c>
      <c r="AD237" s="29" t="s">
        <v>56</v>
      </c>
      <c r="AE237" s="29" t="s">
        <v>57</v>
      </c>
      <c r="AF237" t="s">
        <v>46</v>
      </c>
      <c r="AG237">
        <v>20230705</v>
      </c>
    </row>
    <row r="238" ht="15" spans="1:33">
      <c r="A238" s="28">
        <v>237</v>
      </c>
      <c r="B238" s="28"/>
      <c r="C238" s="28"/>
      <c r="D238" s="28" t="s">
        <v>6486</v>
      </c>
      <c r="E238" s="28"/>
      <c r="F238" s="28" t="s">
        <v>37</v>
      </c>
      <c r="G238" s="28" t="s">
        <v>69</v>
      </c>
      <c r="H238" s="29" t="s">
        <v>6487</v>
      </c>
      <c r="I238" s="29" t="s">
        <v>6488</v>
      </c>
      <c r="J238" s="29" t="s">
        <v>41</v>
      </c>
      <c r="K238" s="29" t="s">
        <v>177</v>
      </c>
      <c r="L238" s="29" t="s">
        <v>81</v>
      </c>
      <c r="M238" s="29" t="s">
        <v>1186</v>
      </c>
      <c r="N238" s="31">
        <v>45108</v>
      </c>
      <c r="O238" s="29" t="s">
        <v>5912</v>
      </c>
      <c r="P238" s="29" t="s">
        <v>46</v>
      </c>
      <c r="Q238" s="29" t="s">
        <v>84</v>
      </c>
      <c r="R238" s="29" t="s">
        <v>6489</v>
      </c>
      <c r="S238" s="29" t="s">
        <v>6489</v>
      </c>
      <c r="T238" s="29" t="s">
        <v>6490</v>
      </c>
      <c r="U238" s="29" t="s">
        <v>6491</v>
      </c>
      <c r="V238" s="29" t="s">
        <v>307</v>
      </c>
      <c r="W238" s="29" t="s">
        <v>4883</v>
      </c>
      <c r="X238" s="29" t="s">
        <v>6492</v>
      </c>
      <c r="Y238" s="29" t="s">
        <v>5028</v>
      </c>
      <c r="Z238" s="29" t="s">
        <v>46</v>
      </c>
      <c r="AA238" s="29" t="s">
        <v>55</v>
      </c>
      <c r="AB238" s="29" t="s">
        <v>5029</v>
      </c>
      <c r="AC238" s="29" t="s">
        <v>5916</v>
      </c>
      <c r="AD238" s="29" t="s">
        <v>46</v>
      </c>
      <c r="AE238" s="29" t="s">
        <v>3407</v>
      </c>
      <c r="AF238" t="s">
        <v>46</v>
      </c>
      <c r="AG238">
        <v>20230705</v>
      </c>
    </row>
    <row r="239" ht="15" spans="1:33">
      <c r="A239" s="28">
        <v>238</v>
      </c>
      <c r="B239" s="28"/>
      <c r="C239" s="28"/>
      <c r="D239" s="28" t="s">
        <v>6493</v>
      </c>
      <c r="E239" s="28"/>
      <c r="F239" s="28" t="s">
        <v>37</v>
      </c>
      <c r="G239" s="28" t="s">
        <v>105</v>
      </c>
      <c r="H239" s="29" t="s">
        <v>6494</v>
      </c>
      <c r="I239" s="29" t="s">
        <v>6495</v>
      </c>
      <c r="J239" s="29" t="s">
        <v>62</v>
      </c>
      <c r="K239" s="29" t="s">
        <v>1453</v>
      </c>
      <c r="L239" s="29" t="s">
        <v>81</v>
      </c>
      <c r="M239" s="29" t="s">
        <v>1186</v>
      </c>
      <c r="N239" s="29" t="s">
        <v>74</v>
      </c>
      <c r="O239" s="29" t="s">
        <v>5912</v>
      </c>
      <c r="P239" s="29" t="s">
        <v>46</v>
      </c>
      <c r="Q239" s="29" t="s">
        <v>47</v>
      </c>
      <c r="R239" s="29" t="s">
        <v>5542</v>
      </c>
      <c r="S239" s="29" t="s">
        <v>6496</v>
      </c>
      <c r="T239" s="29" t="s">
        <v>6497</v>
      </c>
      <c r="U239" s="29" t="s">
        <v>6498</v>
      </c>
      <c r="V239" s="29" t="s">
        <v>52</v>
      </c>
      <c r="W239" s="29" t="s">
        <v>4883</v>
      </c>
      <c r="X239" s="29" t="s">
        <v>6499</v>
      </c>
      <c r="Y239" s="29" t="s">
        <v>5028</v>
      </c>
      <c r="Z239" s="29" t="s">
        <v>46</v>
      </c>
      <c r="AA239" s="29" t="s">
        <v>55</v>
      </c>
      <c r="AB239" s="29" t="s">
        <v>5029</v>
      </c>
      <c r="AC239" s="29" t="s">
        <v>5916</v>
      </c>
      <c r="AD239" s="29" t="s">
        <v>56</v>
      </c>
      <c r="AE239" s="29" t="s">
        <v>57</v>
      </c>
      <c r="AF239" t="s">
        <v>46</v>
      </c>
      <c r="AG239">
        <v>20230707</v>
      </c>
    </row>
    <row r="240" ht="15" spans="1:33">
      <c r="A240" s="28">
        <v>239</v>
      </c>
      <c r="B240" s="28"/>
      <c r="C240" s="28"/>
      <c r="D240" s="28" t="s">
        <v>6500</v>
      </c>
      <c r="E240" s="28"/>
      <c r="F240" s="28" t="s">
        <v>37</v>
      </c>
      <c r="G240" s="28" t="s">
        <v>38</v>
      </c>
      <c r="H240" s="29" t="s">
        <v>6501</v>
      </c>
      <c r="I240" s="29" t="s">
        <v>6502</v>
      </c>
      <c r="J240" s="29" t="s">
        <v>41</v>
      </c>
      <c r="K240" s="29" t="s">
        <v>42</v>
      </c>
      <c r="L240" s="29" t="s">
        <v>81</v>
      </c>
      <c r="M240" s="29" t="s">
        <v>353</v>
      </c>
      <c r="N240" s="29" t="s">
        <v>4133</v>
      </c>
      <c r="O240" s="29" t="s">
        <v>5912</v>
      </c>
      <c r="P240" s="29" t="s">
        <v>46</v>
      </c>
      <c r="Q240" s="29" t="s">
        <v>47</v>
      </c>
      <c r="R240" s="29" t="s">
        <v>6503</v>
      </c>
      <c r="S240" s="29" t="s">
        <v>6503</v>
      </c>
      <c r="T240" s="29" t="s">
        <v>6504</v>
      </c>
      <c r="U240" s="29" t="s">
        <v>6505</v>
      </c>
      <c r="V240" s="29" t="s">
        <v>52</v>
      </c>
      <c r="W240" s="29" t="s">
        <v>5034</v>
      </c>
      <c r="X240" s="29" t="s">
        <v>5916</v>
      </c>
      <c r="Y240" s="29" t="s">
        <v>5028</v>
      </c>
      <c r="Z240" s="29" t="s">
        <v>46</v>
      </c>
      <c r="AA240" s="29" t="s">
        <v>55</v>
      </c>
      <c r="AB240" s="29" t="s">
        <v>5029</v>
      </c>
      <c r="AC240" s="29" t="s">
        <v>5916</v>
      </c>
      <c r="AD240" s="29" t="s">
        <v>56</v>
      </c>
      <c r="AE240" s="29" t="s">
        <v>57</v>
      </c>
      <c r="AF240" t="s">
        <v>46</v>
      </c>
      <c r="AG240">
        <v>20230705</v>
      </c>
    </row>
    <row r="241" ht="15" spans="1:33">
      <c r="A241" s="28">
        <v>240</v>
      </c>
      <c r="B241" s="28"/>
      <c r="C241" s="28"/>
      <c r="D241" s="28" t="s">
        <v>6506</v>
      </c>
      <c r="E241" s="28"/>
      <c r="F241" s="28" t="s">
        <v>37</v>
      </c>
      <c r="G241" s="28" t="s">
        <v>105</v>
      </c>
      <c r="H241" s="29" t="s">
        <v>6507</v>
      </c>
      <c r="I241" s="29" t="s">
        <v>6508</v>
      </c>
      <c r="J241" s="29" t="s">
        <v>41</v>
      </c>
      <c r="K241" s="29" t="s">
        <v>42</v>
      </c>
      <c r="L241" s="29" t="s">
        <v>81</v>
      </c>
      <c r="M241" s="29" t="s">
        <v>6509</v>
      </c>
      <c r="N241" s="29" t="s">
        <v>116</v>
      </c>
      <c r="O241" s="29" t="s">
        <v>5927</v>
      </c>
      <c r="P241" s="29" t="s">
        <v>46</v>
      </c>
      <c r="Q241" s="29" t="s">
        <v>84</v>
      </c>
      <c r="R241" s="29" t="s">
        <v>431</v>
      </c>
      <c r="S241" s="29" t="s">
        <v>6510</v>
      </c>
      <c r="T241" s="29" t="s">
        <v>6511</v>
      </c>
      <c r="U241" s="29" t="s">
        <v>6512</v>
      </c>
      <c r="V241" s="29" t="s">
        <v>958</v>
      </c>
      <c r="W241" s="29" t="s">
        <v>5034</v>
      </c>
      <c r="X241" s="29" t="s">
        <v>5916</v>
      </c>
      <c r="Y241" s="29" t="s">
        <v>5028</v>
      </c>
      <c r="Z241" s="29" t="s">
        <v>46</v>
      </c>
      <c r="AA241" s="29" t="s">
        <v>55</v>
      </c>
      <c r="AB241" s="29" t="s">
        <v>5029</v>
      </c>
      <c r="AC241" s="29" t="s">
        <v>5916</v>
      </c>
      <c r="AD241" s="29" t="s">
        <v>56</v>
      </c>
      <c r="AE241" s="29" t="s">
        <v>57</v>
      </c>
      <c r="AF241" t="s">
        <v>46</v>
      </c>
      <c r="AG241">
        <v>20230705</v>
      </c>
    </row>
    <row r="242" ht="15" spans="1:33">
      <c r="A242" s="28">
        <v>241</v>
      </c>
      <c r="B242" s="28"/>
      <c r="C242" s="28"/>
      <c r="D242" s="28" t="s">
        <v>6513</v>
      </c>
      <c r="E242" s="28"/>
      <c r="F242" s="28" t="s">
        <v>205</v>
      </c>
      <c r="G242" s="28" t="s">
        <v>69</v>
      </c>
      <c r="H242" s="29" t="s">
        <v>6514</v>
      </c>
      <c r="I242" s="29" t="s">
        <v>6515</v>
      </c>
      <c r="J242" s="29" t="s">
        <v>41</v>
      </c>
      <c r="K242" s="29" t="s">
        <v>1453</v>
      </c>
      <c r="L242" s="29" t="s">
        <v>81</v>
      </c>
      <c r="M242" s="29" t="s">
        <v>562</v>
      </c>
      <c r="N242" s="29" t="s">
        <v>99</v>
      </c>
      <c r="O242" s="29" t="s">
        <v>5912</v>
      </c>
      <c r="P242" s="29" t="s">
        <v>46</v>
      </c>
      <c r="Q242" s="29" t="s">
        <v>47</v>
      </c>
      <c r="R242" s="29" t="s">
        <v>64</v>
      </c>
      <c r="S242" s="29" t="s">
        <v>6516</v>
      </c>
      <c r="T242" s="29" t="s">
        <v>6517</v>
      </c>
      <c r="U242" s="29" t="s">
        <v>6518</v>
      </c>
      <c r="V242" s="29" t="s">
        <v>52</v>
      </c>
      <c r="W242" s="29" t="s">
        <v>5034</v>
      </c>
      <c r="X242" s="29" t="s">
        <v>5916</v>
      </c>
      <c r="Y242" s="29" t="s">
        <v>5028</v>
      </c>
      <c r="Z242" s="29" t="s">
        <v>46</v>
      </c>
      <c r="AA242" s="29" t="s">
        <v>55</v>
      </c>
      <c r="AB242" s="29" t="s">
        <v>5029</v>
      </c>
      <c r="AC242" s="29" t="s">
        <v>5916</v>
      </c>
      <c r="AD242" s="29" t="s">
        <v>56</v>
      </c>
      <c r="AE242" s="29" t="s">
        <v>57</v>
      </c>
      <c r="AF242" t="s">
        <v>46</v>
      </c>
      <c r="AG242">
        <v>20230707</v>
      </c>
    </row>
    <row r="243" ht="15" spans="1:31">
      <c r="A243" s="28">
        <v>242</v>
      </c>
      <c r="B243" s="28"/>
      <c r="C243" s="28"/>
      <c r="D243" s="28" t="s">
        <v>6519</v>
      </c>
      <c r="E243" s="28"/>
      <c r="F243" s="28" t="s">
        <v>37</v>
      </c>
      <c r="G243" s="28" t="s">
        <v>1114</v>
      </c>
      <c r="H243" s="29" t="s">
        <v>6520</v>
      </c>
      <c r="I243" s="29" t="s">
        <v>6521</v>
      </c>
      <c r="J243" s="29" t="s">
        <v>41</v>
      </c>
      <c r="K243" s="29" t="s">
        <v>72</v>
      </c>
      <c r="L243" s="29" t="s">
        <v>81</v>
      </c>
      <c r="M243" s="29" t="s">
        <v>5540</v>
      </c>
      <c r="N243" s="29" t="s">
        <v>568</v>
      </c>
      <c r="O243" s="29" t="s">
        <v>6522</v>
      </c>
      <c r="P243" s="29" t="s">
        <v>46</v>
      </c>
      <c r="Q243" s="29" t="s">
        <v>47</v>
      </c>
      <c r="R243" s="29" t="s">
        <v>5252</v>
      </c>
      <c r="S243" s="29" t="s">
        <v>6523</v>
      </c>
      <c r="T243" s="29" t="s">
        <v>57</v>
      </c>
      <c r="U243" s="29" t="s">
        <v>6524</v>
      </c>
      <c r="V243" s="29" t="s">
        <v>52</v>
      </c>
      <c r="W243" s="29" t="s">
        <v>5034</v>
      </c>
      <c r="X243" s="29" t="s">
        <v>5916</v>
      </c>
      <c r="Y243" s="29" t="s">
        <v>5028</v>
      </c>
      <c r="Z243" s="29" t="s">
        <v>46</v>
      </c>
      <c r="AA243" s="29" t="s">
        <v>55</v>
      </c>
      <c r="AB243" s="29" t="s">
        <v>5029</v>
      </c>
      <c r="AC243" s="29" t="s">
        <v>5916</v>
      </c>
      <c r="AD243" s="29" t="s">
        <v>56</v>
      </c>
      <c r="AE243" s="29" t="s">
        <v>57</v>
      </c>
    </row>
    <row r="244" ht="15" spans="1:33">
      <c r="A244" s="28">
        <v>243</v>
      </c>
      <c r="B244" s="28"/>
      <c r="C244" s="28"/>
      <c r="D244" s="28" t="s">
        <v>6525</v>
      </c>
      <c r="E244" s="28"/>
      <c r="F244" s="28" t="s">
        <v>37</v>
      </c>
      <c r="G244" s="28" t="s">
        <v>69</v>
      </c>
      <c r="H244" s="29" t="s">
        <v>6526</v>
      </c>
      <c r="I244" s="29" t="s">
        <v>6527</v>
      </c>
      <c r="J244" s="29" t="s">
        <v>41</v>
      </c>
      <c r="K244" s="29" t="s">
        <v>42</v>
      </c>
      <c r="L244" s="29" t="s">
        <v>81</v>
      </c>
      <c r="M244" s="29" t="s">
        <v>82</v>
      </c>
      <c r="N244" s="29" t="s">
        <v>91</v>
      </c>
      <c r="O244" s="29" t="s">
        <v>5912</v>
      </c>
      <c r="P244" s="29" t="s">
        <v>46</v>
      </c>
      <c r="Q244" s="29" t="s">
        <v>47</v>
      </c>
      <c r="R244" s="29" t="s">
        <v>100</v>
      </c>
      <c r="S244" s="29" t="s">
        <v>6528</v>
      </c>
      <c r="T244" s="29" t="s">
        <v>6529</v>
      </c>
      <c r="U244" s="29" t="s">
        <v>6530</v>
      </c>
      <c r="V244" s="29" t="s">
        <v>52</v>
      </c>
      <c r="W244" s="29" t="s">
        <v>4883</v>
      </c>
      <c r="X244" s="29" t="s">
        <v>5912</v>
      </c>
      <c r="Y244" s="29" t="s">
        <v>5028</v>
      </c>
      <c r="Z244" s="29" t="s">
        <v>46</v>
      </c>
      <c r="AA244" s="29" t="s">
        <v>55</v>
      </c>
      <c r="AB244" s="29" t="s">
        <v>5029</v>
      </c>
      <c r="AC244" s="29" t="s">
        <v>5916</v>
      </c>
      <c r="AD244" s="29" t="s">
        <v>56</v>
      </c>
      <c r="AE244" s="29" t="s">
        <v>57</v>
      </c>
      <c r="AF244" t="s">
        <v>46</v>
      </c>
      <c r="AG244">
        <v>20230707</v>
      </c>
    </row>
    <row r="245" ht="15" spans="1:33">
      <c r="A245" s="28">
        <v>244</v>
      </c>
      <c r="B245" s="28"/>
      <c r="C245" s="28"/>
      <c r="D245" s="28" t="s">
        <v>6531</v>
      </c>
      <c r="E245" s="28"/>
      <c r="F245" s="28" t="s">
        <v>205</v>
      </c>
      <c r="G245" s="28" t="s">
        <v>105</v>
      </c>
      <c r="H245" s="29" t="s">
        <v>6532</v>
      </c>
      <c r="I245" s="29" t="s">
        <v>6533</v>
      </c>
      <c r="J245" s="29" t="s">
        <v>62</v>
      </c>
      <c r="K245" s="29" t="s">
        <v>42</v>
      </c>
      <c r="L245" s="29" t="s">
        <v>81</v>
      </c>
      <c r="M245" s="29" t="s">
        <v>82</v>
      </c>
      <c r="N245" s="29" t="s">
        <v>74</v>
      </c>
      <c r="O245" s="29" t="s">
        <v>5912</v>
      </c>
      <c r="P245" s="29" t="s">
        <v>46</v>
      </c>
      <c r="Q245" s="29" t="s">
        <v>47</v>
      </c>
      <c r="R245" s="29" t="s">
        <v>64</v>
      </c>
      <c r="S245" s="29" t="s">
        <v>6534</v>
      </c>
      <c r="T245" s="29" t="s">
        <v>6535</v>
      </c>
      <c r="U245" s="29" t="s">
        <v>6536</v>
      </c>
      <c r="V245" s="29" t="s">
        <v>52</v>
      </c>
      <c r="W245" s="29" t="s">
        <v>5034</v>
      </c>
      <c r="X245" s="29" t="s">
        <v>5916</v>
      </c>
      <c r="Y245" s="29" t="s">
        <v>5028</v>
      </c>
      <c r="Z245" s="29" t="s">
        <v>46</v>
      </c>
      <c r="AA245" s="29" t="s">
        <v>55</v>
      </c>
      <c r="AB245" s="29" t="s">
        <v>5029</v>
      </c>
      <c r="AC245" s="29" t="s">
        <v>5916</v>
      </c>
      <c r="AD245" s="29" t="s">
        <v>46</v>
      </c>
      <c r="AE245" s="29" t="s">
        <v>326</v>
      </c>
      <c r="AF245" t="s">
        <v>46</v>
      </c>
      <c r="AG245">
        <v>20230707</v>
      </c>
    </row>
    <row r="246" ht="15" spans="1:33">
      <c r="A246" s="28">
        <v>245</v>
      </c>
      <c r="B246" s="28"/>
      <c r="C246" s="28"/>
      <c r="D246" s="28" t="s">
        <v>6537</v>
      </c>
      <c r="E246" s="28"/>
      <c r="F246" s="28" t="s">
        <v>37</v>
      </c>
      <c r="G246" s="28" t="s">
        <v>38</v>
      </c>
      <c r="H246" s="29" t="s">
        <v>6538</v>
      </c>
      <c r="I246" s="29" t="s">
        <v>561</v>
      </c>
      <c r="J246" s="29" t="s">
        <v>41</v>
      </c>
      <c r="K246" s="29" t="s">
        <v>42</v>
      </c>
      <c r="L246" s="29" t="s">
        <v>81</v>
      </c>
      <c r="M246" s="29" t="s">
        <v>6539</v>
      </c>
      <c r="N246" s="31">
        <v>44726</v>
      </c>
      <c r="O246" s="32" t="s">
        <v>6540</v>
      </c>
      <c r="P246" s="29" t="s">
        <v>46</v>
      </c>
      <c r="Q246" s="29" t="s">
        <v>47</v>
      </c>
      <c r="R246" s="29" t="s">
        <v>6541</v>
      </c>
      <c r="S246" s="29" t="s">
        <v>6542</v>
      </c>
      <c r="T246" s="29" t="s">
        <v>6543</v>
      </c>
      <c r="U246" s="29" t="s">
        <v>6544</v>
      </c>
      <c r="V246" s="29" t="s">
        <v>52</v>
      </c>
      <c r="W246" s="29" t="s">
        <v>5034</v>
      </c>
      <c r="X246" s="29" t="s">
        <v>5916</v>
      </c>
      <c r="Y246" s="29" t="s">
        <v>5028</v>
      </c>
      <c r="Z246" s="29" t="s">
        <v>46</v>
      </c>
      <c r="AA246" s="29" t="s">
        <v>55</v>
      </c>
      <c r="AB246" s="29" t="s">
        <v>5029</v>
      </c>
      <c r="AC246" s="29" t="s">
        <v>5916</v>
      </c>
      <c r="AD246" s="29" t="s">
        <v>46</v>
      </c>
      <c r="AE246" s="29" t="s">
        <v>3407</v>
      </c>
      <c r="AF246" t="s">
        <v>46</v>
      </c>
      <c r="AG246">
        <v>20230705</v>
      </c>
    </row>
    <row r="247" ht="15" spans="1:33">
      <c r="A247" s="28">
        <v>246</v>
      </c>
      <c r="B247" s="28"/>
      <c r="C247" s="28"/>
      <c r="D247" s="28" t="s">
        <v>6545</v>
      </c>
      <c r="E247" s="28"/>
      <c r="F247" s="28" t="s">
        <v>37</v>
      </c>
      <c r="G247" s="28" t="s">
        <v>105</v>
      </c>
      <c r="H247" s="29" t="s">
        <v>6546</v>
      </c>
      <c r="I247" s="29" t="s">
        <v>6547</v>
      </c>
      <c r="J247" s="29" t="s">
        <v>41</v>
      </c>
      <c r="K247" s="29" t="s">
        <v>42</v>
      </c>
      <c r="L247" s="29" t="s">
        <v>81</v>
      </c>
      <c r="M247" s="29" t="s">
        <v>506</v>
      </c>
      <c r="N247" s="29" t="s">
        <v>227</v>
      </c>
      <c r="O247" s="29" t="s">
        <v>5912</v>
      </c>
      <c r="P247" s="29" t="s">
        <v>46</v>
      </c>
      <c r="Q247" s="29" t="s">
        <v>47</v>
      </c>
      <c r="R247" s="29" t="s">
        <v>4630</v>
      </c>
      <c r="S247" s="29" t="s">
        <v>6548</v>
      </c>
      <c r="T247" s="29" t="s">
        <v>6549</v>
      </c>
      <c r="U247" s="29" t="s">
        <v>6550</v>
      </c>
      <c r="V247" s="29" t="s">
        <v>52</v>
      </c>
      <c r="W247" s="29" t="s">
        <v>5034</v>
      </c>
      <c r="X247" s="29" t="s">
        <v>5916</v>
      </c>
      <c r="Y247" s="29" t="s">
        <v>5028</v>
      </c>
      <c r="Z247" s="29" t="s">
        <v>46</v>
      </c>
      <c r="AA247" s="29" t="s">
        <v>55</v>
      </c>
      <c r="AB247" s="29" t="s">
        <v>5029</v>
      </c>
      <c r="AC247" s="29" t="s">
        <v>5916</v>
      </c>
      <c r="AD247" s="29" t="s">
        <v>56</v>
      </c>
      <c r="AE247" s="29" t="s">
        <v>57</v>
      </c>
      <c r="AF247" t="s">
        <v>46</v>
      </c>
      <c r="AG247">
        <v>20230706</v>
      </c>
    </row>
    <row r="248" ht="15" spans="1:31">
      <c r="A248" s="28">
        <v>247</v>
      </c>
      <c r="B248" s="28"/>
      <c r="C248" s="28"/>
      <c r="D248" s="28" t="s">
        <v>6551</v>
      </c>
      <c r="E248" s="28"/>
      <c r="F248" s="28" t="s">
        <v>205</v>
      </c>
      <c r="G248" s="28" t="s">
        <v>1114</v>
      </c>
      <c r="H248" s="29" t="s">
        <v>6552</v>
      </c>
      <c r="I248" s="29" t="s">
        <v>6553</v>
      </c>
      <c r="J248" s="29" t="s">
        <v>41</v>
      </c>
      <c r="K248" s="29" t="s">
        <v>42</v>
      </c>
      <c r="L248" s="29" t="s">
        <v>81</v>
      </c>
      <c r="M248" s="29" t="s">
        <v>5635</v>
      </c>
      <c r="N248" s="29" t="s">
        <v>542</v>
      </c>
      <c r="O248" s="29" t="s">
        <v>5912</v>
      </c>
      <c r="P248" s="29" t="s">
        <v>46</v>
      </c>
      <c r="Q248" s="29" t="s">
        <v>84</v>
      </c>
      <c r="R248" s="29" t="s">
        <v>690</v>
      </c>
      <c r="S248" s="29" t="s">
        <v>690</v>
      </c>
      <c r="T248" s="29" t="s">
        <v>57</v>
      </c>
      <c r="U248" s="29" t="s">
        <v>6554</v>
      </c>
      <c r="V248" s="29" t="s">
        <v>958</v>
      </c>
      <c r="W248" s="29" t="s">
        <v>5034</v>
      </c>
      <c r="X248" s="29" t="s">
        <v>6128</v>
      </c>
      <c r="Y248" s="29" t="s">
        <v>5028</v>
      </c>
      <c r="Z248" s="29" t="s">
        <v>46</v>
      </c>
      <c r="AA248" s="29" t="s">
        <v>55</v>
      </c>
      <c r="AB248" s="29" t="s">
        <v>5029</v>
      </c>
      <c r="AC248" s="29" t="s">
        <v>5916</v>
      </c>
      <c r="AD248" s="29" t="s">
        <v>56</v>
      </c>
      <c r="AE248" s="29" t="s">
        <v>57</v>
      </c>
    </row>
    <row r="249" ht="15" spans="1:33">
      <c r="A249" s="28">
        <v>248</v>
      </c>
      <c r="B249" s="28"/>
      <c r="C249" s="28"/>
      <c r="D249" s="28" t="s">
        <v>6555</v>
      </c>
      <c r="E249" s="28"/>
      <c r="F249" s="28" t="s">
        <v>37</v>
      </c>
      <c r="G249" s="28" t="s">
        <v>38</v>
      </c>
      <c r="H249" s="29" t="s">
        <v>6556</v>
      </c>
      <c r="I249" s="29" t="s">
        <v>6557</v>
      </c>
      <c r="J249" s="29" t="s">
        <v>62</v>
      </c>
      <c r="K249" s="29" t="s">
        <v>72</v>
      </c>
      <c r="L249" s="29" t="s">
        <v>81</v>
      </c>
      <c r="M249" s="29" t="s">
        <v>254</v>
      </c>
      <c r="N249" s="29" t="s">
        <v>74</v>
      </c>
      <c r="O249" s="29" t="s">
        <v>5912</v>
      </c>
      <c r="P249" s="29" t="s">
        <v>46</v>
      </c>
      <c r="Q249" s="29" t="s">
        <v>47</v>
      </c>
      <c r="R249" s="29" t="s">
        <v>6558</v>
      </c>
      <c r="S249" s="29" t="s">
        <v>6559</v>
      </c>
      <c r="T249" s="29" t="s">
        <v>6560</v>
      </c>
      <c r="U249" s="29" t="s">
        <v>6561</v>
      </c>
      <c r="V249" s="29" t="s">
        <v>52</v>
      </c>
      <c r="W249" s="29" t="s">
        <v>5034</v>
      </c>
      <c r="X249" s="29" t="s">
        <v>5916</v>
      </c>
      <c r="Y249" s="29" t="s">
        <v>5028</v>
      </c>
      <c r="Z249" s="29" t="s">
        <v>46</v>
      </c>
      <c r="AA249" s="29" t="s">
        <v>55</v>
      </c>
      <c r="AB249" s="29" t="s">
        <v>5029</v>
      </c>
      <c r="AC249" s="29" t="s">
        <v>5916</v>
      </c>
      <c r="AD249" s="29" t="s">
        <v>56</v>
      </c>
      <c r="AE249" s="29" t="s">
        <v>57</v>
      </c>
      <c r="AF249" t="s">
        <v>46</v>
      </c>
      <c r="AG249">
        <v>20230705</v>
      </c>
    </row>
    <row r="250" ht="15" spans="1:33">
      <c r="A250" s="28">
        <v>249</v>
      </c>
      <c r="B250" s="28"/>
      <c r="C250" s="28"/>
      <c r="D250" s="28" t="s">
        <v>6562</v>
      </c>
      <c r="E250" s="28"/>
      <c r="F250" s="28" t="s">
        <v>37</v>
      </c>
      <c r="G250" s="28" t="s">
        <v>69</v>
      </c>
      <c r="H250" s="29" t="s">
        <v>6563</v>
      </c>
      <c r="I250" s="29" t="s">
        <v>6564</v>
      </c>
      <c r="J250" s="29" t="s">
        <v>41</v>
      </c>
      <c r="K250" s="29" t="s">
        <v>42</v>
      </c>
      <c r="L250" s="29" t="s">
        <v>81</v>
      </c>
      <c r="M250" s="29" t="s">
        <v>220</v>
      </c>
      <c r="N250" s="29" t="s">
        <v>91</v>
      </c>
      <c r="O250" s="29" t="s">
        <v>5912</v>
      </c>
      <c r="P250" s="29" t="s">
        <v>46</v>
      </c>
      <c r="Q250" s="29" t="s">
        <v>47</v>
      </c>
      <c r="R250" s="29" t="s">
        <v>5194</v>
      </c>
      <c r="S250" s="29" t="s">
        <v>6565</v>
      </c>
      <c r="T250" s="29" t="s">
        <v>6566</v>
      </c>
      <c r="U250" s="29" t="s">
        <v>6567</v>
      </c>
      <c r="V250" s="29" t="s">
        <v>52</v>
      </c>
      <c r="W250" s="29" t="s">
        <v>5034</v>
      </c>
      <c r="X250" s="29" t="s">
        <v>5916</v>
      </c>
      <c r="Y250" s="29" t="s">
        <v>5028</v>
      </c>
      <c r="Z250" s="29" t="s">
        <v>46</v>
      </c>
      <c r="AA250" s="29" t="s">
        <v>55</v>
      </c>
      <c r="AB250" s="29" t="s">
        <v>5029</v>
      </c>
      <c r="AC250" s="29" t="s">
        <v>5916</v>
      </c>
      <c r="AD250" s="29" t="s">
        <v>56</v>
      </c>
      <c r="AE250" s="29" t="s">
        <v>57</v>
      </c>
      <c r="AF250" t="s">
        <v>46</v>
      </c>
      <c r="AG250">
        <v>20230706</v>
      </c>
    </row>
    <row r="251" ht="15" spans="1:33">
      <c r="A251" s="28">
        <v>250</v>
      </c>
      <c r="B251" s="28"/>
      <c r="C251" s="28"/>
      <c r="D251" s="28" t="s">
        <v>6568</v>
      </c>
      <c r="E251" s="28"/>
      <c r="F251" s="28" t="s">
        <v>37</v>
      </c>
      <c r="G251" s="28" t="s">
        <v>69</v>
      </c>
      <c r="H251" s="29" t="s">
        <v>6569</v>
      </c>
      <c r="I251" s="29" t="s">
        <v>6570</v>
      </c>
      <c r="J251" s="29" t="s">
        <v>41</v>
      </c>
      <c r="K251" s="29" t="s">
        <v>177</v>
      </c>
      <c r="L251" s="29" t="s">
        <v>81</v>
      </c>
      <c r="M251" s="29" t="s">
        <v>3508</v>
      </c>
      <c r="N251" s="29" t="s">
        <v>99</v>
      </c>
      <c r="O251" s="29" t="s">
        <v>5912</v>
      </c>
      <c r="P251" s="29" t="s">
        <v>56</v>
      </c>
      <c r="Q251" s="29" t="s">
        <v>47</v>
      </c>
      <c r="R251" s="29" t="s">
        <v>396</v>
      </c>
      <c r="S251" s="29" t="s">
        <v>6571</v>
      </c>
      <c r="T251" s="29" t="s">
        <v>6572</v>
      </c>
      <c r="U251" s="29" t="s">
        <v>6573</v>
      </c>
      <c r="V251" s="29" t="s">
        <v>52</v>
      </c>
      <c r="W251" s="29" t="s">
        <v>4883</v>
      </c>
      <c r="X251" s="29" t="s">
        <v>5916</v>
      </c>
      <c r="Y251" s="29" t="s">
        <v>5028</v>
      </c>
      <c r="Z251" s="29" t="s">
        <v>46</v>
      </c>
      <c r="AA251" s="29" t="s">
        <v>55</v>
      </c>
      <c r="AB251" s="29" t="s">
        <v>5029</v>
      </c>
      <c r="AC251" s="29" t="s">
        <v>5916</v>
      </c>
      <c r="AD251" s="29" t="s">
        <v>56</v>
      </c>
      <c r="AE251" s="29" t="s">
        <v>57</v>
      </c>
      <c r="AF251" t="s">
        <v>46</v>
      </c>
      <c r="AG251">
        <v>20230707</v>
      </c>
    </row>
    <row r="252" ht="15" spans="1:33">
      <c r="A252" s="28">
        <v>251</v>
      </c>
      <c r="B252" s="28"/>
      <c r="C252" s="28"/>
      <c r="D252" s="28" t="s">
        <v>6574</v>
      </c>
      <c r="E252" s="28"/>
      <c r="F252" s="28" t="s">
        <v>37</v>
      </c>
      <c r="G252" s="28" t="s">
        <v>105</v>
      </c>
      <c r="H252" s="29" t="s">
        <v>6575</v>
      </c>
      <c r="I252" s="29" t="s">
        <v>6576</v>
      </c>
      <c r="J252" s="29" t="s">
        <v>41</v>
      </c>
      <c r="K252" s="29" t="s">
        <v>42</v>
      </c>
      <c r="L252" s="29" t="s">
        <v>81</v>
      </c>
      <c r="M252" s="29" t="s">
        <v>1258</v>
      </c>
      <c r="N252" s="29" t="s">
        <v>91</v>
      </c>
      <c r="O252" s="29" t="s">
        <v>5912</v>
      </c>
      <c r="P252" s="29" t="s">
        <v>46</v>
      </c>
      <c r="Q252" s="29" t="s">
        <v>47</v>
      </c>
      <c r="R252" s="29" t="s">
        <v>332</v>
      </c>
      <c r="S252" s="29" t="s">
        <v>6577</v>
      </c>
      <c r="T252" s="29" t="s">
        <v>6578</v>
      </c>
      <c r="U252" s="29" t="s">
        <v>6579</v>
      </c>
      <c r="V252" s="29" t="s">
        <v>52</v>
      </c>
      <c r="W252" s="29" t="s">
        <v>5034</v>
      </c>
      <c r="X252" s="29" t="s">
        <v>5916</v>
      </c>
      <c r="Y252" s="29" t="s">
        <v>5028</v>
      </c>
      <c r="Z252" s="29" t="s">
        <v>46</v>
      </c>
      <c r="AA252" s="29" t="s">
        <v>55</v>
      </c>
      <c r="AB252" s="29" t="s">
        <v>5029</v>
      </c>
      <c r="AC252" s="29" t="s">
        <v>5916</v>
      </c>
      <c r="AD252" s="29" t="s">
        <v>56</v>
      </c>
      <c r="AE252" s="29" t="s">
        <v>57</v>
      </c>
      <c r="AF252" t="s">
        <v>46</v>
      </c>
      <c r="AG252">
        <v>20230705</v>
      </c>
    </row>
    <row r="253" ht="15" spans="1:33">
      <c r="A253" s="28">
        <v>252</v>
      </c>
      <c r="B253" s="28"/>
      <c r="C253" s="28"/>
      <c r="D253" s="28" t="s">
        <v>6580</v>
      </c>
      <c r="E253" s="28"/>
      <c r="F253" s="28" t="s">
        <v>37</v>
      </c>
      <c r="G253" s="28" t="s">
        <v>105</v>
      </c>
      <c r="H253" s="29" t="s">
        <v>6581</v>
      </c>
      <c r="I253" s="29" t="s">
        <v>6582</v>
      </c>
      <c r="J253" s="29" t="s">
        <v>62</v>
      </c>
      <c r="K253" s="29" t="s">
        <v>42</v>
      </c>
      <c r="L253" s="29" t="s">
        <v>81</v>
      </c>
      <c r="M253" s="29" t="s">
        <v>82</v>
      </c>
      <c r="N253" s="31">
        <v>44013</v>
      </c>
      <c r="O253" s="29" t="s">
        <v>5912</v>
      </c>
      <c r="P253" s="29" t="s">
        <v>46</v>
      </c>
      <c r="Q253" s="29" t="s">
        <v>47</v>
      </c>
      <c r="R253" s="29" t="s">
        <v>6583</v>
      </c>
      <c r="S253" s="29" t="s">
        <v>6584</v>
      </c>
      <c r="T253" s="29" t="s">
        <v>6585</v>
      </c>
      <c r="U253" s="29" t="s">
        <v>6586</v>
      </c>
      <c r="V253" s="29" t="s">
        <v>52</v>
      </c>
      <c r="W253" s="29" t="s">
        <v>4883</v>
      </c>
      <c r="X253" s="29" t="s">
        <v>6492</v>
      </c>
      <c r="Y253" s="29" t="s">
        <v>5028</v>
      </c>
      <c r="Z253" s="29" t="s">
        <v>46</v>
      </c>
      <c r="AA253" s="29" t="s">
        <v>55</v>
      </c>
      <c r="AB253" s="29" t="s">
        <v>5029</v>
      </c>
      <c r="AC253" s="29" t="s">
        <v>5916</v>
      </c>
      <c r="AD253" s="29" t="s">
        <v>46</v>
      </c>
      <c r="AE253" s="29" t="s">
        <v>3407</v>
      </c>
      <c r="AF253" t="s">
        <v>46</v>
      </c>
      <c r="AG253">
        <v>20230706</v>
      </c>
    </row>
    <row r="254" ht="15" spans="1:33">
      <c r="A254" s="28">
        <v>253</v>
      </c>
      <c r="B254" s="28"/>
      <c r="C254" s="28"/>
      <c r="D254" s="28" t="s">
        <v>6587</v>
      </c>
      <c r="E254" s="28"/>
      <c r="F254" s="28" t="s">
        <v>37</v>
      </c>
      <c r="G254" s="28" t="s">
        <v>69</v>
      </c>
      <c r="H254" s="29" t="s">
        <v>6588</v>
      </c>
      <c r="I254" s="29" t="s">
        <v>6589</v>
      </c>
      <c r="J254" s="29" t="s">
        <v>41</v>
      </c>
      <c r="K254" s="29" t="s">
        <v>42</v>
      </c>
      <c r="L254" s="29" t="s">
        <v>81</v>
      </c>
      <c r="M254" s="29" t="s">
        <v>254</v>
      </c>
      <c r="N254" s="29" t="s">
        <v>4197</v>
      </c>
      <c r="O254" s="29" t="s">
        <v>5912</v>
      </c>
      <c r="P254" s="29" t="s">
        <v>46</v>
      </c>
      <c r="Q254" s="29" t="s">
        <v>47</v>
      </c>
      <c r="R254" s="29" t="s">
        <v>6590</v>
      </c>
      <c r="S254" s="29" t="s">
        <v>6591</v>
      </c>
      <c r="T254" s="29" t="s">
        <v>6592</v>
      </c>
      <c r="U254" s="29" t="s">
        <v>6593</v>
      </c>
      <c r="V254" s="29" t="s">
        <v>52</v>
      </c>
      <c r="W254" s="29" t="s">
        <v>5034</v>
      </c>
      <c r="X254" s="29" t="s">
        <v>5916</v>
      </c>
      <c r="Y254" s="29" t="s">
        <v>5028</v>
      </c>
      <c r="Z254" s="29" t="s">
        <v>46</v>
      </c>
      <c r="AA254" s="29" t="s">
        <v>55</v>
      </c>
      <c r="AB254" s="29" t="s">
        <v>5029</v>
      </c>
      <c r="AC254" s="29" t="s">
        <v>5916</v>
      </c>
      <c r="AD254" s="29" t="s">
        <v>56</v>
      </c>
      <c r="AE254" s="29" t="s">
        <v>57</v>
      </c>
      <c r="AF254" t="s">
        <v>46</v>
      </c>
      <c r="AG254">
        <v>20230707</v>
      </c>
    </row>
    <row r="255" ht="15" spans="1:33">
      <c r="A255" s="28">
        <v>254</v>
      </c>
      <c r="B255" s="28"/>
      <c r="C255" s="28"/>
      <c r="D255" s="28" t="s">
        <v>6594</v>
      </c>
      <c r="E255" s="28"/>
      <c r="F255" s="28" t="s">
        <v>37</v>
      </c>
      <c r="G255" s="28" t="s">
        <v>337</v>
      </c>
      <c r="H255" s="29" t="s">
        <v>6595</v>
      </c>
      <c r="I255" s="29" t="s">
        <v>6596</v>
      </c>
      <c r="J255" s="29" t="s">
        <v>62</v>
      </c>
      <c r="K255" s="29" t="s">
        <v>42</v>
      </c>
      <c r="L255" s="29" t="s">
        <v>81</v>
      </c>
      <c r="M255" s="29" t="s">
        <v>254</v>
      </c>
      <c r="N255" s="29" t="s">
        <v>4197</v>
      </c>
      <c r="O255" s="29" t="s">
        <v>5912</v>
      </c>
      <c r="P255" s="29" t="s">
        <v>46</v>
      </c>
      <c r="Q255" s="29" t="s">
        <v>47</v>
      </c>
      <c r="R255" s="29" t="s">
        <v>5252</v>
      </c>
      <c r="S255" s="29" t="s">
        <v>6597</v>
      </c>
      <c r="T255" s="29" t="s">
        <v>6598</v>
      </c>
      <c r="U255" s="29" t="s">
        <v>6599</v>
      </c>
      <c r="V255" s="29" t="s">
        <v>52</v>
      </c>
      <c r="W255" s="29" t="s">
        <v>4883</v>
      </c>
      <c r="X255" s="29" t="s">
        <v>5916</v>
      </c>
      <c r="Y255" s="29" t="s">
        <v>5028</v>
      </c>
      <c r="Z255" s="29" t="s">
        <v>46</v>
      </c>
      <c r="AA255" s="29" t="s">
        <v>55</v>
      </c>
      <c r="AB255" s="29" t="s">
        <v>5029</v>
      </c>
      <c r="AC255" s="29" t="s">
        <v>5916</v>
      </c>
      <c r="AD255" s="29" t="s">
        <v>56</v>
      </c>
      <c r="AE255" s="29" t="s">
        <v>57</v>
      </c>
      <c r="AF255" t="s">
        <v>46</v>
      </c>
      <c r="AG255">
        <v>20230706</v>
      </c>
    </row>
    <row r="256" ht="15" spans="1:33">
      <c r="A256" s="28">
        <v>255</v>
      </c>
      <c r="B256" s="28"/>
      <c r="C256" s="28"/>
      <c r="D256" s="28" t="s">
        <v>6600</v>
      </c>
      <c r="E256" s="28"/>
      <c r="F256" s="28" t="s">
        <v>37</v>
      </c>
      <c r="G256" s="28" t="s">
        <v>105</v>
      </c>
      <c r="H256" s="29" t="s">
        <v>6601</v>
      </c>
      <c r="I256" s="29" t="s">
        <v>6602</v>
      </c>
      <c r="J256" s="29" t="s">
        <v>41</v>
      </c>
      <c r="K256" s="29" t="s">
        <v>42</v>
      </c>
      <c r="L256" s="29" t="s">
        <v>81</v>
      </c>
      <c r="M256" s="29" t="s">
        <v>562</v>
      </c>
      <c r="N256" s="31">
        <v>45108</v>
      </c>
      <c r="O256" s="29" t="s">
        <v>5912</v>
      </c>
      <c r="P256" s="29" t="s">
        <v>46</v>
      </c>
      <c r="Q256" s="29" t="s">
        <v>84</v>
      </c>
      <c r="R256" s="29" t="s">
        <v>6603</v>
      </c>
      <c r="S256" s="29" t="s">
        <v>6604</v>
      </c>
      <c r="T256" s="29" t="s">
        <v>6605</v>
      </c>
      <c r="U256" s="29" t="s">
        <v>6606</v>
      </c>
      <c r="V256" s="29" t="s">
        <v>52</v>
      </c>
      <c r="W256" s="29" t="s">
        <v>5034</v>
      </c>
      <c r="X256" s="29" t="s">
        <v>5916</v>
      </c>
      <c r="Y256" s="29" t="s">
        <v>5028</v>
      </c>
      <c r="Z256" s="29" t="s">
        <v>46</v>
      </c>
      <c r="AA256" s="29" t="s">
        <v>55</v>
      </c>
      <c r="AB256" s="29" t="s">
        <v>5029</v>
      </c>
      <c r="AC256" s="29" t="s">
        <v>5916</v>
      </c>
      <c r="AD256" s="29" t="s">
        <v>56</v>
      </c>
      <c r="AE256" s="29" t="s">
        <v>57</v>
      </c>
      <c r="AF256" t="s">
        <v>46</v>
      </c>
      <c r="AG256">
        <v>20230706</v>
      </c>
    </row>
    <row r="257" ht="15" spans="1:33">
      <c r="A257" s="28">
        <v>256</v>
      </c>
      <c r="B257" s="28"/>
      <c r="C257" s="28"/>
      <c r="D257" s="28" t="s">
        <v>6607</v>
      </c>
      <c r="E257" s="28"/>
      <c r="F257" s="28" t="s">
        <v>37</v>
      </c>
      <c r="G257" s="28" t="s">
        <v>69</v>
      </c>
      <c r="H257" s="29" t="s">
        <v>6608</v>
      </c>
      <c r="I257" s="29" t="s">
        <v>6609</v>
      </c>
      <c r="J257" s="29" t="s">
        <v>62</v>
      </c>
      <c r="K257" s="29" t="s">
        <v>72</v>
      </c>
      <c r="L257" s="29" t="s">
        <v>81</v>
      </c>
      <c r="M257" s="29" t="s">
        <v>82</v>
      </c>
      <c r="N257" s="29" t="s">
        <v>99</v>
      </c>
      <c r="O257" s="29" t="s">
        <v>5912</v>
      </c>
      <c r="P257" s="29" t="s">
        <v>46</v>
      </c>
      <c r="Q257" s="29" t="s">
        <v>47</v>
      </c>
      <c r="R257" s="29" t="s">
        <v>5454</v>
      </c>
      <c r="S257" s="29" t="s">
        <v>5231</v>
      </c>
      <c r="T257" s="29" t="s">
        <v>6610</v>
      </c>
      <c r="U257" s="29" t="s">
        <v>6611</v>
      </c>
      <c r="V257" s="29" t="s">
        <v>52</v>
      </c>
      <c r="W257" s="29" t="s">
        <v>5034</v>
      </c>
      <c r="X257" s="29" t="s">
        <v>5916</v>
      </c>
      <c r="Y257" s="29" t="s">
        <v>5028</v>
      </c>
      <c r="Z257" s="29" t="s">
        <v>46</v>
      </c>
      <c r="AA257" s="29" t="s">
        <v>55</v>
      </c>
      <c r="AB257" s="29" t="s">
        <v>5029</v>
      </c>
      <c r="AC257" s="29" t="s">
        <v>5916</v>
      </c>
      <c r="AD257" s="29" t="s">
        <v>46</v>
      </c>
      <c r="AE257" s="29" t="s">
        <v>3407</v>
      </c>
      <c r="AF257" t="s">
        <v>46</v>
      </c>
      <c r="AG257">
        <v>20230707</v>
      </c>
    </row>
    <row r="258" ht="15" spans="1:33">
      <c r="A258" s="28">
        <v>257</v>
      </c>
      <c r="B258" s="28"/>
      <c r="C258" s="28"/>
      <c r="D258" s="28" t="s">
        <v>6612</v>
      </c>
      <c r="E258" s="28"/>
      <c r="F258" s="28" t="s">
        <v>37</v>
      </c>
      <c r="G258" s="28" t="s">
        <v>69</v>
      </c>
      <c r="H258" s="29" t="s">
        <v>6613</v>
      </c>
      <c r="I258" s="29" t="s">
        <v>6614</v>
      </c>
      <c r="J258" s="29" t="s">
        <v>41</v>
      </c>
      <c r="K258" s="29" t="s">
        <v>177</v>
      </c>
      <c r="L258" s="29" t="s">
        <v>81</v>
      </c>
      <c r="M258" s="29" t="s">
        <v>1258</v>
      </c>
      <c r="N258" s="29" t="s">
        <v>91</v>
      </c>
      <c r="O258" s="32" t="s">
        <v>5912</v>
      </c>
      <c r="P258" s="29" t="s">
        <v>46</v>
      </c>
      <c r="Q258" s="29" t="s">
        <v>47</v>
      </c>
      <c r="R258" s="29" t="s">
        <v>100</v>
      </c>
      <c r="S258" s="29" t="s">
        <v>6615</v>
      </c>
      <c r="T258" s="29" t="s">
        <v>6616</v>
      </c>
      <c r="U258" s="29" t="s">
        <v>6617</v>
      </c>
      <c r="V258" s="29" t="s">
        <v>52</v>
      </c>
      <c r="W258" s="29" t="s">
        <v>5034</v>
      </c>
      <c r="X258" s="29" t="s">
        <v>5916</v>
      </c>
      <c r="Y258" s="29" t="s">
        <v>5028</v>
      </c>
      <c r="Z258" s="29" t="s">
        <v>46</v>
      </c>
      <c r="AA258" s="29" t="s">
        <v>55</v>
      </c>
      <c r="AB258" s="29" t="s">
        <v>5029</v>
      </c>
      <c r="AC258" s="29" t="s">
        <v>5916</v>
      </c>
      <c r="AD258" s="29" t="s">
        <v>56</v>
      </c>
      <c r="AE258" s="29" t="s">
        <v>57</v>
      </c>
      <c r="AF258" t="s">
        <v>46</v>
      </c>
      <c r="AG258">
        <v>20230705</v>
      </c>
    </row>
    <row r="259" ht="15" spans="1:33">
      <c r="A259" s="28">
        <v>258</v>
      </c>
      <c r="B259" s="28"/>
      <c r="C259" s="28"/>
      <c r="D259" s="28" t="s">
        <v>6618</v>
      </c>
      <c r="E259" s="28"/>
      <c r="F259" s="28" t="s">
        <v>37</v>
      </c>
      <c r="G259" s="28" t="s">
        <v>337</v>
      </c>
      <c r="H259" s="29" t="s">
        <v>6619</v>
      </c>
      <c r="I259" s="29" t="s">
        <v>6620</v>
      </c>
      <c r="J259" s="29" t="s">
        <v>41</v>
      </c>
      <c r="K259" s="29" t="s">
        <v>42</v>
      </c>
      <c r="L259" s="29" t="s">
        <v>81</v>
      </c>
      <c r="M259" s="29" t="s">
        <v>2119</v>
      </c>
      <c r="N259" s="29" t="s">
        <v>99</v>
      </c>
      <c r="O259" s="29" t="s">
        <v>4879</v>
      </c>
      <c r="P259" s="29" t="s">
        <v>46</v>
      </c>
      <c r="Q259" s="29" t="s">
        <v>47</v>
      </c>
      <c r="R259" s="29" t="s">
        <v>64</v>
      </c>
      <c r="S259" s="29" t="s">
        <v>6621</v>
      </c>
      <c r="T259" s="29" t="s">
        <v>6622</v>
      </c>
      <c r="U259" s="29" t="s">
        <v>6623</v>
      </c>
      <c r="V259" s="29" t="s">
        <v>52</v>
      </c>
      <c r="W259" s="29" t="s">
        <v>5034</v>
      </c>
      <c r="X259" s="29" t="s">
        <v>4884</v>
      </c>
      <c r="Y259" s="29" t="s">
        <v>5028</v>
      </c>
      <c r="Z259" s="29" t="s">
        <v>46</v>
      </c>
      <c r="AA259" s="29" t="s">
        <v>55</v>
      </c>
      <c r="AB259" s="29" t="s">
        <v>4281</v>
      </c>
      <c r="AC259" s="29" t="s">
        <v>4884</v>
      </c>
      <c r="AD259" s="29" t="s">
        <v>56</v>
      </c>
      <c r="AE259" s="29" t="s">
        <v>57</v>
      </c>
      <c r="AF259" t="s">
        <v>46</v>
      </c>
      <c r="AG259">
        <v>20230706</v>
      </c>
    </row>
    <row r="260" ht="15" spans="1:33">
      <c r="A260" s="28">
        <v>259</v>
      </c>
      <c r="B260" s="28"/>
      <c r="C260" s="28"/>
      <c r="D260" s="28" t="s">
        <v>6624</v>
      </c>
      <c r="E260" s="28"/>
      <c r="F260" s="28" t="s">
        <v>37</v>
      </c>
      <c r="G260" s="28" t="s">
        <v>69</v>
      </c>
      <c r="H260" s="29" t="s">
        <v>6625</v>
      </c>
      <c r="I260" s="29" t="s">
        <v>6626</v>
      </c>
      <c r="J260" s="29" t="s">
        <v>62</v>
      </c>
      <c r="K260" s="29" t="s">
        <v>72</v>
      </c>
      <c r="L260" s="29" t="s">
        <v>81</v>
      </c>
      <c r="M260" s="29" t="s">
        <v>1186</v>
      </c>
      <c r="N260" s="29" t="s">
        <v>6627</v>
      </c>
      <c r="O260" s="29" t="s">
        <v>4879</v>
      </c>
      <c r="P260" s="29" t="s">
        <v>46</v>
      </c>
      <c r="Q260" s="29" t="s">
        <v>47</v>
      </c>
      <c r="R260" s="29" t="s">
        <v>6628</v>
      </c>
      <c r="S260" s="29" t="s">
        <v>6628</v>
      </c>
      <c r="T260" s="29" t="s">
        <v>6629</v>
      </c>
      <c r="U260" s="29" t="s">
        <v>6630</v>
      </c>
      <c r="V260" s="29" t="s">
        <v>52</v>
      </c>
      <c r="W260" s="29" t="s">
        <v>5034</v>
      </c>
      <c r="X260" s="29" t="s">
        <v>4884</v>
      </c>
      <c r="Y260" s="29" t="s">
        <v>5028</v>
      </c>
      <c r="Z260" s="29" t="s">
        <v>46</v>
      </c>
      <c r="AA260" s="29" t="s">
        <v>55</v>
      </c>
      <c r="AB260" s="29" t="s">
        <v>4281</v>
      </c>
      <c r="AC260" s="29" t="s">
        <v>4884</v>
      </c>
      <c r="AD260" s="29" t="s">
        <v>56</v>
      </c>
      <c r="AE260" s="29" t="s">
        <v>57</v>
      </c>
      <c r="AF260" t="s">
        <v>46</v>
      </c>
      <c r="AG260">
        <v>20230706</v>
      </c>
    </row>
    <row r="261" ht="15" spans="1:33">
      <c r="A261" s="28">
        <v>260</v>
      </c>
      <c r="B261" s="28"/>
      <c r="C261" s="28"/>
      <c r="D261" s="28" t="s">
        <v>6631</v>
      </c>
      <c r="E261" s="28"/>
      <c r="F261" s="28" t="s">
        <v>37</v>
      </c>
      <c r="G261" s="28" t="s">
        <v>38</v>
      </c>
      <c r="H261" s="29" t="s">
        <v>6632</v>
      </c>
      <c r="I261" s="29" t="s">
        <v>6633</v>
      </c>
      <c r="J261" s="29" t="s">
        <v>41</v>
      </c>
      <c r="K261" s="29" t="s">
        <v>42</v>
      </c>
      <c r="L261" s="29" t="s">
        <v>81</v>
      </c>
      <c r="M261" s="29" t="s">
        <v>1186</v>
      </c>
      <c r="N261" s="29" t="s">
        <v>91</v>
      </c>
      <c r="O261" s="29" t="s">
        <v>6634</v>
      </c>
      <c r="P261" s="29" t="s">
        <v>56</v>
      </c>
      <c r="Q261" s="29" t="s">
        <v>47</v>
      </c>
      <c r="R261" s="29" t="s">
        <v>48</v>
      </c>
      <c r="S261" s="29" t="s">
        <v>6635</v>
      </c>
      <c r="T261" s="29" t="s">
        <v>6636</v>
      </c>
      <c r="U261" s="29" t="s">
        <v>6637</v>
      </c>
      <c r="V261" s="29" t="s">
        <v>52</v>
      </c>
      <c r="W261" s="29" t="s">
        <v>4883</v>
      </c>
      <c r="X261" s="29" t="s">
        <v>4884</v>
      </c>
      <c r="Y261" s="29" t="s">
        <v>5028</v>
      </c>
      <c r="Z261" s="29" t="s">
        <v>46</v>
      </c>
      <c r="AA261" s="29" t="s">
        <v>55</v>
      </c>
      <c r="AB261" s="29" t="s">
        <v>4281</v>
      </c>
      <c r="AC261" s="29" t="s">
        <v>4884</v>
      </c>
      <c r="AD261" s="29" t="s">
        <v>56</v>
      </c>
      <c r="AE261" s="29" t="s">
        <v>57</v>
      </c>
      <c r="AF261" t="s">
        <v>46</v>
      </c>
      <c r="AG261">
        <v>20230706</v>
      </c>
    </row>
    <row r="262" ht="15" spans="1:33">
      <c r="A262" s="28">
        <v>261</v>
      </c>
      <c r="B262" s="28"/>
      <c r="C262" s="28"/>
      <c r="D262" s="28" t="s">
        <v>6638</v>
      </c>
      <c r="E262" s="28"/>
      <c r="F262" s="28" t="s">
        <v>37</v>
      </c>
      <c r="G262" s="28" t="s">
        <v>105</v>
      </c>
      <c r="H262" s="29" t="s">
        <v>6639</v>
      </c>
      <c r="I262" s="29" t="s">
        <v>6640</v>
      </c>
      <c r="J262" s="29" t="s">
        <v>41</v>
      </c>
      <c r="K262" s="29" t="s">
        <v>42</v>
      </c>
      <c r="L262" s="29" t="s">
        <v>43</v>
      </c>
      <c r="M262" s="29" t="s">
        <v>73</v>
      </c>
      <c r="N262" s="29" t="s">
        <v>227</v>
      </c>
      <c r="O262" s="29" t="s">
        <v>6641</v>
      </c>
      <c r="P262" s="29" t="s">
        <v>46</v>
      </c>
      <c r="Q262" s="29" t="s">
        <v>47</v>
      </c>
      <c r="R262" s="29" t="s">
        <v>48</v>
      </c>
      <c r="S262" s="29" t="s">
        <v>6642</v>
      </c>
      <c r="T262" s="29" t="s">
        <v>6643</v>
      </c>
      <c r="U262" s="29" t="s">
        <v>6644</v>
      </c>
      <c r="V262" s="29" t="s">
        <v>52</v>
      </c>
      <c r="W262" s="29" t="s">
        <v>4281</v>
      </c>
      <c r="X262" s="29" t="s">
        <v>4884</v>
      </c>
      <c r="Y262" s="29" t="s">
        <v>5028</v>
      </c>
      <c r="Z262" s="29" t="s">
        <v>46</v>
      </c>
      <c r="AA262" s="29" t="s">
        <v>55</v>
      </c>
      <c r="AB262" s="29" t="s">
        <v>4281</v>
      </c>
      <c r="AC262" s="29" t="s">
        <v>4884</v>
      </c>
      <c r="AD262" s="29" t="s">
        <v>56</v>
      </c>
      <c r="AE262" s="29" t="s">
        <v>57</v>
      </c>
      <c r="AF262" t="s">
        <v>46</v>
      </c>
      <c r="AG262">
        <v>20230706</v>
      </c>
    </row>
    <row r="263" ht="15" spans="1:33">
      <c r="A263" s="28">
        <v>262</v>
      </c>
      <c r="B263" s="28"/>
      <c r="C263" s="28"/>
      <c r="D263" s="28" t="s">
        <v>4754</v>
      </c>
      <c r="E263" s="28"/>
      <c r="F263" s="28" t="s">
        <v>37</v>
      </c>
      <c r="G263" s="28" t="s">
        <v>69</v>
      </c>
      <c r="H263" s="29" t="s">
        <v>6645</v>
      </c>
      <c r="I263" s="29" t="s">
        <v>1447</v>
      </c>
      <c r="J263" s="29" t="s">
        <v>41</v>
      </c>
      <c r="K263" s="29" t="s">
        <v>42</v>
      </c>
      <c r="L263" s="29" t="s">
        <v>43</v>
      </c>
      <c r="M263" s="29" t="s">
        <v>73</v>
      </c>
      <c r="N263" s="29" t="s">
        <v>91</v>
      </c>
      <c r="O263" s="29" t="s">
        <v>6641</v>
      </c>
      <c r="P263" s="29" t="s">
        <v>46</v>
      </c>
      <c r="Q263" s="29" t="s">
        <v>47</v>
      </c>
      <c r="R263" s="29" t="s">
        <v>332</v>
      </c>
      <c r="S263" s="29" t="s">
        <v>6646</v>
      </c>
      <c r="T263" s="29" t="s">
        <v>6647</v>
      </c>
      <c r="U263" s="29" t="s">
        <v>6648</v>
      </c>
      <c r="V263" s="29" t="s">
        <v>52</v>
      </c>
      <c r="W263" s="29" t="s">
        <v>4281</v>
      </c>
      <c r="X263" s="29" t="s">
        <v>4884</v>
      </c>
      <c r="Y263" s="29" t="s">
        <v>5028</v>
      </c>
      <c r="Z263" s="29" t="s">
        <v>46</v>
      </c>
      <c r="AA263" s="29" t="s">
        <v>55</v>
      </c>
      <c r="AB263" s="29" t="s">
        <v>4281</v>
      </c>
      <c r="AC263" s="29" t="s">
        <v>4884</v>
      </c>
      <c r="AD263" s="29" t="s">
        <v>56</v>
      </c>
      <c r="AE263" s="29" t="s">
        <v>57</v>
      </c>
      <c r="AF263" t="s">
        <v>46</v>
      </c>
      <c r="AG263">
        <v>20230705</v>
      </c>
    </row>
    <row r="264" ht="15" spans="1:33">
      <c r="A264" s="28">
        <v>263</v>
      </c>
      <c r="B264" s="28"/>
      <c r="C264" s="28"/>
      <c r="D264" s="28" t="s">
        <v>6649</v>
      </c>
      <c r="E264" s="28"/>
      <c r="F264" s="28" t="s">
        <v>37</v>
      </c>
      <c r="G264" s="28" t="s">
        <v>38</v>
      </c>
      <c r="H264" s="29" t="s">
        <v>6650</v>
      </c>
      <c r="I264" s="29" t="s">
        <v>6651</v>
      </c>
      <c r="J264" s="29" t="s">
        <v>41</v>
      </c>
      <c r="K264" s="29" t="s">
        <v>42</v>
      </c>
      <c r="L264" s="29" t="s">
        <v>81</v>
      </c>
      <c r="M264" s="29" t="s">
        <v>184</v>
      </c>
      <c r="N264" s="29" t="s">
        <v>91</v>
      </c>
      <c r="O264" s="29" t="s">
        <v>4879</v>
      </c>
      <c r="P264" s="29" t="s">
        <v>46</v>
      </c>
      <c r="Q264" s="29" t="s">
        <v>84</v>
      </c>
      <c r="R264" s="29" t="s">
        <v>4543</v>
      </c>
      <c r="S264" s="29" t="s">
        <v>5818</v>
      </c>
      <c r="T264" s="29" t="s">
        <v>6652</v>
      </c>
      <c r="U264" s="29" t="s">
        <v>6653</v>
      </c>
      <c r="V264" s="29" t="s">
        <v>52</v>
      </c>
      <c r="W264" s="29" t="s">
        <v>5034</v>
      </c>
      <c r="X264" s="29" t="s">
        <v>4884</v>
      </c>
      <c r="Y264" s="29" t="s">
        <v>5028</v>
      </c>
      <c r="Z264" s="29" t="s">
        <v>46</v>
      </c>
      <c r="AA264" s="29" t="s">
        <v>55</v>
      </c>
      <c r="AB264" s="29" t="s">
        <v>4281</v>
      </c>
      <c r="AC264" s="29" t="s">
        <v>4884</v>
      </c>
      <c r="AD264" s="29" t="s">
        <v>46</v>
      </c>
      <c r="AE264" s="29" t="s">
        <v>326</v>
      </c>
      <c r="AF264" t="s">
        <v>46</v>
      </c>
      <c r="AG264">
        <v>20230705</v>
      </c>
    </row>
    <row r="265" ht="15" spans="1:33">
      <c r="A265" s="28">
        <v>264</v>
      </c>
      <c r="B265" s="28"/>
      <c r="C265" s="28"/>
      <c r="D265" s="28" t="s">
        <v>6654</v>
      </c>
      <c r="E265" s="28"/>
      <c r="F265" s="28" t="s">
        <v>37</v>
      </c>
      <c r="G265" s="28" t="s">
        <v>38</v>
      </c>
      <c r="H265" s="29" t="s">
        <v>6655</v>
      </c>
      <c r="I265" s="29" t="s">
        <v>6656</v>
      </c>
      <c r="J265" s="29" t="s">
        <v>41</v>
      </c>
      <c r="K265" s="29" t="s">
        <v>72</v>
      </c>
      <c r="L265" s="29" t="s">
        <v>43</v>
      </c>
      <c r="M265" s="29" t="s">
        <v>163</v>
      </c>
      <c r="N265" s="29" t="s">
        <v>83</v>
      </c>
      <c r="O265" s="29" t="s">
        <v>4884</v>
      </c>
      <c r="P265" s="29" t="s">
        <v>56</v>
      </c>
      <c r="Q265" s="29" t="s">
        <v>84</v>
      </c>
      <c r="R265" s="29" t="s">
        <v>6657</v>
      </c>
      <c r="S265" s="29" t="s">
        <v>6657</v>
      </c>
      <c r="T265" s="29" t="s">
        <v>6658</v>
      </c>
      <c r="U265" s="29" t="s">
        <v>6659</v>
      </c>
      <c r="V265" s="29" t="s">
        <v>307</v>
      </c>
      <c r="W265" s="29" t="s">
        <v>4281</v>
      </c>
      <c r="X265" s="29" t="s">
        <v>4884</v>
      </c>
      <c r="Y265" s="29" t="s">
        <v>5028</v>
      </c>
      <c r="Z265" s="29" t="s">
        <v>46</v>
      </c>
      <c r="AA265" s="29" t="s">
        <v>55</v>
      </c>
      <c r="AB265" s="29" t="s">
        <v>4281</v>
      </c>
      <c r="AC265" s="29" t="s">
        <v>4884</v>
      </c>
      <c r="AD265" s="29" t="s">
        <v>56</v>
      </c>
      <c r="AE265" s="29" t="s">
        <v>57</v>
      </c>
      <c r="AF265" t="s">
        <v>46</v>
      </c>
      <c r="AG265">
        <v>20230705</v>
      </c>
    </row>
    <row r="266" ht="15" spans="1:33">
      <c r="A266" s="28">
        <v>265</v>
      </c>
      <c r="B266" s="28"/>
      <c r="C266" s="28"/>
      <c r="D266" s="28" t="s">
        <v>6660</v>
      </c>
      <c r="E266" s="28"/>
      <c r="F266" s="28" t="s">
        <v>37</v>
      </c>
      <c r="G266" s="28" t="s">
        <v>38</v>
      </c>
      <c r="H266" s="29" t="s">
        <v>6661</v>
      </c>
      <c r="I266" s="29" t="s">
        <v>6083</v>
      </c>
      <c r="J266" s="29" t="s">
        <v>41</v>
      </c>
      <c r="K266" s="29" t="s">
        <v>42</v>
      </c>
      <c r="L266" s="29" t="s">
        <v>81</v>
      </c>
      <c r="M266" s="29" t="s">
        <v>220</v>
      </c>
      <c r="N266" s="29" t="s">
        <v>91</v>
      </c>
      <c r="O266" s="29" t="s">
        <v>4879</v>
      </c>
      <c r="P266" s="29" t="s">
        <v>46</v>
      </c>
      <c r="Q266" s="29" t="s">
        <v>47</v>
      </c>
      <c r="R266" s="29" t="s">
        <v>303</v>
      </c>
      <c r="S266" s="29" t="s">
        <v>6662</v>
      </c>
      <c r="T266" s="29" t="s">
        <v>6663</v>
      </c>
      <c r="U266" s="29" t="s">
        <v>6664</v>
      </c>
      <c r="V266" s="29" t="s">
        <v>52</v>
      </c>
      <c r="W266" s="29" t="s">
        <v>5034</v>
      </c>
      <c r="X266" s="29" t="s">
        <v>4884</v>
      </c>
      <c r="Y266" s="29" t="s">
        <v>5028</v>
      </c>
      <c r="Z266" s="29" t="s">
        <v>46</v>
      </c>
      <c r="AA266" s="29" t="s">
        <v>55</v>
      </c>
      <c r="AB266" s="29" t="s">
        <v>4281</v>
      </c>
      <c r="AC266" s="29" t="s">
        <v>4884</v>
      </c>
      <c r="AD266" s="29" t="s">
        <v>56</v>
      </c>
      <c r="AE266" s="29" t="s">
        <v>57</v>
      </c>
      <c r="AF266" t="s">
        <v>46</v>
      </c>
      <c r="AG266">
        <v>20230706</v>
      </c>
    </row>
    <row r="267" ht="15" spans="1:31">
      <c r="A267" s="28">
        <v>266</v>
      </c>
      <c r="B267" s="28"/>
      <c r="C267" s="28"/>
      <c r="D267" s="28" t="s">
        <v>6665</v>
      </c>
      <c r="E267" s="28"/>
      <c r="F267" s="28" t="s">
        <v>37</v>
      </c>
      <c r="G267" s="28" t="s">
        <v>105</v>
      </c>
      <c r="H267" s="29" t="s">
        <v>6666</v>
      </c>
      <c r="I267" s="29" t="s">
        <v>6667</v>
      </c>
      <c r="J267" s="29" t="s">
        <v>41</v>
      </c>
      <c r="K267" s="29" t="s">
        <v>42</v>
      </c>
      <c r="L267" s="29" t="s">
        <v>81</v>
      </c>
      <c r="M267" s="29" t="s">
        <v>1507</v>
      </c>
      <c r="N267" s="29" t="s">
        <v>124</v>
      </c>
      <c r="O267" s="29" t="s">
        <v>6668</v>
      </c>
      <c r="P267" s="29" t="s">
        <v>56</v>
      </c>
      <c r="Q267" s="29" t="s">
        <v>47</v>
      </c>
      <c r="R267" s="29" t="s">
        <v>4519</v>
      </c>
      <c r="S267" s="29" t="s">
        <v>6669</v>
      </c>
      <c r="T267" s="29" t="s">
        <v>6670</v>
      </c>
      <c r="U267" s="29" t="s">
        <v>6671</v>
      </c>
      <c r="V267" s="29" t="s">
        <v>52</v>
      </c>
      <c r="W267" s="29" t="s">
        <v>5034</v>
      </c>
      <c r="X267" s="29" t="s">
        <v>4884</v>
      </c>
      <c r="Y267" s="29" t="s">
        <v>5028</v>
      </c>
      <c r="Z267" s="29" t="s">
        <v>46</v>
      </c>
      <c r="AA267" s="29" t="s">
        <v>55</v>
      </c>
      <c r="AB267" s="29" t="s">
        <v>4281</v>
      </c>
      <c r="AC267" s="29" t="s">
        <v>4884</v>
      </c>
      <c r="AD267" s="29" t="s">
        <v>56</v>
      </c>
      <c r="AE267" s="29" t="s">
        <v>57</v>
      </c>
    </row>
    <row r="268" ht="15" spans="1:31">
      <c r="A268" s="28">
        <v>267</v>
      </c>
      <c r="B268" s="28"/>
      <c r="C268" s="28"/>
      <c r="D268" s="28" t="s">
        <v>6672</v>
      </c>
      <c r="E268" s="28"/>
      <c r="F268" s="28" t="s">
        <v>37</v>
      </c>
      <c r="G268" s="28" t="s">
        <v>69</v>
      </c>
      <c r="H268" s="29" t="s">
        <v>6673</v>
      </c>
      <c r="I268" s="29" t="s">
        <v>1855</v>
      </c>
      <c r="J268" s="29" t="s">
        <v>41</v>
      </c>
      <c r="K268" s="29" t="s">
        <v>177</v>
      </c>
      <c r="L268" s="29" t="s">
        <v>81</v>
      </c>
      <c r="M268" s="29" t="s">
        <v>6674</v>
      </c>
      <c r="N268" s="29" t="s">
        <v>116</v>
      </c>
      <c r="O268" s="29" t="s">
        <v>6675</v>
      </c>
      <c r="P268" s="29" t="s">
        <v>56</v>
      </c>
      <c r="Q268" s="29" t="s">
        <v>84</v>
      </c>
      <c r="R268" s="29" t="s">
        <v>431</v>
      </c>
      <c r="S268" s="29" t="s">
        <v>6676</v>
      </c>
      <c r="T268" s="29" t="s">
        <v>6677</v>
      </c>
      <c r="U268" s="29" t="s">
        <v>6678</v>
      </c>
      <c r="V268" s="29" t="s">
        <v>52</v>
      </c>
      <c r="W268" s="29" t="s">
        <v>5034</v>
      </c>
      <c r="X268" s="29" t="s">
        <v>4884</v>
      </c>
      <c r="Y268" s="29" t="s">
        <v>5028</v>
      </c>
      <c r="Z268" s="29" t="s">
        <v>46</v>
      </c>
      <c r="AA268" s="29" t="s">
        <v>55</v>
      </c>
      <c r="AB268" s="29" t="s">
        <v>4281</v>
      </c>
      <c r="AC268" s="29" t="s">
        <v>4884</v>
      </c>
      <c r="AD268" s="29" t="s">
        <v>56</v>
      </c>
      <c r="AE268" s="29" t="s">
        <v>57</v>
      </c>
    </row>
    <row r="269" ht="15" spans="1:33">
      <c r="A269" s="28">
        <v>268</v>
      </c>
      <c r="B269" s="28"/>
      <c r="C269" s="28"/>
      <c r="D269" s="28" t="s">
        <v>5398</v>
      </c>
      <c r="E269" s="28"/>
      <c r="F269" s="28" t="s">
        <v>37</v>
      </c>
      <c r="G269" s="28" t="s">
        <v>69</v>
      </c>
      <c r="H269" s="29" t="s">
        <v>6679</v>
      </c>
      <c r="I269" s="29" t="s">
        <v>5318</v>
      </c>
      <c r="J269" s="29" t="s">
        <v>41</v>
      </c>
      <c r="K269" s="29" t="s">
        <v>177</v>
      </c>
      <c r="L269" s="29" t="s">
        <v>81</v>
      </c>
      <c r="M269" s="29" t="s">
        <v>6680</v>
      </c>
      <c r="N269" s="29" t="s">
        <v>534</v>
      </c>
      <c r="O269" s="29" t="s">
        <v>4879</v>
      </c>
      <c r="P269" s="29" t="s">
        <v>46</v>
      </c>
      <c r="Q269" s="29" t="s">
        <v>47</v>
      </c>
      <c r="R269" s="29" t="s">
        <v>303</v>
      </c>
      <c r="S269" s="29" t="s">
        <v>6681</v>
      </c>
      <c r="T269" s="29" t="s">
        <v>6682</v>
      </c>
      <c r="U269" s="29" t="s">
        <v>6683</v>
      </c>
      <c r="V269" s="29" t="s">
        <v>52</v>
      </c>
      <c r="W269" s="29" t="s">
        <v>5034</v>
      </c>
      <c r="X269" s="29" t="s">
        <v>4884</v>
      </c>
      <c r="Y269" s="29" t="s">
        <v>5028</v>
      </c>
      <c r="Z269" s="29" t="s">
        <v>46</v>
      </c>
      <c r="AA269" s="29" t="s">
        <v>55</v>
      </c>
      <c r="AB269" s="29" t="s">
        <v>4281</v>
      </c>
      <c r="AC269" s="29" t="s">
        <v>4884</v>
      </c>
      <c r="AD269" s="29" t="s">
        <v>56</v>
      </c>
      <c r="AE269" s="29" t="s">
        <v>57</v>
      </c>
      <c r="AF269" t="s">
        <v>46</v>
      </c>
      <c r="AG269">
        <v>20230705</v>
      </c>
    </row>
    <row r="270" ht="15" spans="1:33">
      <c r="A270" s="28">
        <v>269</v>
      </c>
      <c r="B270" s="28"/>
      <c r="C270" s="28"/>
      <c r="D270" s="28" t="s">
        <v>6684</v>
      </c>
      <c r="E270" s="28"/>
      <c r="F270" s="28" t="s">
        <v>37</v>
      </c>
      <c r="G270" s="28" t="s">
        <v>69</v>
      </c>
      <c r="H270" s="29" t="s">
        <v>6685</v>
      </c>
      <c r="I270" s="29" t="s">
        <v>4549</v>
      </c>
      <c r="J270" s="29" t="s">
        <v>41</v>
      </c>
      <c r="K270" s="29" t="s">
        <v>42</v>
      </c>
      <c r="L270" s="29" t="s">
        <v>81</v>
      </c>
      <c r="M270" s="29" t="s">
        <v>1258</v>
      </c>
      <c r="N270" s="29" t="s">
        <v>91</v>
      </c>
      <c r="O270" s="29" t="s">
        <v>4879</v>
      </c>
      <c r="P270" s="29" t="s">
        <v>46</v>
      </c>
      <c r="Q270" s="29" t="s">
        <v>47</v>
      </c>
      <c r="R270" s="29" t="s">
        <v>303</v>
      </c>
      <c r="S270" s="29" t="s">
        <v>6686</v>
      </c>
      <c r="T270" s="29" t="s">
        <v>6687</v>
      </c>
      <c r="U270" s="29" t="s">
        <v>6688</v>
      </c>
      <c r="V270" s="29" t="s">
        <v>52</v>
      </c>
      <c r="W270" s="29" t="s">
        <v>5034</v>
      </c>
      <c r="X270" s="29" t="s">
        <v>4884</v>
      </c>
      <c r="Y270" s="29" t="s">
        <v>5028</v>
      </c>
      <c r="Z270" s="29" t="s">
        <v>46</v>
      </c>
      <c r="AA270" s="29" t="s">
        <v>55</v>
      </c>
      <c r="AB270" s="29" t="s">
        <v>4281</v>
      </c>
      <c r="AC270" s="29" t="s">
        <v>4884</v>
      </c>
      <c r="AD270" s="29" t="s">
        <v>56</v>
      </c>
      <c r="AE270" s="29" t="s">
        <v>57</v>
      </c>
      <c r="AF270" t="s">
        <v>46</v>
      </c>
      <c r="AG270">
        <v>20230706</v>
      </c>
    </row>
    <row r="271" ht="15" spans="1:31">
      <c r="A271" s="28">
        <v>270</v>
      </c>
      <c r="B271" s="28"/>
      <c r="C271" s="28"/>
      <c r="D271" s="28" t="s">
        <v>6689</v>
      </c>
      <c r="E271" s="28"/>
      <c r="F271" s="28" t="s">
        <v>37</v>
      </c>
      <c r="G271" s="28" t="s">
        <v>105</v>
      </c>
      <c r="H271" s="29" t="s">
        <v>6690</v>
      </c>
      <c r="I271" s="29" t="s">
        <v>6691</v>
      </c>
      <c r="J271" s="29" t="s">
        <v>41</v>
      </c>
      <c r="K271" s="29" t="s">
        <v>42</v>
      </c>
      <c r="L271" s="29" t="s">
        <v>81</v>
      </c>
      <c r="M271" s="29" t="s">
        <v>82</v>
      </c>
      <c r="N271" s="29" t="s">
        <v>83</v>
      </c>
      <c r="O271" s="29" t="s">
        <v>4879</v>
      </c>
      <c r="P271" s="29" t="s">
        <v>46</v>
      </c>
      <c r="Q271" s="29" t="s">
        <v>84</v>
      </c>
      <c r="R271" s="29" t="s">
        <v>100</v>
      </c>
      <c r="S271" s="29" t="s">
        <v>100</v>
      </c>
      <c r="T271" s="29" t="s">
        <v>57</v>
      </c>
      <c r="U271" s="29" t="s">
        <v>6692</v>
      </c>
      <c r="V271" s="29" t="s">
        <v>307</v>
      </c>
      <c r="W271" s="29" t="s">
        <v>5034</v>
      </c>
      <c r="X271" s="29" t="s">
        <v>6693</v>
      </c>
      <c r="Y271" s="29" t="s">
        <v>5028</v>
      </c>
      <c r="Z271" s="29" t="s">
        <v>46</v>
      </c>
      <c r="AA271" s="29" t="s">
        <v>55</v>
      </c>
      <c r="AB271" s="29" t="s">
        <v>4281</v>
      </c>
      <c r="AC271" s="29" t="s">
        <v>4884</v>
      </c>
      <c r="AD271" s="29" t="s">
        <v>46</v>
      </c>
      <c r="AE271" s="29" t="s">
        <v>326</v>
      </c>
    </row>
    <row r="272" ht="15" spans="1:33">
      <c r="A272" s="28">
        <v>271</v>
      </c>
      <c r="B272" s="28"/>
      <c r="C272" s="28"/>
      <c r="D272" s="28" t="s">
        <v>6694</v>
      </c>
      <c r="E272" s="28"/>
      <c r="F272" s="28" t="s">
        <v>37</v>
      </c>
      <c r="G272" s="28" t="s">
        <v>38</v>
      </c>
      <c r="H272" s="29" t="s">
        <v>6695</v>
      </c>
      <c r="I272" s="29" t="s">
        <v>2146</v>
      </c>
      <c r="J272" s="29" t="s">
        <v>41</v>
      </c>
      <c r="K272" s="29" t="s">
        <v>42</v>
      </c>
      <c r="L272" s="29" t="s">
        <v>43</v>
      </c>
      <c r="M272" s="29" t="s">
        <v>73</v>
      </c>
      <c r="N272" s="29" t="s">
        <v>91</v>
      </c>
      <c r="O272" s="29" t="s">
        <v>6641</v>
      </c>
      <c r="P272" s="29" t="s">
        <v>46</v>
      </c>
      <c r="Q272" s="29" t="s">
        <v>47</v>
      </c>
      <c r="R272" s="29" t="s">
        <v>6696</v>
      </c>
      <c r="S272" s="29" t="s">
        <v>6696</v>
      </c>
      <c r="T272" s="29" t="s">
        <v>6697</v>
      </c>
      <c r="U272" s="29" t="s">
        <v>6698</v>
      </c>
      <c r="V272" s="29" t="s">
        <v>52</v>
      </c>
      <c r="W272" s="29" t="s">
        <v>4281</v>
      </c>
      <c r="X272" s="29" t="s">
        <v>6699</v>
      </c>
      <c r="Y272" s="29" t="s">
        <v>5028</v>
      </c>
      <c r="Z272" s="29" t="s">
        <v>46</v>
      </c>
      <c r="AA272" s="29" t="s">
        <v>55</v>
      </c>
      <c r="AB272" s="29" t="s">
        <v>4281</v>
      </c>
      <c r="AC272" s="29" t="s">
        <v>4884</v>
      </c>
      <c r="AD272" s="29" t="s">
        <v>56</v>
      </c>
      <c r="AE272" s="29" t="s">
        <v>57</v>
      </c>
      <c r="AF272" t="s">
        <v>46</v>
      </c>
      <c r="AG272">
        <v>20230706</v>
      </c>
    </row>
    <row r="273" ht="15" spans="1:33">
      <c r="A273" s="28">
        <v>272</v>
      </c>
      <c r="B273" s="28"/>
      <c r="C273" s="28"/>
      <c r="D273" s="28" t="s">
        <v>6700</v>
      </c>
      <c r="E273" s="28"/>
      <c r="F273" s="28" t="s">
        <v>37</v>
      </c>
      <c r="G273" s="28" t="s">
        <v>69</v>
      </c>
      <c r="H273" s="29" t="s">
        <v>6701</v>
      </c>
      <c r="I273" s="29" t="s">
        <v>6702</v>
      </c>
      <c r="J273" s="29" t="s">
        <v>41</v>
      </c>
      <c r="K273" s="29" t="s">
        <v>72</v>
      </c>
      <c r="L273" s="29" t="s">
        <v>81</v>
      </c>
      <c r="M273" s="29" t="s">
        <v>82</v>
      </c>
      <c r="N273" s="29" t="s">
        <v>227</v>
      </c>
      <c r="O273" s="32" t="s">
        <v>4879</v>
      </c>
      <c r="P273" s="29" t="s">
        <v>46</v>
      </c>
      <c r="Q273" s="29" t="s">
        <v>47</v>
      </c>
      <c r="R273" s="29" t="s">
        <v>64</v>
      </c>
      <c r="S273" s="29" t="s">
        <v>208</v>
      </c>
      <c r="T273" s="29" t="s">
        <v>57</v>
      </c>
      <c r="U273" s="29" t="s">
        <v>6703</v>
      </c>
      <c r="V273" s="29" t="s">
        <v>52</v>
      </c>
      <c r="W273" s="29" t="s">
        <v>5034</v>
      </c>
      <c r="X273" s="29" t="s">
        <v>6704</v>
      </c>
      <c r="Y273" s="29" t="s">
        <v>5028</v>
      </c>
      <c r="Z273" s="29" t="s">
        <v>46</v>
      </c>
      <c r="AA273" s="29" t="s">
        <v>55</v>
      </c>
      <c r="AB273" s="29" t="s">
        <v>4281</v>
      </c>
      <c r="AC273" s="29" t="s">
        <v>4884</v>
      </c>
      <c r="AD273" s="29" t="s">
        <v>46</v>
      </c>
      <c r="AE273" s="29" t="s">
        <v>3615</v>
      </c>
      <c r="AF273" t="s">
        <v>46</v>
      </c>
      <c r="AG273">
        <v>20230706</v>
      </c>
    </row>
    <row r="274" ht="15" spans="1:33">
      <c r="A274" s="28">
        <v>273</v>
      </c>
      <c r="B274" s="28"/>
      <c r="C274" s="28"/>
      <c r="D274" s="28" t="s">
        <v>6705</v>
      </c>
      <c r="E274" s="28"/>
      <c r="F274" s="28" t="s">
        <v>37</v>
      </c>
      <c r="G274" s="28" t="s">
        <v>105</v>
      </c>
      <c r="H274" s="29" t="s">
        <v>6706</v>
      </c>
      <c r="I274" s="29" t="s">
        <v>6707</v>
      </c>
      <c r="J274" s="29" t="s">
        <v>41</v>
      </c>
      <c r="K274" s="29" t="s">
        <v>42</v>
      </c>
      <c r="L274" s="29" t="s">
        <v>81</v>
      </c>
      <c r="M274" s="29" t="s">
        <v>82</v>
      </c>
      <c r="N274" s="31">
        <v>45108</v>
      </c>
      <c r="O274" s="29" t="s">
        <v>4879</v>
      </c>
      <c r="P274" s="29" t="s">
        <v>46</v>
      </c>
      <c r="Q274" s="29" t="s">
        <v>84</v>
      </c>
      <c r="R274" s="29" t="s">
        <v>6708</v>
      </c>
      <c r="S274" s="29" t="s">
        <v>6708</v>
      </c>
      <c r="T274" s="29" t="s">
        <v>6709</v>
      </c>
      <c r="U274" s="29" t="s">
        <v>6710</v>
      </c>
      <c r="V274" s="29" t="s">
        <v>52</v>
      </c>
      <c r="W274" s="29" t="s">
        <v>4883</v>
      </c>
      <c r="X274" s="29" t="s">
        <v>4884</v>
      </c>
      <c r="Y274" s="29" t="s">
        <v>5028</v>
      </c>
      <c r="Z274" s="29" t="s">
        <v>46</v>
      </c>
      <c r="AA274" s="29" t="s">
        <v>55</v>
      </c>
      <c r="AB274" s="29" t="s">
        <v>4281</v>
      </c>
      <c r="AC274" s="29" t="s">
        <v>4884</v>
      </c>
      <c r="AD274" s="29" t="s">
        <v>46</v>
      </c>
      <c r="AE274" s="29" t="s">
        <v>326</v>
      </c>
      <c r="AF274" t="s">
        <v>46</v>
      </c>
      <c r="AG274">
        <v>20230705</v>
      </c>
    </row>
    <row r="275" ht="15" spans="1:33">
      <c r="A275" s="28">
        <v>274</v>
      </c>
      <c r="B275" s="28"/>
      <c r="C275" s="28"/>
      <c r="D275" s="28" t="s">
        <v>6711</v>
      </c>
      <c r="E275" s="28"/>
      <c r="F275" s="28" t="s">
        <v>37</v>
      </c>
      <c r="G275" s="28" t="s">
        <v>69</v>
      </c>
      <c r="H275" s="29" t="s">
        <v>6712</v>
      </c>
      <c r="I275" s="29" t="s">
        <v>6713</v>
      </c>
      <c r="J275" s="29" t="s">
        <v>41</v>
      </c>
      <c r="K275" s="29" t="s">
        <v>42</v>
      </c>
      <c r="L275" s="29" t="s">
        <v>81</v>
      </c>
      <c r="M275" s="29" t="s">
        <v>254</v>
      </c>
      <c r="N275" s="29" t="s">
        <v>227</v>
      </c>
      <c r="O275" s="29" t="s">
        <v>4879</v>
      </c>
      <c r="P275" s="29" t="s">
        <v>46</v>
      </c>
      <c r="Q275" s="29" t="s">
        <v>47</v>
      </c>
      <c r="R275" s="29" t="s">
        <v>6714</v>
      </c>
      <c r="S275" s="29" t="s">
        <v>6714</v>
      </c>
      <c r="T275" s="29" t="s">
        <v>6715</v>
      </c>
      <c r="U275" s="29" t="s">
        <v>6716</v>
      </c>
      <c r="V275" s="29" t="s">
        <v>52</v>
      </c>
      <c r="W275" s="29" t="s">
        <v>5034</v>
      </c>
      <c r="X275" s="29" t="s">
        <v>4879</v>
      </c>
      <c r="Y275" s="29" t="s">
        <v>5028</v>
      </c>
      <c r="Z275" s="29" t="s">
        <v>46</v>
      </c>
      <c r="AA275" s="29" t="s">
        <v>55</v>
      </c>
      <c r="AB275" s="29" t="s">
        <v>4281</v>
      </c>
      <c r="AC275" s="29" t="s">
        <v>4884</v>
      </c>
      <c r="AD275" s="29" t="s">
        <v>56</v>
      </c>
      <c r="AE275" s="29" t="s">
        <v>57</v>
      </c>
      <c r="AF275" t="s">
        <v>46</v>
      </c>
      <c r="AG275">
        <v>20230705</v>
      </c>
    </row>
    <row r="276" ht="15" spans="1:31">
      <c r="A276" s="28">
        <v>275</v>
      </c>
      <c r="B276" s="28"/>
      <c r="C276" s="28"/>
      <c r="D276" s="28" t="s">
        <v>6717</v>
      </c>
      <c r="E276" s="28"/>
      <c r="F276" s="28" t="s">
        <v>37</v>
      </c>
      <c r="G276" s="28" t="s">
        <v>69</v>
      </c>
      <c r="H276" s="29" t="s">
        <v>6718</v>
      </c>
      <c r="I276" s="29" t="s">
        <v>6719</v>
      </c>
      <c r="J276" s="29" t="s">
        <v>41</v>
      </c>
      <c r="K276" s="29" t="s">
        <v>177</v>
      </c>
      <c r="L276" s="29" t="s">
        <v>81</v>
      </c>
      <c r="M276" s="29" t="s">
        <v>4690</v>
      </c>
      <c r="N276" s="29" t="s">
        <v>116</v>
      </c>
      <c r="O276" s="29" t="s">
        <v>6720</v>
      </c>
      <c r="P276" s="29" t="s">
        <v>56</v>
      </c>
      <c r="Q276" s="29" t="s">
        <v>84</v>
      </c>
      <c r="R276" s="29" t="s">
        <v>64</v>
      </c>
      <c r="S276" s="29" t="s">
        <v>6721</v>
      </c>
      <c r="T276" s="29" t="s">
        <v>6722</v>
      </c>
      <c r="U276" s="29" t="s">
        <v>6723</v>
      </c>
      <c r="V276" s="29" t="s">
        <v>52</v>
      </c>
      <c r="W276" s="29" t="s">
        <v>4883</v>
      </c>
      <c r="X276" s="29" t="s">
        <v>4884</v>
      </c>
      <c r="Y276" s="29" t="s">
        <v>5028</v>
      </c>
      <c r="Z276" s="29" t="s">
        <v>46</v>
      </c>
      <c r="AA276" s="29" t="s">
        <v>55</v>
      </c>
      <c r="AB276" s="29" t="s">
        <v>4281</v>
      </c>
      <c r="AC276" s="29" t="s">
        <v>4884</v>
      </c>
      <c r="AD276" s="29" t="s">
        <v>56</v>
      </c>
      <c r="AE276" s="29" t="s">
        <v>57</v>
      </c>
    </row>
    <row r="277" ht="15" spans="1:33">
      <c r="A277" s="28">
        <v>276</v>
      </c>
      <c r="B277" s="28"/>
      <c r="C277" s="28"/>
      <c r="D277" s="28" t="s">
        <v>6724</v>
      </c>
      <c r="E277" s="28"/>
      <c r="F277" s="28" t="s">
        <v>37</v>
      </c>
      <c r="G277" s="28" t="s">
        <v>38</v>
      </c>
      <c r="H277" s="29" t="s">
        <v>6725</v>
      </c>
      <c r="I277" s="29" t="s">
        <v>6726</v>
      </c>
      <c r="J277" s="29" t="s">
        <v>62</v>
      </c>
      <c r="K277" s="29" t="s">
        <v>72</v>
      </c>
      <c r="L277" s="29" t="s">
        <v>81</v>
      </c>
      <c r="M277" s="29" t="s">
        <v>254</v>
      </c>
      <c r="N277" s="29" t="s">
        <v>108</v>
      </c>
      <c r="O277" s="29" t="s">
        <v>4879</v>
      </c>
      <c r="P277" s="29" t="s">
        <v>46</v>
      </c>
      <c r="Q277" s="29" t="s">
        <v>47</v>
      </c>
      <c r="R277" s="29" t="s">
        <v>1117</v>
      </c>
      <c r="S277" s="29" t="s">
        <v>2612</v>
      </c>
      <c r="T277" s="29" t="s">
        <v>6727</v>
      </c>
      <c r="U277" s="29" t="s">
        <v>6728</v>
      </c>
      <c r="V277" s="29" t="s">
        <v>52</v>
      </c>
      <c r="W277" s="29" t="s">
        <v>5034</v>
      </c>
      <c r="X277" s="29" t="s">
        <v>4884</v>
      </c>
      <c r="Y277" s="29" t="s">
        <v>5028</v>
      </c>
      <c r="Z277" s="29" t="s">
        <v>46</v>
      </c>
      <c r="AA277" s="29" t="s">
        <v>55</v>
      </c>
      <c r="AB277" s="29" t="s">
        <v>4281</v>
      </c>
      <c r="AC277" s="29" t="s">
        <v>4884</v>
      </c>
      <c r="AD277" s="29" t="s">
        <v>56</v>
      </c>
      <c r="AE277" s="29" t="s">
        <v>57</v>
      </c>
      <c r="AF277" t="s">
        <v>46</v>
      </c>
      <c r="AG277">
        <v>20230706</v>
      </c>
    </row>
    <row r="278" ht="15" spans="1:31">
      <c r="A278" s="28">
        <v>277</v>
      </c>
      <c r="B278" s="28"/>
      <c r="C278" s="28"/>
      <c r="D278" s="28" t="s">
        <v>6729</v>
      </c>
      <c r="E278" s="28"/>
      <c r="F278" s="28" t="s">
        <v>37</v>
      </c>
      <c r="G278" s="28" t="s">
        <v>1114</v>
      </c>
      <c r="H278" s="29" t="s">
        <v>6730</v>
      </c>
      <c r="I278" s="29" t="s">
        <v>6731</v>
      </c>
      <c r="J278" s="29" t="s">
        <v>41</v>
      </c>
      <c r="K278" s="29" t="s">
        <v>42</v>
      </c>
      <c r="L278" s="29" t="s">
        <v>81</v>
      </c>
      <c r="M278" s="29" t="s">
        <v>6732</v>
      </c>
      <c r="N278" s="29" t="s">
        <v>227</v>
      </c>
      <c r="O278" s="29" t="s">
        <v>4879</v>
      </c>
      <c r="P278" s="29" t="s">
        <v>46</v>
      </c>
      <c r="Q278" s="29" t="s">
        <v>47</v>
      </c>
      <c r="R278" s="29" t="s">
        <v>6733</v>
      </c>
      <c r="S278" s="29" t="s">
        <v>6733</v>
      </c>
      <c r="T278" s="29" t="s">
        <v>57</v>
      </c>
      <c r="U278" s="29" t="s">
        <v>6734</v>
      </c>
      <c r="V278" s="29" t="s">
        <v>52</v>
      </c>
      <c r="W278" s="29" t="s">
        <v>5034</v>
      </c>
      <c r="X278" s="29" t="s">
        <v>4884</v>
      </c>
      <c r="Y278" s="29" t="s">
        <v>5028</v>
      </c>
      <c r="Z278" s="29" t="s">
        <v>46</v>
      </c>
      <c r="AA278" s="29" t="s">
        <v>55</v>
      </c>
      <c r="AB278" s="29" t="s">
        <v>4281</v>
      </c>
      <c r="AC278" s="29" t="s">
        <v>4884</v>
      </c>
      <c r="AD278" s="29" t="s">
        <v>46</v>
      </c>
      <c r="AE278" s="29" t="s">
        <v>3615</v>
      </c>
    </row>
    <row r="279" ht="15" spans="1:33">
      <c r="A279" s="28">
        <v>278</v>
      </c>
      <c r="B279" s="28"/>
      <c r="C279" s="28"/>
      <c r="D279" s="28" t="s">
        <v>6735</v>
      </c>
      <c r="E279" s="28"/>
      <c r="F279" s="28" t="s">
        <v>37</v>
      </c>
      <c r="G279" s="28" t="s">
        <v>105</v>
      </c>
      <c r="H279" s="29" t="s">
        <v>6736</v>
      </c>
      <c r="I279" s="29" t="s">
        <v>6737</v>
      </c>
      <c r="J279" s="29" t="s">
        <v>41</v>
      </c>
      <c r="K279" s="29" t="s">
        <v>42</v>
      </c>
      <c r="L279" s="29" t="s">
        <v>81</v>
      </c>
      <c r="M279" s="29" t="s">
        <v>671</v>
      </c>
      <c r="N279" s="29" t="s">
        <v>91</v>
      </c>
      <c r="O279" s="29" t="s">
        <v>4879</v>
      </c>
      <c r="P279" s="29" t="s">
        <v>46</v>
      </c>
      <c r="Q279" s="29" t="s">
        <v>47</v>
      </c>
      <c r="R279" s="29" t="s">
        <v>100</v>
      </c>
      <c r="S279" s="29" t="s">
        <v>6738</v>
      </c>
      <c r="T279" s="29" t="s">
        <v>6739</v>
      </c>
      <c r="U279" s="29" t="s">
        <v>6740</v>
      </c>
      <c r="V279" s="29" t="s">
        <v>52</v>
      </c>
      <c r="W279" s="29" t="s">
        <v>5034</v>
      </c>
      <c r="X279" s="29" t="s">
        <v>4884</v>
      </c>
      <c r="Y279" s="29" t="s">
        <v>5028</v>
      </c>
      <c r="Z279" s="29" t="s">
        <v>46</v>
      </c>
      <c r="AA279" s="29" t="s">
        <v>55</v>
      </c>
      <c r="AB279" s="29" t="s">
        <v>4281</v>
      </c>
      <c r="AC279" s="29" t="s">
        <v>4884</v>
      </c>
      <c r="AD279" s="29" t="s">
        <v>56</v>
      </c>
      <c r="AE279" s="29" t="s">
        <v>57</v>
      </c>
      <c r="AF279" t="s">
        <v>46</v>
      </c>
      <c r="AG279">
        <v>20230706</v>
      </c>
    </row>
    <row r="280" ht="15" spans="1:33">
      <c r="A280" s="28">
        <v>279</v>
      </c>
      <c r="B280" s="28"/>
      <c r="C280" s="28"/>
      <c r="D280" s="28" t="s">
        <v>6741</v>
      </c>
      <c r="E280" s="28"/>
      <c r="F280" s="28" t="s">
        <v>37</v>
      </c>
      <c r="G280" s="28" t="s">
        <v>337</v>
      </c>
      <c r="H280" s="29" t="s">
        <v>6742</v>
      </c>
      <c r="I280" s="29" t="s">
        <v>6743</v>
      </c>
      <c r="J280" s="29" t="s">
        <v>41</v>
      </c>
      <c r="K280" s="29" t="s">
        <v>42</v>
      </c>
      <c r="L280" s="29" t="s">
        <v>81</v>
      </c>
      <c r="M280" s="29" t="s">
        <v>6744</v>
      </c>
      <c r="N280" s="29" t="s">
        <v>83</v>
      </c>
      <c r="O280" s="29" t="s">
        <v>6634</v>
      </c>
      <c r="P280" s="29" t="s">
        <v>56</v>
      </c>
      <c r="Q280" s="29" t="s">
        <v>84</v>
      </c>
      <c r="R280" s="29" t="s">
        <v>5194</v>
      </c>
      <c r="S280" s="29" t="s">
        <v>6745</v>
      </c>
      <c r="T280" s="29" t="s">
        <v>57</v>
      </c>
      <c r="U280" s="29" t="s">
        <v>6746</v>
      </c>
      <c r="V280" s="29" t="s">
        <v>52</v>
      </c>
      <c r="W280" s="29" t="s">
        <v>4281</v>
      </c>
      <c r="X280" s="29" t="s">
        <v>4884</v>
      </c>
      <c r="Y280" s="29" t="s">
        <v>5028</v>
      </c>
      <c r="Z280" s="29" t="s">
        <v>46</v>
      </c>
      <c r="AA280" s="29" t="s">
        <v>55</v>
      </c>
      <c r="AB280" s="29" t="s">
        <v>4281</v>
      </c>
      <c r="AC280" s="29" t="s">
        <v>4884</v>
      </c>
      <c r="AD280" s="29" t="s">
        <v>56</v>
      </c>
      <c r="AE280" s="29" t="s">
        <v>57</v>
      </c>
      <c r="AF280" t="s">
        <v>46</v>
      </c>
      <c r="AG280">
        <v>20230706</v>
      </c>
    </row>
    <row r="281" ht="15" spans="1:33">
      <c r="A281" s="28">
        <v>280</v>
      </c>
      <c r="B281" s="28"/>
      <c r="C281" s="28"/>
      <c r="D281" s="28" t="s">
        <v>6747</v>
      </c>
      <c r="E281" s="28"/>
      <c r="F281" s="28" t="s">
        <v>205</v>
      </c>
      <c r="G281" s="28" t="s">
        <v>69</v>
      </c>
      <c r="H281" s="29" t="s">
        <v>6748</v>
      </c>
      <c r="I281" s="29" t="s">
        <v>6749</v>
      </c>
      <c r="J281" s="29" t="s">
        <v>41</v>
      </c>
      <c r="K281" s="29" t="s">
        <v>42</v>
      </c>
      <c r="L281" s="29" t="s">
        <v>81</v>
      </c>
      <c r="M281" s="29" t="s">
        <v>2119</v>
      </c>
      <c r="N281" s="29" t="s">
        <v>108</v>
      </c>
      <c r="O281" s="29" t="s">
        <v>4879</v>
      </c>
      <c r="P281" s="29" t="s">
        <v>46</v>
      </c>
      <c r="Q281" s="29" t="s">
        <v>47</v>
      </c>
      <c r="R281" s="29" t="s">
        <v>100</v>
      </c>
      <c r="S281" s="29" t="s">
        <v>6750</v>
      </c>
      <c r="T281" s="29" t="s">
        <v>57</v>
      </c>
      <c r="U281" s="29" t="s">
        <v>6751</v>
      </c>
      <c r="V281" s="29" t="s">
        <v>52</v>
      </c>
      <c r="W281" s="29" t="s">
        <v>5034</v>
      </c>
      <c r="X281" s="29" t="s">
        <v>4884</v>
      </c>
      <c r="Y281" s="29" t="s">
        <v>5028</v>
      </c>
      <c r="Z281" s="29" t="s">
        <v>46</v>
      </c>
      <c r="AA281" s="29" t="s">
        <v>55</v>
      </c>
      <c r="AB281" s="29" t="s">
        <v>4281</v>
      </c>
      <c r="AC281" s="29" t="s">
        <v>4884</v>
      </c>
      <c r="AD281" s="29" t="s">
        <v>56</v>
      </c>
      <c r="AE281" s="29" t="s">
        <v>57</v>
      </c>
      <c r="AF281" t="s">
        <v>46</v>
      </c>
      <c r="AG281">
        <v>20230705</v>
      </c>
    </row>
    <row r="282" ht="15" spans="1:33">
      <c r="A282" s="28">
        <v>281</v>
      </c>
      <c r="B282" s="28"/>
      <c r="C282" s="28"/>
      <c r="D282" s="28" t="s">
        <v>6752</v>
      </c>
      <c r="E282" s="28"/>
      <c r="F282" s="28" t="s">
        <v>37</v>
      </c>
      <c r="G282" s="28" t="s">
        <v>105</v>
      </c>
      <c r="H282" s="29" t="s">
        <v>6753</v>
      </c>
      <c r="I282" s="29" t="s">
        <v>5205</v>
      </c>
      <c r="J282" s="29" t="s">
        <v>62</v>
      </c>
      <c r="K282" s="29" t="s">
        <v>1453</v>
      </c>
      <c r="L282" s="29" t="s">
        <v>81</v>
      </c>
      <c r="M282" s="29" t="s">
        <v>6744</v>
      </c>
      <c r="N282" s="29" t="s">
        <v>227</v>
      </c>
      <c r="O282" s="29" t="s">
        <v>6634</v>
      </c>
      <c r="P282" s="29" t="s">
        <v>56</v>
      </c>
      <c r="Q282" s="29" t="s">
        <v>47</v>
      </c>
      <c r="R282" s="29" t="s">
        <v>6754</v>
      </c>
      <c r="S282" s="29" t="s">
        <v>6754</v>
      </c>
      <c r="T282" s="29" t="s">
        <v>6755</v>
      </c>
      <c r="U282" s="29" t="s">
        <v>6756</v>
      </c>
      <c r="V282" s="29" t="s">
        <v>52</v>
      </c>
      <c r="W282" s="29" t="s">
        <v>4281</v>
      </c>
      <c r="X282" s="29" t="s">
        <v>4884</v>
      </c>
      <c r="Y282" s="29" t="s">
        <v>5028</v>
      </c>
      <c r="Z282" s="29" t="s">
        <v>46</v>
      </c>
      <c r="AA282" s="29" t="s">
        <v>55</v>
      </c>
      <c r="AB282" s="29" t="s">
        <v>4281</v>
      </c>
      <c r="AC282" s="29" t="s">
        <v>4884</v>
      </c>
      <c r="AD282" s="29" t="s">
        <v>56</v>
      </c>
      <c r="AE282" s="29" t="s">
        <v>57</v>
      </c>
      <c r="AF282" t="s">
        <v>46</v>
      </c>
      <c r="AG282">
        <v>20230706</v>
      </c>
    </row>
    <row r="283" ht="15" spans="1:33">
      <c r="A283" s="28">
        <v>282</v>
      </c>
      <c r="B283" s="28"/>
      <c r="C283" s="28"/>
      <c r="D283" s="28" t="s">
        <v>6757</v>
      </c>
      <c r="E283" s="28"/>
      <c r="F283" s="28" t="s">
        <v>37</v>
      </c>
      <c r="G283" s="28" t="s">
        <v>38</v>
      </c>
      <c r="H283" s="29" t="s">
        <v>6758</v>
      </c>
      <c r="I283" s="29" t="s">
        <v>6759</v>
      </c>
      <c r="J283" s="29" t="s">
        <v>41</v>
      </c>
      <c r="K283" s="29" t="s">
        <v>42</v>
      </c>
      <c r="L283" s="29" t="s">
        <v>43</v>
      </c>
      <c r="M283" s="29" t="s">
        <v>73</v>
      </c>
      <c r="N283" s="29" t="s">
        <v>91</v>
      </c>
      <c r="O283" s="29" t="s">
        <v>6641</v>
      </c>
      <c r="P283" s="29" t="s">
        <v>46</v>
      </c>
      <c r="Q283" s="29" t="s">
        <v>47</v>
      </c>
      <c r="R283" s="29" t="s">
        <v>48</v>
      </c>
      <c r="S283" s="29" t="s">
        <v>6760</v>
      </c>
      <c r="T283" s="29" t="s">
        <v>6761</v>
      </c>
      <c r="U283" s="29" t="s">
        <v>6762</v>
      </c>
      <c r="V283" s="29" t="s">
        <v>52</v>
      </c>
      <c r="W283" s="29" t="s">
        <v>4281</v>
      </c>
      <c r="X283" s="29" t="s">
        <v>4884</v>
      </c>
      <c r="Y283" s="29" t="s">
        <v>5028</v>
      </c>
      <c r="Z283" s="29" t="s">
        <v>46</v>
      </c>
      <c r="AA283" s="29" t="s">
        <v>55</v>
      </c>
      <c r="AB283" s="29" t="s">
        <v>4281</v>
      </c>
      <c r="AC283" s="29" t="s">
        <v>4884</v>
      </c>
      <c r="AD283" s="29" t="s">
        <v>56</v>
      </c>
      <c r="AE283" s="29" t="s">
        <v>57</v>
      </c>
      <c r="AF283" t="s">
        <v>46</v>
      </c>
      <c r="AG283">
        <v>20230707</v>
      </c>
    </row>
    <row r="284" ht="15" spans="1:33">
      <c r="A284" s="28">
        <v>283</v>
      </c>
      <c r="B284" s="28"/>
      <c r="C284" s="28"/>
      <c r="D284" s="28" t="s">
        <v>6763</v>
      </c>
      <c r="E284" s="28"/>
      <c r="F284" s="28" t="s">
        <v>205</v>
      </c>
      <c r="G284" s="28" t="s">
        <v>38</v>
      </c>
      <c r="H284" s="29" t="s">
        <v>6764</v>
      </c>
      <c r="I284" s="29" t="s">
        <v>6765</v>
      </c>
      <c r="J284" s="29" t="s">
        <v>41</v>
      </c>
      <c r="K284" s="29" t="s">
        <v>42</v>
      </c>
      <c r="L284" s="29" t="s">
        <v>81</v>
      </c>
      <c r="M284" s="29" t="s">
        <v>82</v>
      </c>
      <c r="N284" s="29" t="s">
        <v>74</v>
      </c>
      <c r="O284" s="32" t="s">
        <v>6634</v>
      </c>
      <c r="P284" s="29" t="s">
        <v>56</v>
      </c>
      <c r="Q284" s="29" t="s">
        <v>47</v>
      </c>
      <c r="R284" s="29" t="s">
        <v>6766</v>
      </c>
      <c r="S284" s="29" t="s">
        <v>6767</v>
      </c>
      <c r="T284" s="29" t="s">
        <v>6768</v>
      </c>
      <c r="U284" s="29" t="s">
        <v>6769</v>
      </c>
      <c r="V284" s="29" t="s">
        <v>52</v>
      </c>
      <c r="W284" s="29" t="s">
        <v>5034</v>
      </c>
      <c r="X284" s="29" t="s">
        <v>4884</v>
      </c>
      <c r="Y284" s="29" t="s">
        <v>5028</v>
      </c>
      <c r="Z284" s="29" t="s">
        <v>46</v>
      </c>
      <c r="AA284" s="29" t="s">
        <v>55</v>
      </c>
      <c r="AB284" s="29" t="s">
        <v>4281</v>
      </c>
      <c r="AC284" s="29" t="s">
        <v>4884</v>
      </c>
      <c r="AD284" s="29" t="s">
        <v>56</v>
      </c>
      <c r="AE284" s="29" t="s">
        <v>57</v>
      </c>
      <c r="AF284" t="s">
        <v>46</v>
      </c>
      <c r="AG284">
        <v>20230706</v>
      </c>
    </row>
    <row r="285" ht="15" spans="1:33">
      <c r="A285" s="28">
        <v>284</v>
      </c>
      <c r="B285" s="28"/>
      <c r="C285" s="28"/>
      <c r="D285" s="28" t="s">
        <v>6770</v>
      </c>
      <c r="E285" s="28"/>
      <c r="F285" s="28" t="s">
        <v>37</v>
      </c>
      <c r="G285" s="28" t="s">
        <v>105</v>
      </c>
      <c r="H285" s="29" t="s">
        <v>6771</v>
      </c>
      <c r="I285" s="29" t="s">
        <v>6772</v>
      </c>
      <c r="J285" s="29" t="s">
        <v>41</v>
      </c>
      <c r="K285" s="29" t="s">
        <v>42</v>
      </c>
      <c r="L285" s="29" t="s">
        <v>81</v>
      </c>
      <c r="M285" s="29" t="s">
        <v>562</v>
      </c>
      <c r="N285" s="31">
        <v>45108</v>
      </c>
      <c r="O285" s="29" t="s">
        <v>4879</v>
      </c>
      <c r="P285" s="29" t="s">
        <v>46</v>
      </c>
      <c r="Q285" s="29" t="s">
        <v>84</v>
      </c>
      <c r="R285" s="29" t="s">
        <v>100</v>
      </c>
      <c r="S285" s="29" t="s">
        <v>6773</v>
      </c>
      <c r="T285" s="29" t="s">
        <v>6774</v>
      </c>
      <c r="U285" s="29" t="s">
        <v>6775</v>
      </c>
      <c r="V285" s="29" t="s">
        <v>52</v>
      </c>
      <c r="W285" s="29" t="s">
        <v>4281</v>
      </c>
      <c r="X285" s="29" t="s">
        <v>4884</v>
      </c>
      <c r="Y285" s="29" t="s">
        <v>5028</v>
      </c>
      <c r="Z285" s="29" t="s">
        <v>46</v>
      </c>
      <c r="AA285" s="29" t="s">
        <v>55</v>
      </c>
      <c r="AB285" s="29" t="s">
        <v>4281</v>
      </c>
      <c r="AC285" s="29" t="s">
        <v>4884</v>
      </c>
      <c r="AD285" s="29" t="s">
        <v>56</v>
      </c>
      <c r="AE285" s="29" t="s">
        <v>57</v>
      </c>
      <c r="AF285" t="s">
        <v>46</v>
      </c>
      <c r="AG285">
        <v>20230706</v>
      </c>
    </row>
    <row r="286" ht="15" spans="1:33">
      <c r="A286" s="28">
        <v>285</v>
      </c>
      <c r="B286" s="28"/>
      <c r="C286" s="28"/>
      <c r="D286" s="28" t="s">
        <v>6776</v>
      </c>
      <c r="E286" s="28"/>
      <c r="F286" s="28" t="s">
        <v>37</v>
      </c>
      <c r="G286" s="28" t="s">
        <v>105</v>
      </c>
      <c r="H286" s="29" t="s">
        <v>6777</v>
      </c>
      <c r="I286" s="29" t="s">
        <v>6778</v>
      </c>
      <c r="J286" s="29" t="s">
        <v>41</v>
      </c>
      <c r="K286" s="29" t="s">
        <v>42</v>
      </c>
      <c r="L286" s="29" t="s">
        <v>81</v>
      </c>
      <c r="M286" s="29" t="s">
        <v>5926</v>
      </c>
      <c r="N286" s="31">
        <v>45092</v>
      </c>
      <c r="O286" s="29" t="s">
        <v>6779</v>
      </c>
      <c r="P286" s="29" t="s">
        <v>46</v>
      </c>
      <c r="Q286" s="29" t="s">
        <v>84</v>
      </c>
      <c r="R286" s="29" t="s">
        <v>48</v>
      </c>
      <c r="S286" s="29" t="s">
        <v>6780</v>
      </c>
      <c r="T286" s="29" t="s">
        <v>57</v>
      </c>
      <c r="U286" s="29" t="s">
        <v>6781</v>
      </c>
      <c r="V286" s="29" t="s">
        <v>52</v>
      </c>
      <c r="W286" s="29" t="s">
        <v>5034</v>
      </c>
      <c r="X286" s="29" t="s">
        <v>4884</v>
      </c>
      <c r="Y286" s="29" t="s">
        <v>5028</v>
      </c>
      <c r="Z286" s="29" t="s">
        <v>46</v>
      </c>
      <c r="AA286" s="29" t="s">
        <v>55</v>
      </c>
      <c r="AB286" s="29" t="s">
        <v>4281</v>
      </c>
      <c r="AC286" s="29" t="s">
        <v>4884</v>
      </c>
      <c r="AD286" s="29" t="s">
        <v>56</v>
      </c>
      <c r="AE286" s="29" t="s">
        <v>57</v>
      </c>
      <c r="AF286" t="s">
        <v>46</v>
      </c>
      <c r="AG286">
        <v>20230705</v>
      </c>
    </row>
    <row r="287" ht="15" spans="1:33">
      <c r="A287" s="28">
        <v>286</v>
      </c>
      <c r="B287" s="28"/>
      <c r="C287" s="28"/>
      <c r="D287" s="28" t="s">
        <v>6782</v>
      </c>
      <c r="E287" s="28"/>
      <c r="F287" s="28" t="s">
        <v>37</v>
      </c>
      <c r="G287" s="28" t="s">
        <v>69</v>
      </c>
      <c r="H287" s="29" t="s">
        <v>6783</v>
      </c>
      <c r="I287" s="29" t="s">
        <v>1831</v>
      </c>
      <c r="J287" s="29" t="s">
        <v>41</v>
      </c>
      <c r="K287" s="29" t="s">
        <v>177</v>
      </c>
      <c r="L287" s="29" t="s">
        <v>81</v>
      </c>
      <c r="M287" s="29" t="s">
        <v>115</v>
      </c>
      <c r="N287" s="29" t="s">
        <v>91</v>
      </c>
      <c r="O287" s="29" t="s">
        <v>4879</v>
      </c>
      <c r="P287" s="29" t="s">
        <v>46</v>
      </c>
      <c r="Q287" s="29" t="s">
        <v>47</v>
      </c>
      <c r="R287" s="29" t="s">
        <v>303</v>
      </c>
      <c r="S287" s="29" t="s">
        <v>6784</v>
      </c>
      <c r="T287" s="29" t="s">
        <v>6785</v>
      </c>
      <c r="U287" s="29" t="s">
        <v>6786</v>
      </c>
      <c r="V287" s="29" t="s">
        <v>52</v>
      </c>
      <c r="W287" s="29" t="s">
        <v>5034</v>
      </c>
      <c r="X287" s="29" t="s">
        <v>4884</v>
      </c>
      <c r="Y287" s="29" t="s">
        <v>5028</v>
      </c>
      <c r="Z287" s="29" t="s">
        <v>46</v>
      </c>
      <c r="AA287" s="29" t="s">
        <v>55</v>
      </c>
      <c r="AB287" s="29" t="s">
        <v>4281</v>
      </c>
      <c r="AC287" s="29" t="s">
        <v>4884</v>
      </c>
      <c r="AD287" s="29" t="s">
        <v>56</v>
      </c>
      <c r="AE287" s="29" t="s">
        <v>57</v>
      </c>
      <c r="AF287" t="s">
        <v>46</v>
      </c>
      <c r="AG287">
        <v>20230706</v>
      </c>
    </row>
    <row r="288" ht="15" spans="1:33">
      <c r="A288" s="28">
        <v>287</v>
      </c>
      <c r="B288" s="28"/>
      <c r="C288" s="28"/>
      <c r="D288" s="28" t="s">
        <v>6787</v>
      </c>
      <c r="E288" s="28"/>
      <c r="F288" s="28" t="s">
        <v>205</v>
      </c>
      <c r="G288" s="28" t="s">
        <v>69</v>
      </c>
      <c r="H288" s="29" t="s">
        <v>6788</v>
      </c>
      <c r="I288" s="29" t="s">
        <v>6789</v>
      </c>
      <c r="J288" s="29" t="s">
        <v>41</v>
      </c>
      <c r="K288" s="29" t="s">
        <v>42</v>
      </c>
      <c r="L288" s="29" t="s">
        <v>81</v>
      </c>
      <c r="M288" s="29" t="s">
        <v>2119</v>
      </c>
      <c r="N288" s="29" t="s">
        <v>99</v>
      </c>
      <c r="O288" s="29" t="s">
        <v>4879</v>
      </c>
      <c r="P288" s="29" t="s">
        <v>56</v>
      </c>
      <c r="Q288" s="29" t="s">
        <v>47</v>
      </c>
      <c r="R288" s="29" t="s">
        <v>100</v>
      </c>
      <c r="S288" s="29" t="s">
        <v>6790</v>
      </c>
      <c r="T288" s="29" t="s">
        <v>57</v>
      </c>
      <c r="U288" s="29" t="s">
        <v>6791</v>
      </c>
      <c r="V288" s="29" t="s">
        <v>52</v>
      </c>
      <c r="W288" s="29" t="s">
        <v>5034</v>
      </c>
      <c r="X288" s="29" t="s">
        <v>4884</v>
      </c>
      <c r="Y288" s="29" t="s">
        <v>5028</v>
      </c>
      <c r="Z288" s="29" t="s">
        <v>46</v>
      </c>
      <c r="AA288" s="29" t="s">
        <v>55</v>
      </c>
      <c r="AB288" s="29" t="s">
        <v>4281</v>
      </c>
      <c r="AC288" s="29" t="s">
        <v>4884</v>
      </c>
      <c r="AD288" s="29" t="s">
        <v>56</v>
      </c>
      <c r="AE288" s="29" t="s">
        <v>57</v>
      </c>
      <c r="AF288" t="s">
        <v>46</v>
      </c>
      <c r="AG288">
        <v>20230706</v>
      </c>
    </row>
    <row r="289" ht="15" spans="1:31">
      <c r="A289" s="28">
        <v>288</v>
      </c>
      <c r="B289" s="28"/>
      <c r="C289" s="28"/>
      <c r="D289" s="28" t="s">
        <v>6792</v>
      </c>
      <c r="E289" s="28"/>
      <c r="F289" s="28" t="s">
        <v>205</v>
      </c>
      <c r="G289" s="28" t="s">
        <v>38</v>
      </c>
      <c r="H289" s="29" t="s">
        <v>6793</v>
      </c>
      <c r="I289" s="29" t="s">
        <v>6794</v>
      </c>
      <c r="J289" s="29" t="s">
        <v>41</v>
      </c>
      <c r="K289" s="29" t="s">
        <v>177</v>
      </c>
      <c r="L289" s="29" t="s">
        <v>81</v>
      </c>
      <c r="M289" s="29" t="s">
        <v>82</v>
      </c>
      <c r="N289" s="29" t="s">
        <v>4571</v>
      </c>
      <c r="O289" s="29" t="s">
        <v>4879</v>
      </c>
      <c r="P289" s="29" t="s">
        <v>46</v>
      </c>
      <c r="Q289" s="29" t="s">
        <v>84</v>
      </c>
      <c r="R289" s="29" t="s">
        <v>100</v>
      </c>
      <c r="S289" s="29" t="s">
        <v>6795</v>
      </c>
      <c r="T289" s="29" t="s">
        <v>6796</v>
      </c>
      <c r="U289" s="29" t="s">
        <v>6797</v>
      </c>
      <c r="V289" s="29" t="s">
        <v>307</v>
      </c>
      <c r="W289" s="29" t="s">
        <v>5034</v>
      </c>
      <c r="X289" s="29" t="s">
        <v>4884</v>
      </c>
      <c r="Y289" s="29" t="s">
        <v>5028</v>
      </c>
      <c r="Z289" s="29" t="s">
        <v>46</v>
      </c>
      <c r="AA289" s="29" t="s">
        <v>55</v>
      </c>
      <c r="AB289" s="29" t="s">
        <v>4281</v>
      </c>
      <c r="AC289" s="29" t="s">
        <v>4884</v>
      </c>
      <c r="AD289" s="29" t="s">
        <v>46</v>
      </c>
      <c r="AE289" s="29" t="s">
        <v>3407</v>
      </c>
    </row>
    <row r="290" ht="15" spans="1:31">
      <c r="A290" s="28">
        <v>289</v>
      </c>
      <c r="B290" s="28"/>
      <c r="C290" s="28"/>
      <c r="D290" s="28" t="s">
        <v>6798</v>
      </c>
      <c r="E290" s="28"/>
      <c r="F290" s="28" t="s">
        <v>37</v>
      </c>
      <c r="G290" s="28" t="s">
        <v>38</v>
      </c>
      <c r="H290" s="29" t="s">
        <v>6799</v>
      </c>
      <c r="I290" s="29" t="s">
        <v>6800</v>
      </c>
      <c r="J290" s="29" t="s">
        <v>41</v>
      </c>
      <c r="K290" s="29" t="s">
        <v>42</v>
      </c>
      <c r="L290" s="29" t="s">
        <v>81</v>
      </c>
      <c r="M290" s="29" t="s">
        <v>6801</v>
      </c>
      <c r="N290" s="29" t="s">
        <v>728</v>
      </c>
      <c r="O290" s="29" t="s">
        <v>6802</v>
      </c>
      <c r="P290" s="29" t="s">
        <v>56</v>
      </c>
      <c r="Q290" s="29" t="s">
        <v>84</v>
      </c>
      <c r="R290" s="29" t="s">
        <v>6803</v>
      </c>
      <c r="S290" s="29" t="s">
        <v>6804</v>
      </c>
      <c r="T290" s="29" t="s">
        <v>6805</v>
      </c>
      <c r="U290" s="29" t="s">
        <v>6806</v>
      </c>
      <c r="V290" s="29" t="s">
        <v>52</v>
      </c>
      <c r="W290" s="29" t="s">
        <v>5034</v>
      </c>
      <c r="X290" s="29" t="s">
        <v>6807</v>
      </c>
      <c r="Y290" s="29" t="s">
        <v>5028</v>
      </c>
      <c r="Z290" s="29" t="s">
        <v>46</v>
      </c>
      <c r="AA290" s="29" t="s">
        <v>55</v>
      </c>
      <c r="AB290" s="29" t="s">
        <v>4281</v>
      </c>
      <c r="AC290" s="29" t="s">
        <v>4884</v>
      </c>
      <c r="AD290" s="29" t="s">
        <v>56</v>
      </c>
      <c r="AE290" s="29" t="s">
        <v>57</v>
      </c>
    </row>
    <row r="291" ht="15" spans="1:33">
      <c r="A291" s="28">
        <v>290</v>
      </c>
      <c r="B291" s="28"/>
      <c r="C291" s="28"/>
      <c r="D291" s="28" t="s">
        <v>6808</v>
      </c>
      <c r="E291" s="28"/>
      <c r="F291" s="28" t="s">
        <v>37</v>
      </c>
      <c r="G291" s="28" t="s">
        <v>38</v>
      </c>
      <c r="H291" s="29" t="s">
        <v>6809</v>
      </c>
      <c r="I291" s="29" t="s">
        <v>6810</v>
      </c>
      <c r="J291" s="29" t="s">
        <v>41</v>
      </c>
      <c r="K291" s="29" t="s">
        <v>42</v>
      </c>
      <c r="L291" s="29" t="s">
        <v>81</v>
      </c>
      <c r="M291" s="29" t="s">
        <v>671</v>
      </c>
      <c r="N291" s="29" t="s">
        <v>83</v>
      </c>
      <c r="O291" s="29" t="s">
        <v>4879</v>
      </c>
      <c r="P291" s="29" t="s">
        <v>46</v>
      </c>
      <c r="Q291" s="29" t="s">
        <v>84</v>
      </c>
      <c r="R291" s="29" t="s">
        <v>64</v>
      </c>
      <c r="S291" s="29" t="s">
        <v>2611</v>
      </c>
      <c r="T291" s="29" t="s">
        <v>6811</v>
      </c>
      <c r="U291" s="29" t="s">
        <v>6812</v>
      </c>
      <c r="V291" s="29" t="s">
        <v>307</v>
      </c>
      <c r="W291" s="29" t="s">
        <v>4281</v>
      </c>
      <c r="X291" s="29" t="s">
        <v>4884</v>
      </c>
      <c r="Y291" s="29" t="s">
        <v>5028</v>
      </c>
      <c r="Z291" s="29" t="s">
        <v>46</v>
      </c>
      <c r="AA291" s="29" t="s">
        <v>55</v>
      </c>
      <c r="AB291" s="29" t="s">
        <v>4281</v>
      </c>
      <c r="AC291" s="29" t="s">
        <v>4884</v>
      </c>
      <c r="AD291" s="29" t="s">
        <v>56</v>
      </c>
      <c r="AE291" s="29" t="s">
        <v>57</v>
      </c>
      <c r="AF291" t="s">
        <v>46</v>
      </c>
      <c r="AG291">
        <v>20230705</v>
      </c>
    </row>
    <row r="292" ht="15" spans="1:33">
      <c r="A292" s="28">
        <v>291</v>
      </c>
      <c r="B292" s="28"/>
      <c r="C292" s="28"/>
      <c r="D292" s="28" t="s">
        <v>6813</v>
      </c>
      <c r="E292" s="28"/>
      <c r="F292" s="28" t="s">
        <v>37</v>
      </c>
      <c r="G292" s="28" t="s">
        <v>105</v>
      </c>
      <c r="H292" s="29" t="s">
        <v>6814</v>
      </c>
      <c r="I292" s="29" t="s">
        <v>6815</v>
      </c>
      <c r="J292" s="29" t="s">
        <v>41</v>
      </c>
      <c r="K292" s="29" t="s">
        <v>42</v>
      </c>
      <c r="L292" s="29" t="s">
        <v>81</v>
      </c>
      <c r="M292" s="29" t="s">
        <v>671</v>
      </c>
      <c r="N292" s="29" t="s">
        <v>227</v>
      </c>
      <c r="O292" s="29" t="s">
        <v>4879</v>
      </c>
      <c r="P292" s="29" t="s">
        <v>46</v>
      </c>
      <c r="Q292" s="29" t="s">
        <v>47</v>
      </c>
      <c r="R292" s="29" t="s">
        <v>396</v>
      </c>
      <c r="S292" s="29" t="s">
        <v>6816</v>
      </c>
      <c r="T292" s="29" t="s">
        <v>6817</v>
      </c>
      <c r="U292" s="29" t="s">
        <v>6818</v>
      </c>
      <c r="V292" s="29" t="s">
        <v>52</v>
      </c>
      <c r="W292" s="29" t="s">
        <v>5034</v>
      </c>
      <c r="X292" s="29" t="s">
        <v>4884</v>
      </c>
      <c r="Y292" s="29" t="s">
        <v>5028</v>
      </c>
      <c r="Z292" s="29" t="s">
        <v>46</v>
      </c>
      <c r="AA292" s="29" t="s">
        <v>55</v>
      </c>
      <c r="AB292" s="29" t="s">
        <v>4281</v>
      </c>
      <c r="AC292" s="29" t="s">
        <v>4884</v>
      </c>
      <c r="AD292" s="29" t="s">
        <v>56</v>
      </c>
      <c r="AE292" s="29" t="s">
        <v>57</v>
      </c>
      <c r="AF292" t="s">
        <v>46</v>
      </c>
      <c r="AG292">
        <v>20230706</v>
      </c>
    </row>
    <row r="293" ht="15" spans="1:31">
      <c r="A293" s="28">
        <v>292</v>
      </c>
      <c r="B293" s="28"/>
      <c r="C293" s="28"/>
      <c r="D293" s="28" t="s">
        <v>6819</v>
      </c>
      <c r="E293" s="28"/>
      <c r="F293" s="28" t="s">
        <v>37</v>
      </c>
      <c r="G293" s="28" t="s">
        <v>38</v>
      </c>
      <c r="H293" s="29" t="s">
        <v>6820</v>
      </c>
      <c r="I293" s="29" t="s">
        <v>3820</v>
      </c>
      <c r="J293" s="29" t="s">
        <v>41</v>
      </c>
      <c r="K293" s="29" t="s">
        <v>42</v>
      </c>
      <c r="L293" s="29" t="s">
        <v>81</v>
      </c>
      <c r="M293" s="29" t="s">
        <v>1258</v>
      </c>
      <c r="N293" s="29" t="s">
        <v>91</v>
      </c>
      <c r="O293" s="29" t="s">
        <v>6821</v>
      </c>
      <c r="P293" s="29" t="s">
        <v>56</v>
      </c>
      <c r="Q293" s="29" t="s">
        <v>47</v>
      </c>
      <c r="R293" s="29" t="s">
        <v>268</v>
      </c>
      <c r="S293" s="29" t="s">
        <v>6822</v>
      </c>
      <c r="T293" s="29" t="s">
        <v>6823</v>
      </c>
      <c r="U293" s="29" t="s">
        <v>6824</v>
      </c>
      <c r="V293" s="29" t="s">
        <v>52</v>
      </c>
      <c r="W293" s="29" t="s">
        <v>4883</v>
      </c>
      <c r="X293" s="29" t="s">
        <v>4884</v>
      </c>
      <c r="Y293" s="29" t="s">
        <v>5028</v>
      </c>
      <c r="Z293" s="29" t="s">
        <v>46</v>
      </c>
      <c r="AA293" s="29" t="s">
        <v>55</v>
      </c>
      <c r="AB293" s="29" t="s">
        <v>4281</v>
      </c>
      <c r="AC293" s="29" t="s">
        <v>4884</v>
      </c>
      <c r="AD293" s="29" t="s">
        <v>56</v>
      </c>
      <c r="AE293" s="29" t="s">
        <v>57</v>
      </c>
    </row>
    <row r="294" ht="15" spans="1:33">
      <c r="A294" s="28">
        <v>293</v>
      </c>
      <c r="B294" s="28"/>
      <c r="C294" s="28"/>
      <c r="D294" s="28" t="s">
        <v>6825</v>
      </c>
      <c r="E294" s="28"/>
      <c r="F294" s="28" t="s">
        <v>37</v>
      </c>
      <c r="G294" s="28" t="s">
        <v>38</v>
      </c>
      <c r="H294" s="29" t="s">
        <v>6826</v>
      </c>
      <c r="I294" s="29" t="s">
        <v>6827</v>
      </c>
      <c r="J294" s="29" t="s">
        <v>62</v>
      </c>
      <c r="K294" s="29" t="s">
        <v>177</v>
      </c>
      <c r="L294" s="29" t="s">
        <v>81</v>
      </c>
      <c r="M294" s="29" t="s">
        <v>1258</v>
      </c>
      <c r="N294" s="29" t="s">
        <v>74</v>
      </c>
      <c r="O294" s="29" t="s">
        <v>4879</v>
      </c>
      <c r="P294" s="29" t="s">
        <v>46</v>
      </c>
      <c r="Q294" s="29" t="s">
        <v>47</v>
      </c>
      <c r="R294" s="29" t="s">
        <v>6828</v>
      </c>
      <c r="S294" s="29" t="s">
        <v>6828</v>
      </c>
      <c r="T294" s="29" t="s">
        <v>6829</v>
      </c>
      <c r="U294" s="29" t="s">
        <v>6830</v>
      </c>
      <c r="V294" s="29" t="s">
        <v>52</v>
      </c>
      <c r="W294" s="29" t="s">
        <v>5034</v>
      </c>
      <c r="X294" s="29" t="s">
        <v>4884</v>
      </c>
      <c r="Y294" s="29" t="s">
        <v>5028</v>
      </c>
      <c r="Z294" s="29" t="s">
        <v>46</v>
      </c>
      <c r="AA294" s="29" t="s">
        <v>55</v>
      </c>
      <c r="AB294" s="29" t="s">
        <v>4281</v>
      </c>
      <c r="AC294" s="29" t="s">
        <v>4884</v>
      </c>
      <c r="AD294" s="29" t="s">
        <v>56</v>
      </c>
      <c r="AE294" s="29" t="s">
        <v>57</v>
      </c>
      <c r="AF294" t="s">
        <v>46</v>
      </c>
      <c r="AG294">
        <v>20230706</v>
      </c>
    </row>
    <row r="295" ht="15" spans="1:33">
      <c r="A295" s="28">
        <v>294</v>
      </c>
      <c r="B295" s="28"/>
      <c r="C295" s="28"/>
      <c r="D295" s="28" t="s">
        <v>6831</v>
      </c>
      <c r="E295" s="28"/>
      <c r="F295" s="28" t="s">
        <v>37</v>
      </c>
      <c r="G295" s="28" t="s">
        <v>38</v>
      </c>
      <c r="H295" s="29" t="s">
        <v>6832</v>
      </c>
      <c r="I295" s="29" t="s">
        <v>6833</v>
      </c>
      <c r="J295" s="29" t="s">
        <v>41</v>
      </c>
      <c r="K295" s="29" t="s">
        <v>177</v>
      </c>
      <c r="L295" s="29" t="s">
        <v>81</v>
      </c>
      <c r="M295" s="29" t="s">
        <v>1258</v>
      </c>
      <c r="N295" s="29" t="s">
        <v>83</v>
      </c>
      <c r="O295" s="29" t="s">
        <v>4879</v>
      </c>
      <c r="P295" s="29" t="s">
        <v>46</v>
      </c>
      <c r="Q295" s="29" t="s">
        <v>84</v>
      </c>
      <c r="R295" s="29" t="s">
        <v>64</v>
      </c>
      <c r="S295" s="29" t="s">
        <v>6834</v>
      </c>
      <c r="T295" s="29" t="s">
        <v>6835</v>
      </c>
      <c r="U295" s="29" t="s">
        <v>6836</v>
      </c>
      <c r="V295" s="29" t="s">
        <v>307</v>
      </c>
      <c r="W295" s="29" t="s">
        <v>5034</v>
      </c>
      <c r="X295" s="29" t="s">
        <v>4884</v>
      </c>
      <c r="Y295" s="29" t="s">
        <v>5028</v>
      </c>
      <c r="Z295" s="29" t="s">
        <v>46</v>
      </c>
      <c r="AA295" s="29" t="s">
        <v>55</v>
      </c>
      <c r="AB295" s="29" t="s">
        <v>4281</v>
      </c>
      <c r="AC295" s="29" t="s">
        <v>4884</v>
      </c>
      <c r="AD295" s="29" t="s">
        <v>56</v>
      </c>
      <c r="AE295" s="29" t="s">
        <v>57</v>
      </c>
      <c r="AF295" t="s">
        <v>46</v>
      </c>
      <c r="AG295">
        <v>20230707</v>
      </c>
    </row>
    <row r="296" ht="15" spans="1:33">
      <c r="A296" s="28">
        <v>295</v>
      </c>
      <c r="B296" s="28"/>
      <c r="C296" s="28"/>
      <c r="D296" s="28" t="s">
        <v>6837</v>
      </c>
      <c r="E296" s="28"/>
      <c r="F296" s="28" t="s">
        <v>37</v>
      </c>
      <c r="G296" s="28" t="s">
        <v>69</v>
      </c>
      <c r="H296" s="29" t="s">
        <v>6838</v>
      </c>
      <c r="I296" s="29" t="s">
        <v>4266</v>
      </c>
      <c r="J296" s="29" t="s">
        <v>41</v>
      </c>
      <c r="K296" s="29" t="s">
        <v>42</v>
      </c>
      <c r="L296" s="29" t="s">
        <v>81</v>
      </c>
      <c r="M296" s="29" t="s">
        <v>353</v>
      </c>
      <c r="N296" s="31">
        <v>44729</v>
      </c>
      <c r="O296" s="29" t="s">
        <v>4879</v>
      </c>
      <c r="P296" s="29" t="s">
        <v>46</v>
      </c>
      <c r="Q296" s="29" t="s">
        <v>47</v>
      </c>
      <c r="R296" s="29" t="s">
        <v>2719</v>
      </c>
      <c r="S296" s="29" t="s">
        <v>6839</v>
      </c>
      <c r="T296" s="29" t="s">
        <v>6840</v>
      </c>
      <c r="U296" s="29" t="s">
        <v>6841</v>
      </c>
      <c r="V296" s="29" t="s">
        <v>52</v>
      </c>
      <c r="W296" s="29" t="s">
        <v>4883</v>
      </c>
      <c r="X296" s="29" t="s">
        <v>6842</v>
      </c>
      <c r="Y296" s="29" t="s">
        <v>5028</v>
      </c>
      <c r="Z296" s="29" t="s">
        <v>46</v>
      </c>
      <c r="AA296" s="29" t="s">
        <v>55</v>
      </c>
      <c r="AB296" s="29" t="s">
        <v>4281</v>
      </c>
      <c r="AC296" s="29" t="s">
        <v>4884</v>
      </c>
      <c r="AD296" s="32" t="s">
        <v>56</v>
      </c>
      <c r="AE296" s="29" t="s">
        <v>326</v>
      </c>
      <c r="AF296" t="s">
        <v>46</v>
      </c>
      <c r="AG296">
        <v>20230705</v>
      </c>
    </row>
    <row r="297" ht="15" spans="1:33">
      <c r="A297" s="28">
        <v>296</v>
      </c>
      <c r="B297" s="28"/>
      <c r="C297" s="28"/>
      <c r="D297" s="28" t="s">
        <v>6843</v>
      </c>
      <c r="E297" s="28"/>
      <c r="F297" s="28" t="s">
        <v>37</v>
      </c>
      <c r="G297" s="28" t="s">
        <v>69</v>
      </c>
      <c r="H297" s="29" t="s">
        <v>6844</v>
      </c>
      <c r="I297" s="29" t="s">
        <v>2140</v>
      </c>
      <c r="J297" s="29" t="s">
        <v>62</v>
      </c>
      <c r="K297" s="29" t="s">
        <v>42</v>
      </c>
      <c r="L297" s="29" t="s">
        <v>81</v>
      </c>
      <c r="M297" s="29" t="s">
        <v>5213</v>
      </c>
      <c r="N297" s="29" t="s">
        <v>6845</v>
      </c>
      <c r="O297" s="29" t="s">
        <v>6846</v>
      </c>
      <c r="P297" s="29" t="s">
        <v>56</v>
      </c>
      <c r="Q297" s="29" t="s">
        <v>47</v>
      </c>
      <c r="R297" s="29" t="s">
        <v>5221</v>
      </c>
      <c r="S297" s="29" t="s">
        <v>6847</v>
      </c>
      <c r="T297" s="29" t="s">
        <v>6848</v>
      </c>
      <c r="U297" s="29" t="s">
        <v>6849</v>
      </c>
      <c r="V297" s="29" t="s">
        <v>52</v>
      </c>
      <c r="W297" s="29" t="s">
        <v>4281</v>
      </c>
      <c r="X297" s="29" t="s">
        <v>4884</v>
      </c>
      <c r="Y297" s="29" t="s">
        <v>5028</v>
      </c>
      <c r="Z297" s="29" t="s">
        <v>46</v>
      </c>
      <c r="AA297" s="29" t="s">
        <v>55</v>
      </c>
      <c r="AB297" s="29" t="s">
        <v>4281</v>
      </c>
      <c r="AC297" s="29" t="s">
        <v>4884</v>
      </c>
      <c r="AD297" s="29" t="s">
        <v>56</v>
      </c>
      <c r="AE297" s="29" t="s">
        <v>57</v>
      </c>
      <c r="AF297" t="s">
        <v>46</v>
      </c>
      <c r="AG297">
        <v>20230705</v>
      </c>
    </row>
    <row r="298" ht="15" spans="1:33">
      <c r="A298" s="28">
        <v>297</v>
      </c>
      <c r="B298" s="28"/>
      <c r="C298" s="28"/>
      <c r="D298" s="28" t="s">
        <v>6850</v>
      </c>
      <c r="E298" s="28"/>
      <c r="F298" s="28" t="s">
        <v>205</v>
      </c>
      <c r="G298" s="28" t="s">
        <v>6851</v>
      </c>
      <c r="H298" s="29" t="s">
        <v>6852</v>
      </c>
      <c r="I298" s="29" t="s">
        <v>6853</v>
      </c>
      <c r="J298" s="29" t="s">
        <v>62</v>
      </c>
      <c r="K298" s="29" t="s">
        <v>72</v>
      </c>
      <c r="L298" s="29" t="s">
        <v>81</v>
      </c>
      <c r="M298" s="29" t="s">
        <v>6854</v>
      </c>
      <c r="N298" s="31">
        <v>43282</v>
      </c>
      <c r="O298" s="32" t="s">
        <v>6634</v>
      </c>
      <c r="P298" s="29" t="s">
        <v>56</v>
      </c>
      <c r="Q298" s="29" t="s">
        <v>47</v>
      </c>
      <c r="R298" s="29" t="s">
        <v>6855</v>
      </c>
      <c r="S298" s="29" t="s">
        <v>6856</v>
      </c>
      <c r="T298" s="29" t="s">
        <v>6857</v>
      </c>
      <c r="U298" s="29" t="s">
        <v>6858</v>
      </c>
      <c r="V298" s="29" t="s">
        <v>52</v>
      </c>
      <c r="W298" s="29" t="s">
        <v>4281</v>
      </c>
      <c r="X298" s="29" t="s">
        <v>4884</v>
      </c>
      <c r="Y298" s="29" t="s">
        <v>5028</v>
      </c>
      <c r="Z298" s="29" t="s">
        <v>46</v>
      </c>
      <c r="AA298" s="29" t="s">
        <v>55</v>
      </c>
      <c r="AB298" s="29" t="s">
        <v>4281</v>
      </c>
      <c r="AC298" s="29" t="s">
        <v>4884</v>
      </c>
      <c r="AD298" s="29" t="s">
        <v>46</v>
      </c>
      <c r="AE298" s="29" t="s">
        <v>3407</v>
      </c>
      <c r="AF298" t="s">
        <v>46</v>
      </c>
      <c r="AG298">
        <v>20230706</v>
      </c>
    </row>
    <row r="299" ht="15" spans="1:33">
      <c r="A299" s="28">
        <v>298</v>
      </c>
      <c r="B299" s="28"/>
      <c r="C299" s="28"/>
      <c r="D299" s="28" t="s">
        <v>6859</v>
      </c>
      <c r="E299" s="28"/>
      <c r="F299" s="28" t="s">
        <v>37</v>
      </c>
      <c r="G299" s="28" t="s">
        <v>69</v>
      </c>
      <c r="H299" s="29" t="s">
        <v>6860</v>
      </c>
      <c r="I299" s="29" t="s">
        <v>183</v>
      </c>
      <c r="J299" s="29" t="s">
        <v>62</v>
      </c>
      <c r="K299" s="29" t="s">
        <v>42</v>
      </c>
      <c r="L299" s="29" t="s">
        <v>963</v>
      </c>
      <c r="M299" s="29" t="s">
        <v>6861</v>
      </c>
      <c r="N299" s="29" t="s">
        <v>108</v>
      </c>
      <c r="O299" s="29" t="s">
        <v>6862</v>
      </c>
      <c r="P299" s="29" t="s">
        <v>56</v>
      </c>
      <c r="Q299" s="29" t="s">
        <v>47</v>
      </c>
      <c r="R299" s="29" t="s">
        <v>6863</v>
      </c>
      <c r="S299" s="29" t="s">
        <v>6864</v>
      </c>
      <c r="T299" s="29" t="s">
        <v>57</v>
      </c>
      <c r="U299" s="29" t="s">
        <v>6865</v>
      </c>
      <c r="V299" s="29" t="s">
        <v>307</v>
      </c>
      <c r="W299" s="29" t="s">
        <v>5034</v>
      </c>
      <c r="X299" s="29" t="s">
        <v>4884</v>
      </c>
      <c r="Y299" s="29" t="s">
        <v>5028</v>
      </c>
      <c r="Z299" s="29" t="s">
        <v>46</v>
      </c>
      <c r="AA299" s="29" t="s">
        <v>55</v>
      </c>
      <c r="AB299" s="29" t="s">
        <v>4281</v>
      </c>
      <c r="AC299" s="29" t="s">
        <v>4884</v>
      </c>
      <c r="AD299" s="29" t="s">
        <v>56</v>
      </c>
      <c r="AE299" s="29" t="s">
        <v>57</v>
      </c>
      <c r="AF299" t="s">
        <v>46</v>
      </c>
      <c r="AG299">
        <v>20230706</v>
      </c>
    </row>
    <row r="300" ht="15" spans="1:33">
      <c r="A300" s="28">
        <v>299</v>
      </c>
      <c r="B300" s="28"/>
      <c r="C300" s="28"/>
      <c r="D300" s="28" t="s">
        <v>6866</v>
      </c>
      <c r="E300" s="28"/>
      <c r="F300" s="28" t="s">
        <v>37</v>
      </c>
      <c r="G300" s="28" t="s">
        <v>69</v>
      </c>
      <c r="H300" s="29" t="s">
        <v>6867</v>
      </c>
      <c r="I300" s="29" t="s">
        <v>2834</v>
      </c>
      <c r="J300" s="29" t="s">
        <v>62</v>
      </c>
      <c r="K300" s="29" t="s">
        <v>42</v>
      </c>
      <c r="L300" s="29" t="s">
        <v>81</v>
      </c>
      <c r="M300" s="29" t="s">
        <v>6868</v>
      </c>
      <c r="N300" s="29" t="s">
        <v>2779</v>
      </c>
      <c r="O300" s="29" t="s">
        <v>6634</v>
      </c>
      <c r="P300" s="29" t="s">
        <v>56</v>
      </c>
      <c r="Q300" s="29" t="s">
        <v>47</v>
      </c>
      <c r="R300" s="29" t="s">
        <v>64</v>
      </c>
      <c r="S300" s="29" t="s">
        <v>6869</v>
      </c>
      <c r="T300" s="29" t="s">
        <v>6870</v>
      </c>
      <c r="U300" s="29" t="s">
        <v>6871</v>
      </c>
      <c r="V300" s="29" t="s">
        <v>307</v>
      </c>
      <c r="W300" s="29" t="s">
        <v>4281</v>
      </c>
      <c r="X300" s="29" t="s">
        <v>4884</v>
      </c>
      <c r="Y300" s="29" t="s">
        <v>5028</v>
      </c>
      <c r="Z300" s="29" t="s">
        <v>46</v>
      </c>
      <c r="AA300" s="29" t="s">
        <v>55</v>
      </c>
      <c r="AB300" s="29" t="s">
        <v>4281</v>
      </c>
      <c r="AC300" s="29" t="s">
        <v>4884</v>
      </c>
      <c r="AD300" s="29" t="s">
        <v>56</v>
      </c>
      <c r="AE300" s="29" t="s">
        <v>57</v>
      </c>
      <c r="AF300" t="s">
        <v>46</v>
      </c>
      <c r="AG300">
        <v>20230706</v>
      </c>
    </row>
    <row r="301" ht="15" spans="1:33">
      <c r="A301" s="28">
        <v>300</v>
      </c>
      <c r="B301" s="28"/>
      <c r="C301" s="28"/>
      <c r="D301" s="28" t="s">
        <v>6872</v>
      </c>
      <c r="E301" s="28"/>
      <c r="F301" s="28" t="s">
        <v>37</v>
      </c>
      <c r="G301" s="28" t="s">
        <v>38</v>
      </c>
      <c r="H301" s="29" t="s">
        <v>6873</v>
      </c>
      <c r="I301" s="29" t="s">
        <v>6874</v>
      </c>
      <c r="J301" s="29" t="s">
        <v>41</v>
      </c>
      <c r="K301" s="29" t="s">
        <v>72</v>
      </c>
      <c r="L301" s="29" t="s">
        <v>81</v>
      </c>
      <c r="M301" s="29" t="s">
        <v>6875</v>
      </c>
      <c r="N301" s="29" t="s">
        <v>534</v>
      </c>
      <c r="O301" s="29" t="s">
        <v>4879</v>
      </c>
      <c r="P301" s="29" t="s">
        <v>46</v>
      </c>
      <c r="Q301" s="29" t="s">
        <v>47</v>
      </c>
      <c r="R301" s="29" t="s">
        <v>5237</v>
      </c>
      <c r="S301" s="29" t="s">
        <v>6876</v>
      </c>
      <c r="T301" s="29" t="s">
        <v>6877</v>
      </c>
      <c r="U301" s="29" t="s">
        <v>6878</v>
      </c>
      <c r="V301" s="29" t="s">
        <v>52</v>
      </c>
      <c r="W301" s="29" t="s">
        <v>4281</v>
      </c>
      <c r="X301" s="29" t="s">
        <v>4884</v>
      </c>
      <c r="Y301" s="29" t="s">
        <v>5028</v>
      </c>
      <c r="Z301" s="29" t="s">
        <v>46</v>
      </c>
      <c r="AA301" s="29" t="s">
        <v>55</v>
      </c>
      <c r="AB301" s="29" t="s">
        <v>4281</v>
      </c>
      <c r="AC301" s="29" t="s">
        <v>4884</v>
      </c>
      <c r="AD301" s="29" t="s">
        <v>56</v>
      </c>
      <c r="AE301" s="29" t="s">
        <v>57</v>
      </c>
      <c r="AF301" t="s">
        <v>46</v>
      </c>
      <c r="AG301">
        <v>20230706</v>
      </c>
    </row>
    <row r="302" ht="15" spans="1:33">
      <c r="A302" s="28">
        <v>301</v>
      </c>
      <c r="B302" s="28"/>
      <c r="C302" s="28"/>
      <c r="D302" s="28" t="s">
        <v>6879</v>
      </c>
      <c r="E302" s="28"/>
      <c r="F302" s="28" t="s">
        <v>37</v>
      </c>
      <c r="G302" s="28" t="s">
        <v>69</v>
      </c>
      <c r="H302" s="29" t="s">
        <v>6880</v>
      </c>
      <c r="I302" s="29" t="s">
        <v>6881</v>
      </c>
      <c r="J302" s="29" t="s">
        <v>62</v>
      </c>
      <c r="K302" s="29" t="s">
        <v>177</v>
      </c>
      <c r="L302" s="29" t="s">
        <v>81</v>
      </c>
      <c r="M302" s="29" t="s">
        <v>575</v>
      </c>
      <c r="N302" s="29" t="s">
        <v>74</v>
      </c>
      <c r="O302" s="29" t="s">
        <v>6634</v>
      </c>
      <c r="P302" s="29" t="s">
        <v>56</v>
      </c>
      <c r="Q302" s="29" t="s">
        <v>47</v>
      </c>
      <c r="R302" s="29" t="s">
        <v>151</v>
      </c>
      <c r="S302" s="29" t="s">
        <v>6882</v>
      </c>
      <c r="T302" s="29" t="s">
        <v>57</v>
      </c>
      <c r="U302" s="29" t="s">
        <v>6883</v>
      </c>
      <c r="V302" s="29" t="s">
        <v>52</v>
      </c>
      <c r="W302" s="29" t="s">
        <v>4281</v>
      </c>
      <c r="X302" s="29" t="s">
        <v>4884</v>
      </c>
      <c r="Y302" s="29" t="s">
        <v>5028</v>
      </c>
      <c r="Z302" s="29" t="s">
        <v>46</v>
      </c>
      <c r="AA302" s="29" t="s">
        <v>55</v>
      </c>
      <c r="AB302" s="29" t="s">
        <v>4281</v>
      </c>
      <c r="AC302" s="29" t="s">
        <v>4884</v>
      </c>
      <c r="AD302" s="29" t="s">
        <v>56</v>
      </c>
      <c r="AE302" s="29" t="s">
        <v>57</v>
      </c>
      <c r="AF302" t="s">
        <v>46</v>
      </c>
      <c r="AG302">
        <v>20230706</v>
      </c>
    </row>
    <row r="303" ht="15" spans="1:33">
      <c r="A303" s="28">
        <v>302</v>
      </c>
      <c r="B303" s="28"/>
      <c r="C303" s="28"/>
      <c r="D303" s="28" t="s">
        <v>6884</v>
      </c>
      <c r="E303" s="28"/>
      <c r="F303" s="28" t="s">
        <v>37</v>
      </c>
      <c r="G303" s="28" t="s">
        <v>38</v>
      </c>
      <c r="H303" s="29" t="s">
        <v>6885</v>
      </c>
      <c r="I303" s="29" t="s">
        <v>6886</v>
      </c>
      <c r="J303" s="29" t="s">
        <v>41</v>
      </c>
      <c r="K303" s="29" t="s">
        <v>177</v>
      </c>
      <c r="L303" s="29" t="s">
        <v>81</v>
      </c>
      <c r="M303" s="29" t="s">
        <v>220</v>
      </c>
      <c r="N303" s="29" t="s">
        <v>91</v>
      </c>
      <c r="O303" s="29" t="s">
        <v>4879</v>
      </c>
      <c r="P303" s="29" t="s">
        <v>46</v>
      </c>
      <c r="Q303" s="29" t="s">
        <v>47</v>
      </c>
      <c r="R303" s="29" t="s">
        <v>48</v>
      </c>
      <c r="S303" s="29" t="s">
        <v>6887</v>
      </c>
      <c r="T303" s="29" t="s">
        <v>57</v>
      </c>
      <c r="U303" s="29" t="s">
        <v>6888</v>
      </c>
      <c r="V303" s="29" t="s">
        <v>52</v>
      </c>
      <c r="W303" s="29" t="s">
        <v>5034</v>
      </c>
      <c r="X303" s="29" t="s">
        <v>6889</v>
      </c>
      <c r="Y303" s="29" t="s">
        <v>5028</v>
      </c>
      <c r="Z303" s="29" t="s">
        <v>46</v>
      </c>
      <c r="AA303" s="29" t="s">
        <v>55</v>
      </c>
      <c r="AB303" s="29" t="s">
        <v>4281</v>
      </c>
      <c r="AC303" s="29" t="s">
        <v>4884</v>
      </c>
      <c r="AD303" s="29" t="s">
        <v>56</v>
      </c>
      <c r="AE303" s="29" t="s">
        <v>57</v>
      </c>
      <c r="AF303" t="s">
        <v>46</v>
      </c>
      <c r="AG303">
        <v>20230706</v>
      </c>
    </row>
    <row r="304" ht="15" spans="1:31">
      <c r="A304" s="28">
        <v>303</v>
      </c>
      <c r="B304" s="28"/>
      <c r="C304" s="28"/>
      <c r="D304" s="28" t="s">
        <v>6890</v>
      </c>
      <c r="E304" s="28"/>
      <c r="F304" s="28" t="s">
        <v>205</v>
      </c>
      <c r="G304" s="28" t="s">
        <v>38</v>
      </c>
      <c r="H304" s="29" t="s">
        <v>6891</v>
      </c>
      <c r="I304" s="29" t="s">
        <v>5453</v>
      </c>
      <c r="J304" s="29" t="s">
        <v>41</v>
      </c>
      <c r="K304" s="29" t="s">
        <v>1453</v>
      </c>
      <c r="L304" s="29" t="s">
        <v>81</v>
      </c>
      <c r="M304" s="29" t="s">
        <v>1186</v>
      </c>
      <c r="N304" s="29" t="s">
        <v>227</v>
      </c>
      <c r="O304" s="29" t="s">
        <v>6821</v>
      </c>
      <c r="P304" s="29" t="s">
        <v>56</v>
      </c>
      <c r="Q304" s="29" t="s">
        <v>47</v>
      </c>
      <c r="R304" s="29" t="s">
        <v>48</v>
      </c>
      <c r="S304" s="29" t="s">
        <v>6892</v>
      </c>
      <c r="T304" s="29" t="s">
        <v>6893</v>
      </c>
      <c r="U304" s="29" t="s">
        <v>6894</v>
      </c>
      <c r="V304" s="29" t="s">
        <v>307</v>
      </c>
      <c r="W304" s="29" t="s">
        <v>4883</v>
      </c>
      <c r="X304" s="29" t="s">
        <v>4884</v>
      </c>
      <c r="Y304" s="29" t="s">
        <v>5028</v>
      </c>
      <c r="Z304" s="29" t="s">
        <v>46</v>
      </c>
      <c r="AA304" s="29" t="s">
        <v>55</v>
      </c>
      <c r="AB304" s="29" t="s">
        <v>4281</v>
      </c>
      <c r="AC304" s="29" t="s">
        <v>4884</v>
      </c>
      <c r="AD304" s="29" t="s">
        <v>56</v>
      </c>
      <c r="AE304" s="29" t="s">
        <v>57</v>
      </c>
    </row>
    <row r="305" ht="15" spans="1:33">
      <c r="A305" s="28">
        <v>304</v>
      </c>
      <c r="B305" s="28"/>
      <c r="C305" s="28"/>
      <c r="D305" s="28" t="s">
        <v>6895</v>
      </c>
      <c r="E305" s="28"/>
      <c r="F305" s="28" t="s">
        <v>37</v>
      </c>
      <c r="G305" s="28" t="s">
        <v>38</v>
      </c>
      <c r="H305" s="29" t="s">
        <v>6896</v>
      </c>
      <c r="I305" s="29" t="s">
        <v>5459</v>
      </c>
      <c r="J305" s="29" t="s">
        <v>41</v>
      </c>
      <c r="K305" s="29" t="s">
        <v>42</v>
      </c>
      <c r="L305" s="29" t="s">
        <v>81</v>
      </c>
      <c r="M305" s="29" t="s">
        <v>6744</v>
      </c>
      <c r="N305" s="29" t="s">
        <v>99</v>
      </c>
      <c r="O305" s="29" t="s">
        <v>6897</v>
      </c>
      <c r="P305" s="29" t="s">
        <v>56</v>
      </c>
      <c r="Q305" s="29" t="s">
        <v>47</v>
      </c>
      <c r="R305" s="29" t="s">
        <v>64</v>
      </c>
      <c r="S305" s="29" t="s">
        <v>6898</v>
      </c>
      <c r="T305" s="29" t="s">
        <v>6899</v>
      </c>
      <c r="U305" s="29" t="s">
        <v>6900</v>
      </c>
      <c r="V305" s="29" t="s">
        <v>52</v>
      </c>
      <c r="W305" s="29" t="s">
        <v>5034</v>
      </c>
      <c r="X305" s="29" t="s">
        <v>4884</v>
      </c>
      <c r="Y305" s="29" t="s">
        <v>5028</v>
      </c>
      <c r="Z305" s="29" t="s">
        <v>46</v>
      </c>
      <c r="AA305" s="29" t="s">
        <v>55</v>
      </c>
      <c r="AB305" s="29" t="s">
        <v>4281</v>
      </c>
      <c r="AC305" s="29" t="s">
        <v>4884</v>
      </c>
      <c r="AD305" s="29" t="s">
        <v>46</v>
      </c>
      <c r="AE305" s="29" t="s">
        <v>180</v>
      </c>
      <c r="AF305" t="s">
        <v>46</v>
      </c>
      <c r="AG305">
        <v>20230707</v>
      </c>
    </row>
    <row r="306" ht="15" spans="1:33">
      <c r="A306" s="28">
        <v>305</v>
      </c>
      <c r="B306" s="28"/>
      <c r="C306" s="28"/>
      <c r="D306" s="28" t="s">
        <v>6901</v>
      </c>
      <c r="E306" s="28"/>
      <c r="F306" s="28" t="s">
        <v>37</v>
      </c>
      <c r="G306" s="28" t="s">
        <v>69</v>
      </c>
      <c r="H306" s="29" t="s">
        <v>6902</v>
      </c>
      <c r="I306" s="29" t="s">
        <v>6903</v>
      </c>
      <c r="J306" s="29" t="s">
        <v>62</v>
      </c>
      <c r="K306" s="29" t="s">
        <v>42</v>
      </c>
      <c r="L306" s="29" t="s">
        <v>81</v>
      </c>
      <c r="M306" s="29" t="s">
        <v>1186</v>
      </c>
      <c r="N306" s="29" t="s">
        <v>108</v>
      </c>
      <c r="O306" s="29" t="s">
        <v>4879</v>
      </c>
      <c r="P306" s="29" t="s">
        <v>46</v>
      </c>
      <c r="Q306" s="29" t="s">
        <v>47</v>
      </c>
      <c r="R306" s="29" t="s">
        <v>100</v>
      </c>
      <c r="S306" s="29" t="s">
        <v>6904</v>
      </c>
      <c r="T306" s="29" t="s">
        <v>6905</v>
      </c>
      <c r="U306" s="29" t="s">
        <v>6906</v>
      </c>
      <c r="V306" s="29" t="s">
        <v>52</v>
      </c>
      <c r="W306" s="29" t="s">
        <v>5034</v>
      </c>
      <c r="X306" s="29" t="s">
        <v>4884</v>
      </c>
      <c r="Y306" s="29" t="s">
        <v>5028</v>
      </c>
      <c r="Z306" s="29" t="s">
        <v>46</v>
      </c>
      <c r="AA306" s="29" t="s">
        <v>55</v>
      </c>
      <c r="AB306" s="29" t="s">
        <v>4281</v>
      </c>
      <c r="AC306" s="29" t="s">
        <v>4884</v>
      </c>
      <c r="AD306" s="29" t="s">
        <v>56</v>
      </c>
      <c r="AE306" s="29" t="s">
        <v>57</v>
      </c>
      <c r="AF306" t="s">
        <v>46</v>
      </c>
      <c r="AG306">
        <v>20230705</v>
      </c>
    </row>
    <row r="307" ht="15" spans="1:31">
      <c r="A307" s="28">
        <v>306</v>
      </c>
      <c r="B307" s="28"/>
      <c r="C307" s="28"/>
      <c r="D307" s="28" t="s">
        <v>6907</v>
      </c>
      <c r="E307" s="28"/>
      <c r="F307" s="28" t="s">
        <v>37</v>
      </c>
      <c r="G307" s="28" t="s">
        <v>105</v>
      </c>
      <c r="H307" s="29" t="s">
        <v>6908</v>
      </c>
      <c r="I307" s="29" t="s">
        <v>6909</v>
      </c>
      <c r="J307" s="29" t="s">
        <v>41</v>
      </c>
      <c r="K307" s="29" t="s">
        <v>42</v>
      </c>
      <c r="L307" s="29" t="s">
        <v>81</v>
      </c>
      <c r="M307" s="29" t="s">
        <v>6910</v>
      </c>
      <c r="N307" s="29" t="s">
        <v>6911</v>
      </c>
      <c r="O307" s="29" t="s">
        <v>4879</v>
      </c>
      <c r="P307" s="29" t="s">
        <v>46</v>
      </c>
      <c r="Q307" s="29" t="s">
        <v>47</v>
      </c>
      <c r="R307" s="29" t="s">
        <v>64</v>
      </c>
      <c r="S307" s="29" t="s">
        <v>6912</v>
      </c>
      <c r="T307" s="29" t="s">
        <v>6913</v>
      </c>
      <c r="U307" s="29" t="s">
        <v>6914</v>
      </c>
      <c r="V307" s="29" t="s">
        <v>52</v>
      </c>
      <c r="W307" s="29" t="s">
        <v>5034</v>
      </c>
      <c r="X307" s="29" t="s">
        <v>4884</v>
      </c>
      <c r="Y307" s="29" t="s">
        <v>5028</v>
      </c>
      <c r="Z307" s="29" t="s">
        <v>56</v>
      </c>
      <c r="AA307" s="29" t="s">
        <v>55</v>
      </c>
      <c r="AB307" s="29" t="s">
        <v>4281</v>
      </c>
      <c r="AC307" s="29" t="s">
        <v>4884</v>
      </c>
      <c r="AD307" s="29" t="s">
        <v>56</v>
      </c>
      <c r="AE307" s="29" t="s">
        <v>57</v>
      </c>
    </row>
    <row r="308" ht="15" spans="1:33">
      <c r="A308" s="28">
        <v>307</v>
      </c>
      <c r="B308" s="28"/>
      <c r="C308" s="28"/>
      <c r="D308" s="28" t="s">
        <v>6915</v>
      </c>
      <c r="E308" s="28"/>
      <c r="F308" s="28" t="s">
        <v>37</v>
      </c>
      <c r="G308" s="28" t="s">
        <v>38</v>
      </c>
      <c r="H308" s="29" t="s">
        <v>6916</v>
      </c>
      <c r="I308" s="29" t="s">
        <v>2717</v>
      </c>
      <c r="J308" s="29" t="s">
        <v>41</v>
      </c>
      <c r="K308" s="29" t="s">
        <v>72</v>
      </c>
      <c r="L308" s="29" t="s">
        <v>43</v>
      </c>
      <c r="M308" s="29" t="s">
        <v>6917</v>
      </c>
      <c r="N308" s="31">
        <v>44013</v>
      </c>
      <c r="O308" s="29" t="s">
        <v>4884</v>
      </c>
      <c r="P308" s="29" t="s">
        <v>46</v>
      </c>
      <c r="Q308" s="29" t="s">
        <v>47</v>
      </c>
      <c r="R308" s="29" t="s">
        <v>100</v>
      </c>
      <c r="S308" s="29" t="s">
        <v>6918</v>
      </c>
      <c r="T308" s="29" t="s">
        <v>57</v>
      </c>
      <c r="U308" s="29" t="s">
        <v>6919</v>
      </c>
      <c r="V308" s="29" t="s">
        <v>52</v>
      </c>
      <c r="W308" s="29" t="s">
        <v>4281</v>
      </c>
      <c r="X308" s="29" t="s">
        <v>4884</v>
      </c>
      <c r="Y308" s="29" t="s">
        <v>5028</v>
      </c>
      <c r="Z308" s="29" t="s">
        <v>56</v>
      </c>
      <c r="AA308" s="29" t="s">
        <v>55</v>
      </c>
      <c r="AB308" s="29" t="s">
        <v>4281</v>
      </c>
      <c r="AC308" s="29" t="s">
        <v>4884</v>
      </c>
      <c r="AD308" s="29" t="s">
        <v>56</v>
      </c>
      <c r="AE308" s="29" t="s">
        <v>57</v>
      </c>
      <c r="AF308" t="s">
        <v>46</v>
      </c>
      <c r="AG308">
        <v>20230706</v>
      </c>
    </row>
    <row r="309" ht="15" spans="1:33">
      <c r="A309" s="28">
        <v>308</v>
      </c>
      <c r="B309" s="28"/>
      <c r="C309" s="28"/>
      <c r="D309" s="28" t="s">
        <v>6920</v>
      </c>
      <c r="E309" s="28"/>
      <c r="F309" s="28" t="s">
        <v>205</v>
      </c>
      <c r="G309" s="28" t="s">
        <v>38</v>
      </c>
      <c r="H309" s="29" t="s">
        <v>6921</v>
      </c>
      <c r="I309" s="29" t="s">
        <v>5934</v>
      </c>
      <c r="J309" s="29" t="s">
        <v>41</v>
      </c>
      <c r="K309" s="29" t="s">
        <v>72</v>
      </c>
      <c r="L309" s="29" t="s">
        <v>81</v>
      </c>
      <c r="M309" s="29" t="s">
        <v>671</v>
      </c>
      <c r="N309" s="29" t="s">
        <v>83</v>
      </c>
      <c r="O309" s="29" t="s">
        <v>4879</v>
      </c>
      <c r="P309" s="29" t="s">
        <v>46</v>
      </c>
      <c r="Q309" s="29" t="s">
        <v>84</v>
      </c>
      <c r="R309" s="29" t="s">
        <v>64</v>
      </c>
      <c r="S309" s="29" t="s">
        <v>6922</v>
      </c>
      <c r="T309" s="29" t="s">
        <v>6923</v>
      </c>
      <c r="U309" s="29" t="s">
        <v>6924</v>
      </c>
      <c r="V309" s="29" t="s">
        <v>307</v>
      </c>
      <c r="W309" s="29" t="s">
        <v>5034</v>
      </c>
      <c r="X309" s="29" t="s">
        <v>4884</v>
      </c>
      <c r="Y309" s="29" t="s">
        <v>5028</v>
      </c>
      <c r="Z309" s="29" t="s">
        <v>46</v>
      </c>
      <c r="AA309" s="29" t="s">
        <v>55</v>
      </c>
      <c r="AB309" s="29" t="s">
        <v>4281</v>
      </c>
      <c r="AC309" s="29" t="s">
        <v>4884</v>
      </c>
      <c r="AD309" s="29" t="s">
        <v>56</v>
      </c>
      <c r="AE309" s="29" t="s">
        <v>57</v>
      </c>
      <c r="AF309" t="s">
        <v>46</v>
      </c>
      <c r="AG309">
        <v>20230706</v>
      </c>
    </row>
    <row r="310" ht="15" spans="1:33">
      <c r="A310" s="28">
        <v>309</v>
      </c>
      <c r="B310" s="28"/>
      <c r="C310" s="28"/>
      <c r="D310" s="28" t="s">
        <v>6925</v>
      </c>
      <c r="E310" s="28"/>
      <c r="F310" s="28" t="s">
        <v>37</v>
      </c>
      <c r="G310" s="28" t="s">
        <v>38</v>
      </c>
      <c r="H310" s="29" t="s">
        <v>6926</v>
      </c>
      <c r="I310" s="29" t="s">
        <v>6927</v>
      </c>
      <c r="J310" s="29" t="s">
        <v>62</v>
      </c>
      <c r="K310" s="29" t="s">
        <v>42</v>
      </c>
      <c r="L310" s="29" t="s">
        <v>779</v>
      </c>
      <c r="M310" s="29" t="s">
        <v>73</v>
      </c>
      <c r="N310" s="29" t="s">
        <v>227</v>
      </c>
      <c r="O310" s="29" t="s">
        <v>6641</v>
      </c>
      <c r="P310" s="29" t="s">
        <v>46</v>
      </c>
      <c r="Q310" s="29" t="s">
        <v>47</v>
      </c>
      <c r="R310" s="29" t="s">
        <v>64</v>
      </c>
      <c r="S310" s="29" t="s">
        <v>6928</v>
      </c>
      <c r="T310" s="29" t="s">
        <v>57</v>
      </c>
      <c r="U310" s="29" t="s">
        <v>6929</v>
      </c>
      <c r="V310" s="29" t="s">
        <v>52</v>
      </c>
      <c r="W310" s="29" t="s">
        <v>4281</v>
      </c>
      <c r="X310" s="29" t="s">
        <v>6699</v>
      </c>
      <c r="Y310" s="29" t="s">
        <v>5028</v>
      </c>
      <c r="Z310" s="29" t="s">
        <v>46</v>
      </c>
      <c r="AA310" s="29" t="s">
        <v>55</v>
      </c>
      <c r="AB310" s="29" t="s">
        <v>4281</v>
      </c>
      <c r="AC310" s="29" t="s">
        <v>4884</v>
      </c>
      <c r="AD310" s="29" t="s">
        <v>56</v>
      </c>
      <c r="AE310" s="29" t="s">
        <v>57</v>
      </c>
      <c r="AF310" t="s">
        <v>46</v>
      </c>
      <c r="AG310">
        <v>20230706</v>
      </c>
    </row>
    <row r="311" ht="15" spans="1:31">
      <c r="A311" s="28">
        <v>310</v>
      </c>
      <c r="B311" s="28"/>
      <c r="C311" s="28"/>
      <c r="D311" s="28" t="s">
        <v>6930</v>
      </c>
      <c r="E311" s="28"/>
      <c r="F311" s="28" t="s">
        <v>37</v>
      </c>
      <c r="G311" s="28" t="s">
        <v>105</v>
      </c>
      <c r="H311" s="29" t="s">
        <v>6931</v>
      </c>
      <c r="I311" s="29" t="s">
        <v>1855</v>
      </c>
      <c r="J311" s="29" t="s">
        <v>41</v>
      </c>
      <c r="K311" s="29" t="s">
        <v>42</v>
      </c>
      <c r="L311" s="29" t="s">
        <v>81</v>
      </c>
      <c r="M311" s="29" t="s">
        <v>254</v>
      </c>
      <c r="N311" s="29" t="s">
        <v>4676</v>
      </c>
      <c r="O311" s="29" t="s">
        <v>6932</v>
      </c>
      <c r="P311" s="29" t="s">
        <v>56</v>
      </c>
      <c r="Q311" s="29" t="s">
        <v>84</v>
      </c>
      <c r="R311" s="29" t="s">
        <v>6933</v>
      </c>
      <c r="S311" s="29" t="s">
        <v>6933</v>
      </c>
      <c r="T311" s="29" t="s">
        <v>6934</v>
      </c>
      <c r="U311" s="29" t="s">
        <v>6935</v>
      </c>
      <c r="V311" s="29" t="s">
        <v>52</v>
      </c>
      <c r="W311" s="29" t="s">
        <v>4883</v>
      </c>
      <c r="X311" s="29" t="s">
        <v>4884</v>
      </c>
      <c r="Y311" s="29" t="s">
        <v>5028</v>
      </c>
      <c r="Z311" s="29" t="s">
        <v>46</v>
      </c>
      <c r="AA311" s="29" t="s">
        <v>55</v>
      </c>
      <c r="AB311" s="29" t="s">
        <v>4281</v>
      </c>
      <c r="AC311" s="29" t="s">
        <v>4884</v>
      </c>
      <c r="AD311" s="29" t="s">
        <v>56</v>
      </c>
      <c r="AE311" s="29" t="s">
        <v>57</v>
      </c>
    </row>
    <row r="312" ht="15" spans="1:33">
      <c r="A312" s="28">
        <v>311</v>
      </c>
      <c r="B312" s="28"/>
      <c r="C312" s="28"/>
      <c r="D312" s="28" t="s">
        <v>3017</v>
      </c>
      <c r="E312" s="28"/>
      <c r="F312" s="28" t="s">
        <v>37</v>
      </c>
      <c r="G312" s="28" t="s">
        <v>69</v>
      </c>
      <c r="H312" s="29" t="s">
        <v>6936</v>
      </c>
      <c r="I312" s="29" t="s">
        <v>6937</v>
      </c>
      <c r="J312" s="29" t="s">
        <v>62</v>
      </c>
      <c r="K312" s="29" t="s">
        <v>72</v>
      </c>
      <c r="L312" s="29" t="s">
        <v>43</v>
      </c>
      <c r="M312" s="29" t="s">
        <v>1055</v>
      </c>
      <c r="N312" s="29" t="s">
        <v>99</v>
      </c>
      <c r="O312" s="29" t="s">
        <v>4884</v>
      </c>
      <c r="P312" s="29" t="s">
        <v>56</v>
      </c>
      <c r="Q312" s="29" t="s">
        <v>47</v>
      </c>
      <c r="R312" s="29" t="s">
        <v>64</v>
      </c>
      <c r="S312" s="29" t="s">
        <v>6938</v>
      </c>
      <c r="T312" s="29" t="s">
        <v>6939</v>
      </c>
      <c r="U312" s="29" t="s">
        <v>6940</v>
      </c>
      <c r="V312" s="29" t="s">
        <v>52</v>
      </c>
      <c r="W312" s="29" t="s">
        <v>4281</v>
      </c>
      <c r="X312" s="29" t="s">
        <v>4884</v>
      </c>
      <c r="Y312" s="29" t="s">
        <v>5028</v>
      </c>
      <c r="Z312" s="29" t="s">
        <v>46</v>
      </c>
      <c r="AA312" s="29" t="s">
        <v>55</v>
      </c>
      <c r="AB312" s="29" t="s">
        <v>4281</v>
      </c>
      <c r="AC312" s="29" t="s">
        <v>4884</v>
      </c>
      <c r="AD312" s="29" t="s">
        <v>56</v>
      </c>
      <c r="AE312" s="29" t="s">
        <v>57</v>
      </c>
      <c r="AF312" t="s">
        <v>46</v>
      </c>
      <c r="AG312">
        <v>20230705</v>
      </c>
    </row>
    <row r="313" ht="15" spans="1:33">
      <c r="A313" s="28">
        <v>312</v>
      </c>
      <c r="B313" s="28"/>
      <c r="C313" s="28"/>
      <c r="D313" s="28" t="s">
        <v>6941</v>
      </c>
      <c r="E313" s="28"/>
      <c r="F313" s="28" t="s">
        <v>37</v>
      </c>
      <c r="G313" s="28" t="s">
        <v>69</v>
      </c>
      <c r="H313" s="29" t="s">
        <v>6942</v>
      </c>
      <c r="I313" s="29" t="s">
        <v>3110</v>
      </c>
      <c r="J313" s="29" t="s">
        <v>41</v>
      </c>
      <c r="K313" s="29" t="s">
        <v>72</v>
      </c>
      <c r="L313" s="29" t="s">
        <v>43</v>
      </c>
      <c r="M313" s="29" t="s">
        <v>73</v>
      </c>
      <c r="N313" s="29" t="s">
        <v>227</v>
      </c>
      <c r="O313" s="29" t="s">
        <v>6641</v>
      </c>
      <c r="P313" s="29" t="s">
        <v>46</v>
      </c>
      <c r="Q313" s="29" t="s">
        <v>47</v>
      </c>
      <c r="R313" s="29" t="s">
        <v>6943</v>
      </c>
      <c r="S313" s="29" t="s">
        <v>6943</v>
      </c>
      <c r="T313" s="29" t="s">
        <v>6944</v>
      </c>
      <c r="U313" s="29" t="s">
        <v>6945</v>
      </c>
      <c r="V313" s="29" t="s">
        <v>52</v>
      </c>
      <c r="W313" s="29" t="s">
        <v>4281</v>
      </c>
      <c r="X313" s="29" t="s">
        <v>6699</v>
      </c>
      <c r="Y313" s="29" t="s">
        <v>5028</v>
      </c>
      <c r="Z313" s="29" t="s">
        <v>46</v>
      </c>
      <c r="AA313" s="29" t="s">
        <v>55</v>
      </c>
      <c r="AB313" s="29" t="s">
        <v>4281</v>
      </c>
      <c r="AC313" s="29" t="s">
        <v>4884</v>
      </c>
      <c r="AD313" s="29" t="s">
        <v>46</v>
      </c>
      <c r="AE313" s="29" t="s">
        <v>3615</v>
      </c>
      <c r="AF313" t="s">
        <v>46</v>
      </c>
      <c r="AG313">
        <v>20230705</v>
      </c>
    </row>
    <row r="314" ht="15" spans="1:33">
      <c r="A314" s="28">
        <v>313</v>
      </c>
      <c r="B314" s="28"/>
      <c r="C314" s="28"/>
      <c r="D314" s="28" t="s">
        <v>6946</v>
      </c>
      <c r="E314" s="28"/>
      <c r="F314" s="28" t="s">
        <v>37</v>
      </c>
      <c r="G314" s="28" t="s">
        <v>105</v>
      </c>
      <c r="H314" s="29" t="s">
        <v>6947</v>
      </c>
      <c r="I314" s="29" t="s">
        <v>6948</v>
      </c>
      <c r="J314" s="29" t="s">
        <v>41</v>
      </c>
      <c r="K314" s="29" t="s">
        <v>177</v>
      </c>
      <c r="L314" s="29" t="s">
        <v>81</v>
      </c>
      <c r="M314" s="29" t="s">
        <v>6949</v>
      </c>
      <c r="N314" s="29" t="s">
        <v>6950</v>
      </c>
      <c r="O314" s="29" t="s">
        <v>6862</v>
      </c>
      <c r="P314" s="29" t="s">
        <v>46</v>
      </c>
      <c r="Q314" s="29" t="s">
        <v>47</v>
      </c>
      <c r="R314" s="29" t="s">
        <v>48</v>
      </c>
      <c r="S314" s="29" t="s">
        <v>6951</v>
      </c>
      <c r="T314" s="29" t="s">
        <v>6952</v>
      </c>
      <c r="U314" s="29" t="s">
        <v>6953</v>
      </c>
      <c r="V314" s="29" t="s">
        <v>52</v>
      </c>
      <c r="W314" s="29" t="s">
        <v>5034</v>
      </c>
      <c r="X314" s="29" t="s">
        <v>6807</v>
      </c>
      <c r="Y314" s="29" t="s">
        <v>5028</v>
      </c>
      <c r="Z314" s="29" t="s">
        <v>46</v>
      </c>
      <c r="AA314" s="29" t="s">
        <v>55</v>
      </c>
      <c r="AB314" s="29" t="s">
        <v>4281</v>
      </c>
      <c r="AC314" s="29" t="s">
        <v>4884</v>
      </c>
      <c r="AD314" s="29" t="s">
        <v>56</v>
      </c>
      <c r="AE314" s="29" t="s">
        <v>57</v>
      </c>
      <c r="AF314" t="s">
        <v>46</v>
      </c>
      <c r="AG314">
        <v>20230707</v>
      </c>
    </row>
    <row r="315" ht="15" spans="1:33">
      <c r="A315" s="28">
        <v>314</v>
      </c>
      <c r="B315" s="28"/>
      <c r="C315" s="28"/>
      <c r="D315" s="28" t="s">
        <v>6954</v>
      </c>
      <c r="E315" s="28"/>
      <c r="F315" s="28" t="s">
        <v>37</v>
      </c>
      <c r="G315" s="28" t="s">
        <v>69</v>
      </c>
      <c r="H315" s="29" t="s">
        <v>6955</v>
      </c>
      <c r="I315" s="29" t="s">
        <v>6956</v>
      </c>
      <c r="J315" s="29" t="s">
        <v>41</v>
      </c>
      <c r="K315" s="29" t="s">
        <v>42</v>
      </c>
      <c r="L315" s="29" t="s">
        <v>81</v>
      </c>
      <c r="M315" s="29" t="s">
        <v>1186</v>
      </c>
      <c r="N315" s="29" t="s">
        <v>83</v>
      </c>
      <c r="O315" s="29" t="s">
        <v>4879</v>
      </c>
      <c r="P315" s="29" t="s">
        <v>46</v>
      </c>
      <c r="Q315" s="29" t="s">
        <v>84</v>
      </c>
      <c r="R315" s="29" t="s">
        <v>5271</v>
      </c>
      <c r="S315" s="29" t="s">
        <v>6957</v>
      </c>
      <c r="T315" s="29" t="s">
        <v>6958</v>
      </c>
      <c r="U315" s="29" t="s">
        <v>6959</v>
      </c>
      <c r="V315" s="29" t="s">
        <v>52</v>
      </c>
      <c r="W315" s="29" t="s">
        <v>5034</v>
      </c>
      <c r="X315" s="29" t="s">
        <v>4884</v>
      </c>
      <c r="Y315" s="29" t="s">
        <v>5028</v>
      </c>
      <c r="Z315" s="29" t="s">
        <v>46</v>
      </c>
      <c r="AA315" s="29" t="s">
        <v>55</v>
      </c>
      <c r="AB315" s="29" t="s">
        <v>4281</v>
      </c>
      <c r="AC315" s="29" t="s">
        <v>4884</v>
      </c>
      <c r="AD315" s="29" t="s">
        <v>56</v>
      </c>
      <c r="AE315" s="29" t="s">
        <v>57</v>
      </c>
      <c r="AF315" t="s">
        <v>46</v>
      </c>
      <c r="AG315">
        <v>20230706</v>
      </c>
    </row>
    <row r="316" ht="15" spans="1:33">
      <c r="A316" s="28">
        <v>315</v>
      </c>
      <c r="B316" s="28"/>
      <c r="C316" s="28"/>
      <c r="D316" s="28" t="s">
        <v>6960</v>
      </c>
      <c r="E316" s="28"/>
      <c r="F316" s="28" t="s">
        <v>205</v>
      </c>
      <c r="G316" s="28" t="s">
        <v>105</v>
      </c>
      <c r="H316" s="29" t="s">
        <v>6961</v>
      </c>
      <c r="I316" s="29" t="s">
        <v>6962</v>
      </c>
      <c r="J316" s="29" t="s">
        <v>41</v>
      </c>
      <c r="K316" s="29" t="s">
        <v>42</v>
      </c>
      <c r="L316" s="29" t="s">
        <v>81</v>
      </c>
      <c r="M316" s="32" t="s">
        <v>671</v>
      </c>
      <c r="N316" s="29" t="s">
        <v>108</v>
      </c>
      <c r="O316" s="29" t="s">
        <v>4879</v>
      </c>
      <c r="P316" s="29" t="s">
        <v>46</v>
      </c>
      <c r="Q316" s="29" t="s">
        <v>47</v>
      </c>
      <c r="R316" s="29" t="s">
        <v>64</v>
      </c>
      <c r="S316" s="29" t="s">
        <v>6963</v>
      </c>
      <c r="T316" s="29" t="s">
        <v>6964</v>
      </c>
      <c r="U316" s="29" t="s">
        <v>6965</v>
      </c>
      <c r="V316" s="29" t="s">
        <v>52</v>
      </c>
      <c r="W316" s="29" t="s">
        <v>5034</v>
      </c>
      <c r="X316" s="29" t="s">
        <v>4884</v>
      </c>
      <c r="Y316" s="29" t="s">
        <v>5028</v>
      </c>
      <c r="Z316" s="29" t="s">
        <v>46</v>
      </c>
      <c r="AA316" s="29" t="s">
        <v>55</v>
      </c>
      <c r="AB316" s="29" t="s">
        <v>4281</v>
      </c>
      <c r="AC316" s="29" t="s">
        <v>4884</v>
      </c>
      <c r="AD316" s="29" t="s">
        <v>56</v>
      </c>
      <c r="AE316" s="29" t="s">
        <v>57</v>
      </c>
      <c r="AF316" t="s">
        <v>46</v>
      </c>
      <c r="AG316">
        <v>20230706</v>
      </c>
    </row>
    <row r="317" ht="15" spans="1:33">
      <c r="A317" s="28">
        <v>316</v>
      </c>
      <c r="B317" s="28"/>
      <c r="C317" s="28"/>
      <c r="D317" s="28" t="s">
        <v>6966</v>
      </c>
      <c r="E317" s="28"/>
      <c r="F317" s="28" t="s">
        <v>37</v>
      </c>
      <c r="G317" s="28" t="s">
        <v>69</v>
      </c>
      <c r="H317" s="29" t="s">
        <v>6967</v>
      </c>
      <c r="I317" s="29" t="s">
        <v>6446</v>
      </c>
      <c r="J317" s="29" t="s">
        <v>41</v>
      </c>
      <c r="K317" s="29" t="s">
        <v>42</v>
      </c>
      <c r="L317" s="29" t="s">
        <v>81</v>
      </c>
      <c r="M317" s="29" t="s">
        <v>82</v>
      </c>
      <c r="N317" s="29" t="s">
        <v>83</v>
      </c>
      <c r="O317" s="29" t="s">
        <v>4879</v>
      </c>
      <c r="P317" s="29" t="s">
        <v>46</v>
      </c>
      <c r="Q317" s="29" t="s">
        <v>84</v>
      </c>
      <c r="R317" s="29" t="s">
        <v>6968</v>
      </c>
      <c r="S317" s="29" t="s">
        <v>6968</v>
      </c>
      <c r="T317" s="29" t="s">
        <v>6969</v>
      </c>
      <c r="U317" s="29" t="s">
        <v>6970</v>
      </c>
      <c r="V317" s="29" t="s">
        <v>307</v>
      </c>
      <c r="W317" s="29" t="s">
        <v>4281</v>
      </c>
      <c r="X317" s="29" t="s">
        <v>4884</v>
      </c>
      <c r="Y317" s="29" t="s">
        <v>5028</v>
      </c>
      <c r="Z317" s="29" t="s">
        <v>46</v>
      </c>
      <c r="AA317" s="29" t="s">
        <v>55</v>
      </c>
      <c r="AB317" s="29" t="s">
        <v>4281</v>
      </c>
      <c r="AC317" s="29" t="s">
        <v>4884</v>
      </c>
      <c r="AD317" s="29" t="s">
        <v>56</v>
      </c>
      <c r="AE317" s="29" t="s">
        <v>57</v>
      </c>
      <c r="AF317" t="s">
        <v>46</v>
      </c>
      <c r="AG317">
        <v>20230705</v>
      </c>
    </row>
    <row r="318" ht="15" spans="1:33">
      <c r="A318" s="28">
        <v>317</v>
      </c>
      <c r="B318" s="28"/>
      <c r="C318" s="28"/>
      <c r="D318" s="28" t="s">
        <v>6971</v>
      </c>
      <c r="E318" s="28"/>
      <c r="F318" s="28" t="s">
        <v>37</v>
      </c>
      <c r="G318" s="28" t="s">
        <v>38</v>
      </c>
      <c r="H318" s="29" t="s">
        <v>6972</v>
      </c>
      <c r="I318" s="29" t="s">
        <v>6973</v>
      </c>
      <c r="J318" s="29" t="s">
        <v>62</v>
      </c>
      <c r="K318" s="29" t="s">
        <v>42</v>
      </c>
      <c r="L318" s="29" t="s">
        <v>43</v>
      </c>
      <c r="M318" s="29" t="s">
        <v>163</v>
      </c>
      <c r="N318" s="29" t="s">
        <v>74</v>
      </c>
      <c r="O318" s="29" t="s">
        <v>6641</v>
      </c>
      <c r="P318" s="29" t="s">
        <v>46</v>
      </c>
      <c r="Q318" s="29" t="s">
        <v>47</v>
      </c>
      <c r="R318" s="29" t="s">
        <v>64</v>
      </c>
      <c r="S318" s="29" t="s">
        <v>6974</v>
      </c>
      <c r="T318" s="29" t="s">
        <v>6975</v>
      </c>
      <c r="U318" s="29" t="s">
        <v>6976</v>
      </c>
      <c r="V318" s="29" t="s">
        <v>52</v>
      </c>
      <c r="W318" s="29" t="s">
        <v>4281</v>
      </c>
      <c r="X318" s="29" t="s">
        <v>6699</v>
      </c>
      <c r="Y318" s="29" t="s">
        <v>5028</v>
      </c>
      <c r="Z318" s="29" t="s">
        <v>46</v>
      </c>
      <c r="AA318" s="29" t="s">
        <v>55</v>
      </c>
      <c r="AB318" s="29" t="s">
        <v>4281</v>
      </c>
      <c r="AC318" s="29" t="s">
        <v>4884</v>
      </c>
      <c r="AD318" s="29" t="s">
        <v>56</v>
      </c>
      <c r="AE318" s="29" t="s">
        <v>57</v>
      </c>
      <c r="AF318" t="s">
        <v>46</v>
      </c>
      <c r="AG318">
        <v>20230705</v>
      </c>
    </row>
    <row r="319" ht="15" spans="1:33">
      <c r="A319" s="28">
        <v>318</v>
      </c>
      <c r="B319" s="28"/>
      <c r="C319" s="28"/>
      <c r="D319" s="28" t="s">
        <v>6977</v>
      </c>
      <c r="E319" s="28"/>
      <c r="F319" s="28" t="s">
        <v>37</v>
      </c>
      <c r="G319" s="28" t="s">
        <v>503</v>
      </c>
      <c r="H319" s="29" t="s">
        <v>6978</v>
      </c>
      <c r="I319" s="29" t="s">
        <v>4028</v>
      </c>
      <c r="J319" s="29" t="s">
        <v>62</v>
      </c>
      <c r="K319" s="29" t="s">
        <v>42</v>
      </c>
      <c r="L319" s="29" t="s">
        <v>43</v>
      </c>
      <c r="M319" s="29" t="s">
        <v>98</v>
      </c>
      <c r="N319" s="29" t="s">
        <v>99</v>
      </c>
      <c r="O319" s="29" t="s">
        <v>6641</v>
      </c>
      <c r="P319" s="29" t="s">
        <v>46</v>
      </c>
      <c r="Q319" s="29" t="s">
        <v>47</v>
      </c>
      <c r="R319" s="29" t="s">
        <v>6979</v>
      </c>
      <c r="S319" s="29" t="s">
        <v>6979</v>
      </c>
      <c r="T319" s="29" t="s">
        <v>6980</v>
      </c>
      <c r="U319" s="29" t="s">
        <v>6981</v>
      </c>
      <c r="V319" s="29" t="s">
        <v>52</v>
      </c>
      <c r="W319" s="29" t="s">
        <v>4281</v>
      </c>
      <c r="X319" s="29" t="s">
        <v>4884</v>
      </c>
      <c r="Y319" s="29" t="s">
        <v>5028</v>
      </c>
      <c r="Z319" s="29" t="s">
        <v>46</v>
      </c>
      <c r="AA319" s="29" t="s">
        <v>55</v>
      </c>
      <c r="AB319" s="29" t="s">
        <v>4281</v>
      </c>
      <c r="AC319" s="29" t="s">
        <v>4884</v>
      </c>
      <c r="AD319" s="29" t="s">
        <v>56</v>
      </c>
      <c r="AE319" s="29" t="s">
        <v>57</v>
      </c>
      <c r="AF319" t="s">
        <v>46</v>
      </c>
      <c r="AG319">
        <v>20230706</v>
      </c>
    </row>
    <row r="320" ht="15" spans="1:31">
      <c r="A320" s="28">
        <v>319</v>
      </c>
      <c r="B320" s="28"/>
      <c r="C320" s="28"/>
      <c r="D320" s="28" t="s">
        <v>6982</v>
      </c>
      <c r="E320" s="28"/>
      <c r="F320" s="28" t="s">
        <v>205</v>
      </c>
      <c r="G320" s="28" t="s">
        <v>38</v>
      </c>
      <c r="H320" s="29" t="s">
        <v>6983</v>
      </c>
      <c r="I320" s="29" t="s">
        <v>6984</v>
      </c>
      <c r="J320" s="29" t="s">
        <v>62</v>
      </c>
      <c r="K320" s="29" t="s">
        <v>72</v>
      </c>
      <c r="L320" s="29" t="s">
        <v>43</v>
      </c>
      <c r="M320" s="29" t="s">
        <v>6985</v>
      </c>
      <c r="N320" s="29" t="s">
        <v>4367</v>
      </c>
      <c r="O320" s="29" t="s">
        <v>6641</v>
      </c>
      <c r="P320" s="29" t="s">
        <v>46</v>
      </c>
      <c r="Q320" s="29" t="s">
        <v>47</v>
      </c>
      <c r="R320" s="29" t="s">
        <v>100</v>
      </c>
      <c r="S320" s="29" t="s">
        <v>6986</v>
      </c>
      <c r="T320" s="29" t="s">
        <v>57</v>
      </c>
      <c r="U320" s="29" t="s">
        <v>6987</v>
      </c>
      <c r="V320" s="29" t="s">
        <v>52</v>
      </c>
      <c r="W320" s="29" t="s">
        <v>4281</v>
      </c>
      <c r="X320" s="29" t="s">
        <v>4884</v>
      </c>
      <c r="Y320" s="29" t="s">
        <v>5028</v>
      </c>
      <c r="Z320" s="29" t="s">
        <v>46</v>
      </c>
      <c r="AA320" s="29" t="s">
        <v>55</v>
      </c>
      <c r="AB320" s="29" t="s">
        <v>4281</v>
      </c>
      <c r="AC320" s="29" t="s">
        <v>4884</v>
      </c>
      <c r="AD320" s="29" t="s">
        <v>56</v>
      </c>
      <c r="AE320" s="29" t="s">
        <v>57</v>
      </c>
    </row>
    <row r="321" ht="15" spans="1:33">
      <c r="A321" s="28">
        <v>320</v>
      </c>
      <c r="B321" s="28"/>
      <c r="C321" s="28"/>
      <c r="D321" s="28" t="s">
        <v>6988</v>
      </c>
      <c r="E321" s="28"/>
      <c r="F321" s="28" t="s">
        <v>37</v>
      </c>
      <c r="G321" s="28" t="s">
        <v>38</v>
      </c>
      <c r="H321" s="29" t="s">
        <v>6989</v>
      </c>
      <c r="I321" s="29" t="s">
        <v>6990</v>
      </c>
      <c r="J321" s="29" t="s">
        <v>41</v>
      </c>
      <c r="K321" s="29" t="s">
        <v>42</v>
      </c>
      <c r="L321" s="29" t="s">
        <v>43</v>
      </c>
      <c r="M321" s="29" t="s">
        <v>73</v>
      </c>
      <c r="N321" s="29" t="s">
        <v>91</v>
      </c>
      <c r="O321" s="29" t="s">
        <v>6641</v>
      </c>
      <c r="P321" s="29" t="s">
        <v>46</v>
      </c>
      <c r="Q321" s="29" t="s">
        <v>47</v>
      </c>
      <c r="R321" s="29" t="s">
        <v>6991</v>
      </c>
      <c r="S321" s="29" t="s">
        <v>6991</v>
      </c>
      <c r="T321" s="29" t="s">
        <v>6992</v>
      </c>
      <c r="U321" s="29" t="s">
        <v>6993</v>
      </c>
      <c r="V321" s="29" t="s">
        <v>52</v>
      </c>
      <c r="W321" s="29" t="s">
        <v>4281</v>
      </c>
      <c r="X321" s="29" t="s">
        <v>6699</v>
      </c>
      <c r="Y321" s="29" t="s">
        <v>5028</v>
      </c>
      <c r="Z321" s="29" t="s">
        <v>46</v>
      </c>
      <c r="AA321" s="29" t="s">
        <v>55</v>
      </c>
      <c r="AB321" s="29" t="s">
        <v>4281</v>
      </c>
      <c r="AC321" s="29" t="s">
        <v>4884</v>
      </c>
      <c r="AD321" s="29" t="s">
        <v>56</v>
      </c>
      <c r="AE321" s="29" t="s">
        <v>57</v>
      </c>
      <c r="AF321" t="s">
        <v>46</v>
      </c>
      <c r="AG321">
        <v>20230705</v>
      </c>
    </row>
    <row r="322" ht="15" spans="1:33">
      <c r="A322" s="28">
        <v>321</v>
      </c>
      <c r="B322" s="28"/>
      <c r="C322" s="28"/>
      <c r="D322" s="28" t="s">
        <v>6994</v>
      </c>
      <c r="E322" s="28"/>
      <c r="F322" s="28" t="s">
        <v>37</v>
      </c>
      <c r="G322" s="28" t="s">
        <v>69</v>
      </c>
      <c r="H322" s="29" t="s">
        <v>6995</v>
      </c>
      <c r="I322" s="29" t="s">
        <v>6996</v>
      </c>
      <c r="J322" s="29" t="s">
        <v>41</v>
      </c>
      <c r="K322" s="29" t="s">
        <v>42</v>
      </c>
      <c r="L322" s="29" t="s">
        <v>81</v>
      </c>
      <c r="M322" s="29" t="s">
        <v>353</v>
      </c>
      <c r="N322" s="29" t="s">
        <v>116</v>
      </c>
      <c r="O322" s="29" t="s">
        <v>4879</v>
      </c>
      <c r="P322" s="29" t="s">
        <v>46</v>
      </c>
      <c r="Q322" s="29" t="s">
        <v>84</v>
      </c>
      <c r="R322" s="29" t="s">
        <v>48</v>
      </c>
      <c r="S322" s="29" t="s">
        <v>6997</v>
      </c>
      <c r="T322" s="29" t="s">
        <v>6998</v>
      </c>
      <c r="U322" s="29" t="s">
        <v>6999</v>
      </c>
      <c r="V322" s="29" t="s">
        <v>307</v>
      </c>
      <c r="W322" s="29" t="s">
        <v>4883</v>
      </c>
      <c r="X322" s="29" t="s">
        <v>4884</v>
      </c>
      <c r="Y322" s="29" t="s">
        <v>5028</v>
      </c>
      <c r="Z322" s="29" t="s">
        <v>46</v>
      </c>
      <c r="AA322" s="29" t="s">
        <v>55</v>
      </c>
      <c r="AB322" s="29" t="s">
        <v>4281</v>
      </c>
      <c r="AC322" s="29" t="s">
        <v>4884</v>
      </c>
      <c r="AD322" s="29" t="s">
        <v>56</v>
      </c>
      <c r="AE322" s="29" t="s">
        <v>57</v>
      </c>
      <c r="AF322" t="s">
        <v>46</v>
      </c>
      <c r="AG322">
        <v>20230706</v>
      </c>
    </row>
    <row r="323" ht="15" spans="1:33">
      <c r="A323" s="28">
        <v>322</v>
      </c>
      <c r="B323" s="28"/>
      <c r="C323" s="28"/>
      <c r="D323" s="28" t="s">
        <v>7000</v>
      </c>
      <c r="E323" s="28"/>
      <c r="F323" s="28" t="s">
        <v>37</v>
      </c>
      <c r="G323" s="28" t="s">
        <v>38</v>
      </c>
      <c r="H323" s="29" t="s">
        <v>7001</v>
      </c>
      <c r="I323" s="29" t="s">
        <v>3166</v>
      </c>
      <c r="J323" s="29" t="s">
        <v>62</v>
      </c>
      <c r="K323" s="29" t="s">
        <v>72</v>
      </c>
      <c r="L323" s="29" t="s">
        <v>779</v>
      </c>
      <c r="M323" s="29" t="s">
        <v>163</v>
      </c>
      <c r="N323" s="29" t="s">
        <v>331</v>
      </c>
      <c r="O323" s="29" t="s">
        <v>6641</v>
      </c>
      <c r="P323" s="29" t="s">
        <v>46</v>
      </c>
      <c r="Q323" s="29" t="s">
        <v>47</v>
      </c>
      <c r="R323" s="29" t="s">
        <v>5039</v>
      </c>
      <c r="S323" s="29" t="s">
        <v>5039</v>
      </c>
      <c r="T323" s="29" t="s">
        <v>7002</v>
      </c>
      <c r="U323" s="29" t="s">
        <v>7003</v>
      </c>
      <c r="V323" s="29" t="s">
        <v>52</v>
      </c>
      <c r="W323" s="29" t="s">
        <v>4281</v>
      </c>
      <c r="X323" s="29" t="s">
        <v>4884</v>
      </c>
      <c r="Y323" s="29" t="s">
        <v>5028</v>
      </c>
      <c r="Z323" s="29" t="s">
        <v>46</v>
      </c>
      <c r="AA323" s="29" t="s">
        <v>55</v>
      </c>
      <c r="AB323" s="29" t="s">
        <v>4281</v>
      </c>
      <c r="AC323" s="29" t="s">
        <v>4884</v>
      </c>
      <c r="AD323" s="29" t="s">
        <v>56</v>
      </c>
      <c r="AE323" s="29" t="s">
        <v>57</v>
      </c>
      <c r="AF323" t="s">
        <v>46</v>
      </c>
      <c r="AG323">
        <v>20230706</v>
      </c>
    </row>
    <row r="324" ht="15" spans="1:31">
      <c r="A324" s="28">
        <v>323</v>
      </c>
      <c r="B324" s="28"/>
      <c r="C324" s="28"/>
      <c r="D324" s="28" t="s">
        <v>7004</v>
      </c>
      <c r="E324" s="28"/>
      <c r="F324" s="28" t="s">
        <v>37</v>
      </c>
      <c r="G324" s="28" t="s">
        <v>69</v>
      </c>
      <c r="H324" s="29" t="s">
        <v>7005</v>
      </c>
      <c r="I324" s="29" t="s">
        <v>7006</v>
      </c>
      <c r="J324" s="29" t="s">
        <v>41</v>
      </c>
      <c r="K324" s="29" t="s">
        <v>72</v>
      </c>
      <c r="L324" s="29" t="s">
        <v>81</v>
      </c>
      <c r="M324" s="29" t="s">
        <v>220</v>
      </c>
      <c r="N324" s="29" t="s">
        <v>227</v>
      </c>
      <c r="O324" s="29" t="s">
        <v>6802</v>
      </c>
      <c r="P324" s="29" t="s">
        <v>56</v>
      </c>
      <c r="Q324" s="29" t="s">
        <v>47</v>
      </c>
      <c r="R324" s="29" t="s">
        <v>1985</v>
      </c>
      <c r="S324" s="29" t="s">
        <v>4368</v>
      </c>
      <c r="T324" s="29" t="s">
        <v>7007</v>
      </c>
      <c r="U324" s="29" t="s">
        <v>7008</v>
      </c>
      <c r="V324" s="29" t="s">
        <v>52</v>
      </c>
      <c r="W324" s="29" t="s">
        <v>5034</v>
      </c>
      <c r="X324" s="29" t="s">
        <v>4884</v>
      </c>
      <c r="Y324" s="29" t="s">
        <v>5028</v>
      </c>
      <c r="Z324" s="29" t="s">
        <v>46</v>
      </c>
      <c r="AA324" s="29" t="s">
        <v>55</v>
      </c>
      <c r="AB324" s="29" t="s">
        <v>4281</v>
      </c>
      <c r="AC324" s="29" t="s">
        <v>4884</v>
      </c>
      <c r="AD324" s="29" t="s">
        <v>56</v>
      </c>
      <c r="AE324" s="29" t="s">
        <v>57</v>
      </c>
    </row>
    <row r="325" ht="15" spans="1:33">
      <c r="A325" s="28">
        <v>324</v>
      </c>
      <c r="B325" s="28"/>
      <c r="C325" s="28"/>
      <c r="D325" s="28" t="s">
        <v>7009</v>
      </c>
      <c r="E325" s="28"/>
      <c r="F325" s="28" t="s">
        <v>37</v>
      </c>
      <c r="G325" s="28" t="s">
        <v>69</v>
      </c>
      <c r="H325" s="29" t="s">
        <v>7010</v>
      </c>
      <c r="I325" s="29" t="s">
        <v>7011</v>
      </c>
      <c r="J325" s="29" t="s">
        <v>62</v>
      </c>
      <c r="K325" s="29" t="s">
        <v>42</v>
      </c>
      <c r="L325" s="29" t="s">
        <v>81</v>
      </c>
      <c r="M325" s="29" t="s">
        <v>254</v>
      </c>
      <c r="N325" s="29" t="s">
        <v>108</v>
      </c>
      <c r="O325" s="29" t="s">
        <v>4879</v>
      </c>
      <c r="P325" s="29" t="s">
        <v>46</v>
      </c>
      <c r="Q325" s="29" t="s">
        <v>47</v>
      </c>
      <c r="R325" s="29" t="s">
        <v>48</v>
      </c>
      <c r="S325" s="29" t="s">
        <v>7012</v>
      </c>
      <c r="T325" s="29" t="s">
        <v>7013</v>
      </c>
      <c r="U325" s="29" t="s">
        <v>7014</v>
      </c>
      <c r="V325" s="29" t="s">
        <v>52</v>
      </c>
      <c r="W325" s="29" t="s">
        <v>5034</v>
      </c>
      <c r="X325" s="29" t="s">
        <v>4884</v>
      </c>
      <c r="Y325" s="29" t="s">
        <v>5028</v>
      </c>
      <c r="Z325" s="29" t="s">
        <v>46</v>
      </c>
      <c r="AA325" s="29" t="s">
        <v>55</v>
      </c>
      <c r="AB325" s="29" t="s">
        <v>4281</v>
      </c>
      <c r="AC325" s="29" t="s">
        <v>4884</v>
      </c>
      <c r="AD325" s="29" t="s">
        <v>56</v>
      </c>
      <c r="AE325" s="29" t="s">
        <v>57</v>
      </c>
      <c r="AF325" t="s">
        <v>46</v>
      </c>
      <c r="AG325">
        <v>20230706</v>
      </c>
    </row>
    <row r="326" ht="15" spans="1:33">
      <c r="A326" s="28">
        <v>325</v>
      </c>
      <c r="B326" s="28"/>
      <c r="C326" s="28"/>
      <c r="D326" s="28" t="s">
        <v>6545</v>
      </c>
      <c r="E326" s="28"/>
      <c r="F326" s="28" t="s">
        <v>37</v>
      </c>
      <c r="G326" s="28" t="s">
        <v>69</v>
      </c>
      <c r="H326" s="29" t="s">
        <v>7015</v>
      </c>
      <c r="I326" s="29" t="s">
        <v>7016</v>
      </c>
      <c r="J326" s="29" t="s">
        <v>41</v>
      </c>
      <c r="K326" s="29" t="s">
        <v>42</v>
      </c>
      <c r="L326" s="29" t="s">
        <v>81</v>
      </c>
      <c r="M326" s="29" t="s">
        <v>353</v>
      </c>
      <c r="N326" s="29" t="s">
        <v>99</v>
      </c>
      <c r="O326" s="29" t="s">
        <v>4879</v>
      </c>
      <c r="P326" s="29" t="s">
        <v>46</v>
      </c>
      <c r="Q326" s="29" t="s">
        <v>47</v>
      </c>
      <c r="R326" s="29" t="s">
        <v>64</v>
      </c>
      <c r="S326" s="29" t="s">
        <v>7017</v>
      </c>
      <c r="T326" s="29" t="s">
        <v>7018</v>
      </c>
      <c r="U326" s="29" t="s">
        <v>7019</v>
      </c>
      <c r="V326" s="29" t="s">
        <v>52</v>
      </c>
      <c r="W326" s="29" t="s">
        <v>5034</v>
      </c>
      <c r="X326" s="29" t="s">
        <v>4884</v>
      </c>
      <c r="Y326" s="29" t="s">
        <v>5028</v>
      </c>
      <c r="Z326" s="29" t="s">
        <v>46</v>
      </c>
      <c r="AA326" s="29" t="s">
        <v>55</v>
      </c>
      <c r="AB326" s="29" t="s">
        <v>4281</v>
      </c>
      <c r="AC326" s="29" t="s">
        <v>4884</v>
      </c>
      <c r="AD326" s="29" t="s">
        <v>56</v>
      </c>
      <c r="AE326" s="29" t="s">
        <v>57</v>
      </c>
      <c r="AF326" t="s">
        <v>46</v>
      </c>
      <c r="AG326">
        <v>20230705</v>
      </c>
    </row>
    <row r="327" ht="15" spans="1:33">
      <c r="A327" s="28">
        <v>326</v>
      </c>
      <c r="B327" s="28"/>
      <c r="C327" s="28"/>
      <c r="D327" s="28" t="s">
        <v>7020</v>
      </c>
      <c r="E327" s="28"/>
      <c r="F327" s="28" t="s">
        <v>37</v>
      </c>
      <c r="G327" s="28" t="s">
        <v>105</v>
      </c>
      <c r="H327" s="29" t="s">
        <v>7021</v>
      </c>
      <c r="I327" s="29" t="s">
        <v>7022</v>
      </c>
      <c r="J327" s="29" t="s">
        <v>41</v>
      </c>
      <c r="K327" s="29" t="s">
        <v>42</v>
      </c>
      <c r="L327" s="29" t="s">
        <v>81</v>
      </c>
      <c r="M327" s="29" t="s">
        <v>82</v>
      </c>
      <c r="N327" s="29" t="s">
        <v>91</v>
      </c>
      <c r="O327" s="29" t="s">
        <v>4879</v>
      </c>
      <c r="P327" s="29" t="s">
        <v>46</v>
      </c>
      <c r="Q327" s="29" t="s">
        <v>84</v>
      </c>
      <c r="R327" s="29" t="s">
        <v>48</v>
      </c>
      <c r="S327" s="29" t="s">
        <v>7023</v>
      </c>
      <c r="T327" s="29" t="s">
        <v>57</v>
      </c>
      <c r="U327" s="29" t="s">
        <v>7024</v>
      </c>
      <c r="V327" s="29" t="s">
        <v>52</v>
      </c>
      <c r="W327" s="29" t="s">
        <v>4883</v>
      </c>
      <c r="X327" s="29" t="s">
        <v>4884</v>
      </c>
      <c r="Y327" s="29" t="s">
        <v>5028</v>
      </c>
      <c r="Z327" s="29" t="s">
        <v>46</v>
      </c>
      <c r="AA327" s="29" t="s">
        <v>55</v>
      </c>
      <c r="AB327" s="29" t="s">
        <v>4281</v>
      </c>
      <c r="AC327" s="29" t="s">
        <v>4884</v>
      </c>
      <c r="AD327" s="29" t="s">
        <v>46</v>
      </c>
      <c r="AE327" s="29" t="s">
        <v>326</v>
      </c>
      <c r="AF327" t="s">
        <v>46</v>
      </c>
      <c r="AG327">
        <v>20230705</v>
      </c>
    </row>
    <row r="328" ht="15" spans="1:33">
      <c r="A328" s="28">
        <v>327</v>
      </c>
      <c r="B328" s="28"/>
      <c r="C328" s="28"/>
      <c r="D328" s="28" t="s">
        <v>7025</v>
      </c>
      <c r="E328" s="28"/>
      <c r="F328" s="28" t="s">
        <v>205</v>
      </c>
      <c r="G328" s="28" t="s">
        <v>69</v>
      </c>
      <c r="H328" s="29" t="s">
        <v>7026</v>
      </c>
      <c r="I328" s="29" t="s">
        <v>6403</v>
      </c>
      <c r="J328" s="29" t="s">
        <v>41</v>
      </c>
      <c r="K328" s="29" t="s">
        <v>42</v>
      </c>
      <c r="L328" s="29" t="s">
        <v>81</v>
      </c>
      <c r="M328" s="29" t="s">
        <v>2119</v>
      </c>
      <c r="N328" s="29" t="s">
        <v>227</v>
      </c>
      <c r="O328" s="29" t="s">
        <v>4879</v>
      </c>
      <c r="P328" s="29" t="s">
        <v>56</v>
      </c>
      <c r="Q328" s="29" t="s">
        <v>47</v>
      </c>
      <c r="R328" s="29" t="s">
        <v>48</v>
      </c>
      <c r="S328" s="29" t="s">
        <v>7027</v>
      </c>
      <c r="T328" s="29" t="s">
        <v>7028</v>
      </c>
      <c r="U328" s="29" t="s">
        <v>7029</v>
      </c>
      <c r="V328" s="29" t="s">
        <v>52</v>
      </c>
      <c r="W328" s="29" t="s">
        <v>5034</v>
      </c>
      <c r="X328" s="29" t="s">
        <v>4884</v>
      </c>
      <c r="Y328" s="29" t="s">
        <v>5028</v>
      </c>
      <c r="Z328" s="29" t="s">
        <v>46</v>
      </c>
      <c r="AA328" s="29" t="s">
        <v>55</v>
      </c>
      <c r="AB328" s="29" t="s">
        <v>4281</v>
      </c>
      <c r="AC328" s="29" t="s">
        <v>4884</v>
      </c>
      <c r="AD328" s="29" t="s">
        <v>56</v>
      </c>
      <c r="AE328" s="29" t="s">
        <v>57</v>
      </c>
      <c r="AF328" t="s">
        <v>46</v>
      </c>
      <c r="AG328">
        <v>20230705</v>
      </c>
    </row>
    <row r="329" ht="15" spans="1:33">
      <c r="A329" s="28">
        <v>328</v>
      </c>
      <c r="B329" s="28"/>
      <c r="C329" s="28"/>
      <c r="D329" s="28" t="s">
        <v>5903</v>
      </c>
      <c r="E329" s="28"/>
      <c r="F329" s="28" t="s">
        <v>37</v>
      </c>
      <c r="G329" s="28" t="s">
        <v>38</v>
      </c>
      <c r="H329" s="29" t="s">
        <v>7030</v>
      </c>
      <c r="I329" s="29" t="s">
        <v>4080</v>
      </c>
      <c r="J329" s="29" t="s">
        <v>41</v>
      </c>
      <c r="K329" s="29" t="s">
        <v>42</v>
      </c>
      <c r="L329" s="29" t="s">
        <v>81</v>
      </c>
      <c r="M329" s="29" t="s">
        <v>6744</v>
      </c>
      <c r="N329" s="29" t="s">
        <v>83</v>
      </c>
      <c r="O329" s="29" t="s">
        <v>6897</v>
      </c>
      <c r="P329" s="29" t="s">
        <v>56</v>
      </c>
      <c r="Q329" s="29" t="s">
        <v>84</v>
      </c>
      <c r="R329" s="29" t="s">
        <v>100</v>
      </c>
      <c r="S329" s="29" t="s">
        <v>7031</v>
      </c>
      <c r="T329" s="29" t="s">
        <v>7032</v>
      </c>
      <c r="U329" s="29" t="s">
        <v>7033</v>
      </c>
      <c r="V329" s="29" t="s">
        <v>307</v>
      </c>
      <c r="W329" s="29" t="s">
        <v>4281</v>
      </c>
      <c r="X329" s="29" t="s">
        <v>4884</v>
      </c>
      <c r="Y329" s="29" t="s">
        <v>5028</v>
      </c>
      <c r="Z329" s="29" t="s">
        <v>46</v>
      </c>
      <c r="AA329" s="29" t="s">
        <v>55</v>
      </c>
      <c r="AB329" s="29" t="s">
        <v>4281</v>
      </c>
      <c r="AC329" s="29" t="s">
        <v>4884</v>
      </c>
      <c r="AD329" s="29" t="s">
        <v>56</v>
      </c>
      <c r="AE329" s="29" t="s">
        <v>57</v>
      </c>
      <c r="AF329" t="s">
        <v>46</v>
      </c>
      <c r="AG329">
        <v>20230706</v>
      </c>
    </row>
    <row r="330" ht="15" spans="1:33">
      <c r="A330" s="28">
        <v>329</v>
      </c>
      <c r="B330" s="28"/>
      <c r="C330" s="28"/>
      <c r="D330" s="28" t="s">
        <v>7034</v>
      </c>
      <c r="E330" s="28"/>
      <c r="F330" s="28" t="s">
        <v>205</v>
      </c>
      <c r="G330" s="28" t="s">
        <v>69</v>
      </c>
      <c r="H330" s="29" t="s">
        <v>7035</v>
      </c>
      <c r="I330" s="29" t="s">
        <v>7036</v>
      </c>
      <c r="J330" s="29" t="s">
        <v>41</v>
      </c>
      <c r="K330" s="29" t="s">
        <v>42</v>
      </c>
      <c r="L330" s="29" t="s">
        <v>81</v>
      </c>
      <c r="M330" s="29" t="s">
        <v>7037</v>
      </c>
      <c r="N330" s="29" t="s">
        <v>108</v>
      </c>
      <c r="O330" s="29" t="s">
        <v>4879</v>
      </c>
      <c r="P330" s="29" t="s">
        <v>46</v>
      </c>
      <c r="Q330" s="29" t="s">
        <v>47</v>
      </c>
      <c r="R330" s="29" t="s">
        <v>7038</v>
      </c>
      <c r="S330" s="29" t="s">
        <v>7038</v>
      </c>
      <c r="T330" s="29" t="s">
        <v>7039</v>
      </c>
      <c r="U330" s="29" t="s">
        <v>7040</v>
      </c>
      <c r="V330" s="29" t="s">
        <v>52</v>
      </c>
      <c r="W330" s="29" t="s">
        <v>4281</v>
      </c>
      <c r="X330" s="29" t="s">
        <v>6699</v>
      </c>
      <c r="Y330" s="29" t="s">
        <v>5028</v>
      </c>
      <c r="Z330" s="29" t="s">
        <v>46</v>
      </c>
      <c r="AA330" s="29" t="s">
        <v>55</v>
      </c>
      <c r="AB330" s="29" t="s">
        <v>4281</v>
      </c>
      <c r="AC330" s="29" t="s">
        <v>4884</v>
      </c>
      <c r="AD330" s="29" t="s">
        <v>46</v>
      </c>
      <c r="AE330" s="29" t="s">
        <v>326</v>
      </c>
      <c r="AF330" t="s">
        <v>46</v>
      </c>
      <c r="AG330">
        <v>20230706</v>
      </c>
    </row>
    <row r="331" ht="15" spans="1:33">
      <c r="A331" s="28">
        <v>330</v>
      </c>
      <c r="B331" s="28"/>
      <c r="C331" s="28"/>
      <c r="D331" s="28" t="s">
        <v>7041</v>
      </c>
      <c r="E331" s="28"/>
      <c r="F331" s="28" t="s">
        <v>37</v>
      </c>
      <c r="G331" s="28" t="s">
        <v>1114</v>
      </c>
      <c r="H331" s="29" t="s">
        <v>7042</v>
      </c>
      <c r="I331" s="29" t="s">
        <v>7043</v>
      </c>
      <c r="J331" s="29" t="s">
        <v>41</v>
      </c>
      <c r="K331" s="29" t="s">
        <v>42</v>
      </c>
      <c r="L331" s="29" t="s">
        <v>81</v>
      </c>
      <c r="M331" s="29" t="s">
        <v>7044</v>
      </c>
      <c r="N331" s="29" t="s">
        <v>534</v>
      </c>
      <c r="O331" s="29" t="s">
        <v>4879</v>
      </c>
      <c r="P331" s="29" t="s">
        <v>46</v>
      </c>
      <c r="Q331" s="29" t="s">
        <v>47</v>
      </c>
      <c r="R331" s="29" t="s">
        <v>64</v>
      </c>
      <c r="S331" s="29" t="s">
        <v>208</v>
      </c>
      <c r="T331" s="29" t="s">
        <v>57</v>
      </c>
      <c r="U331" s="29" t="s">
        <v>7045</v>
      </c>
      <c r="V331" s="29" t="s">
        <v>52</v>
      </c>
      <c r="W331" s="29" t="s">
        <v>4281</v>
      </c>
      <c r="X331" s="29" t="s">
        <v>4884</v>
      </c>
      <c r="Y331" s="29" t="s">
        <v>5028</v>
      </c>
      <c r="Z331" s="29" t="s">
        <v>46</v>
      </c>
      <c r="AA331" s="29" t="s">
        <v>55</v>
      </c>
      <c r="AB331" s="29" t="s">
        <v>4281</v>
      </c>
      <c r="AC331" s="29" t="s">
        <v>4884</v>
      </c>
      <c r="AD331" s="29" t="s">
        <v>56</v>
      </c>
      <c r="AE331" s="29" t="s">
        <v>57</v>
      </c>
      <c r="AF331" t="s">
        <v>46</v>
      </c>
      <c r="AG331">
        <v>20230707</v>
      </c>
    </row>
    <row r="332" ht="15" spans="1:33">
      <c r="A332" s="28">
        <v>331</v>
      </c>
      <c r="B332" s="28"/>
      <c r="C332" s="28"/>
      <c r="D332" s="28" t="s">
        <v>7046</v>
      </c>
      <c r="E332" s="28"/>
      <c r="F332" s="28" t="s">
        <v>205</v>
      </c>
      <c r="G332" s="28" t="s">
        <v>38</v>
      </c>
      <c r="H332" s="29" t="s">
        <v>7047</v>
      </c>
      <c r="I332" s="29" t="s">
        <v>2394</v>
      </c>
      <c r="J332" s="29" t="s">
        <v>41</v>
      </c>
      <c r="K332" s="29" t="s">
        <v>72</v>
      </c>
      <c r="L332" s="29" t="s">
        <v>81</v>
      </c>
      <c r="M332" s="29" t="s">
        <v>3508</v>
      </c>
      <c r="N332" s="31">
        <v>45108</v>
      </c>
      <c r="O332" s="29" t="s">
        <v>6897</v>
      </c>
      <c r="P332" s="29" t="s">
        <v>56</v>
      </c>
      <c r="Q332" s="29" t="s">
        <v>84</v>
      </c>
      <c r="R332" s="29" t="s">
        <v>332</v>
      </c>
      <c r="S332" s="29" t="s">
        <v>7048</v>
      </c>
      <c r="T332" s="29" t="s">
        <v>7049</v>
      </c>
      <c r="U332" s="29" t="s">
        <v>7050</v>
      </c>
      <c r="V332" s="29" t="s">
        <v>307</v>
      </c>
      <c r="W332" s="29" t="s">
        <v>4281</v>
      </c>
      <c r="X332" s="29" t="s">
        <v>4884</v>
      </c>
      <c r="Y332" s="29" t="s">
        <v>5028</v>
      </c>
      <c r="Z332" s="29" t="s">
        <v>46</v>
      </c>
      <c r="AA332" s="29" t="s">
        <v>55</v>
      </c>
      <c r="AB332" s="29" t="s">
        <v>4281</v>
      </c>
      <c r="AC332" s="29" t="s">
        <v>4884</v>
      </c>
      <c r="AD332" s="29" t="s">
        <v>56</v>
      </c>
      <c r="AE332" s="29" t="s">
        <v>57</v>
      </c>
      <c r="AF332" t="s">
        <v>46</v>
      </c>
      <c r="AG332">
        <v>20230706</v>
      </c>
    </row>
    <row r="333" ht="15" spans="1:33">
      <c r="A333" s="28">
        <v>332</v>
      </c>
      <c r="B333" s="28"/>
      <c r="C333" s="28"/>
      <c r="D333" s="28" t="s">
        <v>7051</v>
      </c>
      <c r="E333" s="28"/>
      <c r="F333" s="28" t="s">
        <v>205</v>
      </c>
      <c r="G333" s="28" t="s">
        <v>38</v>
      </c>
      <c r="H333" s="29" t="s">
        <v>7052</v>
      </c>
      <c r="I333" s="29" t="s">
        <v>7053</v>
      </c>
      <c r="J333" s="29" t="s">
        <v>41</v>
      </c>
      <c r="K333" s="29" t="s">
        <v>42</v>
      </c>
      <c r="L333" s="29" t="s">
        <v>81</v>
      </c>
      <c r="M333" s="29" t="s">
        <v>6744</v>
      </c>
      <c r="N333" s="29" t="s">
        <v>108</v>
      </c>
      <c r="O333" s="29" t="s">
        <v>6634</v>
      </c>
      <c r="P333" s="29" t="s">
        <v>56</v>
      </c>
      <c r="Q333" s="29" t="s">
        <v>47</v>
      </c>
      <c r="R333" s="29" t="s">
        <v>7054</v>
      </c>
      <c r="S333" s="29" t="s">
        <v>7054</v>
      </c>
      <c r="T333" s="29" t="s">
        <v>57</v>
      </c>
      <c r="U333" s="29" t="s">
        <v>7055</v>
      </c>
      <c r="V333" s="29" t="s">
        <v>52</v>
      </c>
      <c r="W333" s="29" t="s">
        <v>5034</v>
      </c>
      <c r="X333" s="29" t="s">
        <v>4884</v>
      </c>
      <c r="Y333" s="29" t="s">
        <v>5028</v>
      </c>
      <c r="Z333" s="29" t="s">
        <v>46</v>
      </c>
      <c r="AA333" s="29" t="s">
        <v>55</v>
      </c>
      <c r="AB333" s="29" t="s">
        <v>4281</v>
      </c>
      <c r="AC333" s="29" t="s">
        <v>4884</v>
      </c>
      <c r="AD333" s="29" t="s">
        <v>56</v>
      </c>
      <c r="AE333" s="29" t="s">
        <v>57</v>
      </c>
      <c r="AF333" t="s">
        <v>46</v>
      </c>
      <c r="AG333">
        <v>20230705</v>
      </c>
    </row>
    <row r="334" ht="15" spans="1:33">
      <c r="A334" s="28">
        <v>333</v>
      </c>
      <c r="B334" s="28"/>
      <c r="C334" s="28"/>
      <c r="D334" s="28" t="s">
        <v>7056</v>
      </c>
      <c r="E334" s="28"/>
      <c r="F334" s="28" t="s">
        <v>37</v>
      </c>
      <c r="G334" s="28" t="s">
        <v>503</v>
      </c>
      <c r="H334" s="29" t="s">
        <v>7057</v>
      </c>
      <c r="I334" s="29" t="s">
        <v>7058</v>
      </c>
      <c r="J334" s="29" t="s">
        <v>41</v>
      </c>
      <c r="K334" s="29" t="s">
        <v>177</v>
      </c>
      <c r="L334" s="29" t="s">
        <v>81</v>
      </c>
      <c r="M334" s="29" t="s">
        <v>82</v>
      </c>
      <c r="N334" s="29" t="s">
        <v>91</v>
      </c>
      <c r="O334" s="29" t="s">
        <v>4879</v>
      </c>
      <c r="P334" s="29" t="s">
        <v>46</v>
      </c>
      <c r="Q334" s="29" t="s">
        <v>47</v>
      </c>
      <c r="R334" s="29" t="s">
        <v>7059</v>
      </c>
      <c r="S334" s="29" t="s">
        <v>7059</v>
      </c>
      <c r="T334" s="29" t="s">
        <v>57</v>
      </c>
      <c r="U334" s="29" t="s">
        <v>7060</v>
      </c>
      <c r="V334" s="29" t="s">
        <v>52</v>
      </c>
      <c r="W334" s="29" t="s">
        <v>5034</v>
      </c>
      <c r="X334" s="29" t="s">
        <v>4884</v>
      </c>
      <c r="Y334" s="29" t="s">
        <v>5028</v>
      </c>
      <c r="Z334" s="29" t="s">
        <v>46</v>
      </c>
      <c r="AA334" s="29" t="s">
        <v>55</v>
      </c>
      <c r="AB334" s="29" t="s">
        <v>4281</v>
      </c>
      <c r="AC334" s="29" t="s">
        <v>4884</v>
      </c>
      <c r="AD334" s="29" t="s">
        <v>56</v>
      </c>
      <c r="AE334" s="29" t="s">
        <v>57</v>
      </c>
      <c r="AF334" t="s">
        <v>46</v>
      </c>
      <c r="AG334">
        <v>20230706</v>
      </c>
    </row>
    <row r="335" ht="15" spans="1:33">
      <c r="A335" s="28">
        <v>334</v>
      </c>
      <c r="B335" s="28"/>
      <c r="C335" s="28"/>
      <c r="D335" s="28" t="s">
        <v>7061</v>
      </c>
      <c r="E335" s="28"/>
      <c r="F335" s="28" t="s">
        <v>37</v>
      </c>
      <c r="G335" s="28" t="s">
        <v>105</v>
      </c>
      <c r="H335" s="29" t="s">
        <v>7062</v>
      </c>
      <c r="I335" s="29" t="s">
        <v>2028</v>
      </c>
      <c r="J335" s="29" t="s">
        <v>41</v>
      </c>
      <c r="K335" s="29" t="s">
        <v>42</v>
      </c>
      <c r="L335" s="29" t="s">
        <v>81</v>
      </c>
      <c r="M335" s="29" t="s">
        <v>82</v>
      </c>
      <c r="N335" s="29" t="s">
        <v>227</v>
      </c>
      <c r="O335" s="29" t="s">
        <v>4879</v>
      </c>
      <c r="P335" s="29" t="s">
        <v>46</v>
      </c>
      <c r="Q335" s="29" t="s">
        <v>47</v>
      </c>
      <c r="R335" s="29" t="s">
        <v>6963</v>
      </c>
      <c r="S335" s="29" t="s">
        <v>6963</v>
      </c>
      <c r="T335" s="29" t="s">
        <v>7063</v>
      </c>
      <c r="U335" s="29" t="s">
        <v>7064</v>
      </c>
      <c r="V335" s="29" t="s">
        <v>52</v>
      </c>
      <c r="W335" s="29" t="s">
        <v>5034</v>
      </c>
      <c r="X335" s="29" t="s">
        <v>4884</v>
      </c>
      <c r="Y335" s="29" t="s">
        <v>5028</v>
      </c>
      <c r="Z335" s="29" t="s">
        <v>46</v>
      </c>
      <c r="AA335" s="29" t="s">
        <v>55</v>
      </c>
      <c r="AB335" s="29" t="s">
        <v>4281</v>
      </c>
      <c r="AC335" s="29" t="s">
        <v>4884</v>
      </c>
      <c r="AD335" s="29" t="s">
        <v>56</v>
      </c>
      <c r="AE335" s="29" t="s">
        <v>57</v>
      </c>
      <c r="AF335" t="s">
        <v>46</v>
      </c>
      <c r="AG335">
        <v>20230705</v>
      </c>
    </row>
    <row r="336" ht="15" spans="1:31">
      <c r="A336" s="28">
        <v>335</v>
      </c>
      <c r="B336" s="28"/>
      <c r="C336" s="28"/>
      <c r="D336" s="28" t="s">
        <v>7065</v>
      </c>
      <c r="E336" s="28"/>
      <c r="F336" s="28" t="s">
        <v>37</v>
      </c>
      <c r="G336" s="28" t="s">
        <v>105</v>
      </c>
      <c r="H336" s="29" t="s">
        <v>7066</v>
      </c>
      <c r="I336" s="29" t="s">
        <v>5144</v>
      </c>
      <c r="J336" s="29" t="s">
        <v>62</v>
      </c>
      <c r="K336" s="29" t="s">
        <v>42</v>
      </c>
      <c r="L336" s="29" t="s">
        <v>81</v>
      </c>
      <c r="M336" s="29" t="s">
        <v>6038</v>
      </c>
      <c r="N336" s="29" t="s">
        <v>227</v>
      </c>
      <c r="O336" s="29" t="s">
        <v>6675</v>
      </c>
      <c r="P336" s="29" t="s">
        <v>46</v>
      </c>
      <c r="Q336" s="29" t="s">
        <v>47</v>
      </c>
      <c r="R336" s="29" t="s">
        <v>303</v>
      </c>
      <c r="S336" s="29" t="s">
        <v>48</v>
      </c>
      <c r="T336" s="29" t="s">
        <v>57</v>
      </c>
      <c r="U336" s="29" t="s">
        <v>7067</v>
      </c>
      <c r="V336" s="29" t="s">
        <v>52</v>
      </c>
      <c r="W336" s="29" t="s">
        <v>5034</v>
      </c>
      <c r="X336" s="29" t="s">
        <v>4884</v>
      </c>
      <c r="Y336" s="29" t="s">
        <v>5028</v>
      </c>
      <c r="Z336" s="29" t="s">
        <v>46</v>
      </c>
      <c r="AA336" s="29" t="s">
        <v>55</v>
      </c>
      <c r="AB336" s="29" t="s">
        <v>4281</v>
      </c>
      <c r="AC336" s="29" t="s">
        <v>4884</v>
      </c>
      <c r="AD336" s="29" t="s">
        <v>56</v>
      </c>
      <c r="AE336" s="29" t="s">
        <v>57</v>
      </c>
    </row>
    <row r="337" ht="15" spans="1:31">
      <c r="A337" s="28">
        <v>336</v>
      </c>
      <c r="B337" s="28"/>
      <c r="C337" s="28"/>
      <c r="D337" s="28" t="s">
        <v>7068</v>
      </c>
      <c r="E337" s="28"/>
      <c r="F337" s="28" t="s">
        <v>37</v>
      </c>
      <c r="G337" s="28" t="s">
        <v>69</v>
      </c>
      <c r="H337" s="29" t="s">
        <v>7069</v>
      </c>
      <c r="I337" s="29" t="s">
        <v>7070</v>
      </c>
      <c r="J337" s="29" t="s">
        <v>41</v>
      </c>
      <c r="K337" s="29" t="s">
        <v>42</v>
      </c>
      <c r="L337" s="29" t="s">
        <v>81</v>
      </c>
      <c r="M337" s="29" t="s">
        <v>82</v>
      </c>
      <c r="N337" s="29" t="s">
        <v>227</v>
      </c>
      <c r="O337" s="29" t="s">
        <v>4879</v>
      </c>
      <c r="P337" s="29" t="s">
        <v>46</v>
      </c>
      <c r="Q337" s="29" t="s">
        <v>47</v>
      </c>
      <c r="R337" s="29" t="s">
        <v>64</v>
      </c>
      <c r="S337" s="29" t="s">
        <v>1985</v>
      </c>
      <c r="T337" s="29" t="s">
        <v>7071</v>
      </c>
      <c r="U337" s="29" t="s">
        <v>7072</v>
      </c>
      <c r="V337" s="29" t="s">
        <v>52</v>
      </c>
      <c r="W337" s="29" t="s">
        <v>5034</v>
      </c>
      <c r="X337" s="29" t="s">
        <v>4884</v>
      </c>
      <c r="Y337" s="29" t="s">
        <v>5028</v>
      </c>
      <c r="Z337" s="29" t="s">
        <v>46</v>
      </c>
      <c r="AA337" s="29" t="s">
        <v>55</v>
      </c>
      <c r="AB337" s="29" t="s">
        <v>4281</v>
      </c>
      <c r="AC337" s="29" t="s">
        <v>4884</v>
      </c>
      <c r="AD337" s="29" t="s">
        <v>56</v>
      </c>
      <c r="AE337" s="29" t="s">
        <v>57</v>
      </c>
    </row>
    <row r="338" ht="15" spans="1:33">
      <c r="A338" s="28">
        <v>337</v>
      </c>
      <c r="B338" s="28"/>
      <c r="C338" s="28"/>
      <c r="D338" s="28" t="s">
        <v>7073</v>
      </c>
      <c r="E338" s="28"/>
      <c r="F338" s="28" t="s">
        <v>37</v>
      </c>
      <c r="G338" s="28" t="s">
        <v>69</v>
      </c>
      <c r="H338" s="29" t="s">
        <v>7074</v>
      </c>
      <c r="I338" s="29" t="s">
        <v>7075</v>
      </c>
      <c r="J338" s="29" t="s">
        <v>41</v>
      </c>
      <c r="K338" s="29" t="s">
        <v>42</v>
      </c>
      <c r="L338" s="29" t="s">
        <v>81</v>
      </c>
      <c r="M338" s="29" t="s">
        <v>82</v>
      </c>
      <c r="N338" s="29" t="s">
        <v>83</v>
      </c>
      <c r="O338" s="29" t="s">
        <v>6634</v>
      </c>
      <c r="P338" s="29" t="s">
        <v>56</v>
      </c>
      <c r="Q338" s="29" t="s">
        <v>84</v>
      </c>
      <c r="R338" s="29" t="s">
        <v>7076</v>
      </c>
      <c r="S338" s="29" t="s">
        <v>7076</v>
      </c>
      <c r="T338" s="29" t="s">
        <v>7077</v>
      </c>
      <c r="U338" s="29" t="s">
        <v>7078</v>
      </c>
      <c r="V338" s="29" t="s">
        <v>52</v>
      </c>
      <c r="W338" s="29" t="s">
        <v>4281</v>
      </c>
      <c r="X338" s="29" t="s">
        <v>4884</v>
      </c>
      <c r="Y338" s="29" t="s">
        <v>5028</v>
      </c>
      <c r="Z338" s="29" t="s">
        <v>46</v>
      </c>
      <c r="AA338" s="29" t="s">
        <v>55</v>
      </c>
      <c r="AB338" s="29" t="s">
        <v>4281</v>
      </c>
      <c r="AC338" s="29" t="s">
        <v>4884</v>
      </c>
      <c r="AD338" s="29" t="s">
        <v>56</v>
      </c>
      <c r="AE338" s="29" t="s">
        <v>57</v>
      </c>
      <c r="AF338" t="s">
        <v>46</v>
      </c>
      <c r="AG338">
        <v>20230706</v>
      </c>
    </row>
    <row r="339" ht="15" spans="1:33">
      <c r="A339" s="28">
        <v>338</v>
      </c>
      <c r="B339" s="28"/>
      <c r="C339" s="28"/>
      <c r="D339" s="28" t="s">
        <v>7079</v>
      </c>
      <c r="E339" s="28"/>
      <c r="F339" s="28" t="s">
        <v>37</v>
      </c>
      <c r="G339" s="28" t="s">
        <v>105</v>
      </c>
      <c r="H339" s="29" t="s">
        <v>7080</v>
      </c>
      <c r="I339" s="29" t="s">
        <v>7081</v>
      </c>
      <c r="J339" s="29" t="s">
        <v>62</v>
      </c>
      <c r="K339" s="29" t="s">
        <v>72</v>
      </c>
      <c r="L339" s="29" t="s">
        <v>81</v>
      </c>
      <c r="M339" s="29" t="s">
        <v>184</v>
      </c>
      <c r="N339" s="29" t="s">
        <v>74</v>
      </c>
      <c r="O339" s="29" t="s">
        <v>4879</v>
      </c>
      <c r="P339" s="29" t="s">
        <v>46</v>
      </c>
      <c r="Q339" s="29" t="s">
        <v>47</v>
      </c>
      <c r="R339" s="29" t="s">
        <v>64</v>
      </c>
      <c r="S339" s="29" t="s">
        <v>7082</v>
      </c>
      <c r="T339" s="29" t="s">
        <v>7083</v>
      </c>
      <c r="U339" s="29" t="s">
        <v>7084</v>
      </c>
      <c r="V339" s="29" t="s">
        <v>52</v>
      </c>
      <c r="W339" s="29" t="s">
        <v>4883</v>
      </c>
      <c r="X339" s="29" t="s">
        <v>4884</v>
      </c>
      <c r="Y339" s="29" t="s">
        <v>5028</v>
      </c>
      <c r="Z339" s="29" t="s">
        <v>46</v>
      </c>
      <c r="AA339" s="29" t="s">
        <v>55</v>
      </c>
      <c r="AB339" s="29" t="s">
        <v>4281</v>
      </c>
      <c r="AC339" s="29" t="s">
        <v>4884</v>
      </c>
      <c r="AD339" s="29" t="s">
        <v>56</v>
      </c>
      <c r="AE339" s="29" t="s">
        <v>57</v>
      </c>
      <c r="AF339" t="s">
        <v>46</v>
      </c>
      <c r="AG339">
        <v>20230707</v>
      </c>
    </row>
    <row r="340" ht="15" spans="1:33">
      <c r="A340" s="28">
        <v>339</v>
      </c>
      <c r="B340" s="28"/>
      <c r="C340" s="28"/>
      <c r="D340" s="28" t="s">
        <v>7085</v>
      </c>
      <c r="E340" s="28"/>
      <c r="F340" s="28" t="s">
        <v>37</v>
      </c>
      <c r="G340" s="28" t="s">
        <v>105</v>
      </c>
      <c r="H340" s="29" t="s">
        <v>7086</v>
      </c>
      <c r="I340" s="29" t="s">
        <v>3176</v>
      </c>
      <c r="J340" s="29" t="s">
        <v>41</v>
      </c>
      <c r="K340" s="29" t="s">
        <v>72</v>
      </c>
      <c r="L340" s="29" t="s">
        <v>81</v>
      </c>
      <c r="M340" s="29" t="s">
        <v>254</v>
      </c>
      <c r="N340" s="29" t="s">
        <v>91</v>
      </c>
      <c r="O340" s="29" t="s">
        <v>4879</v>
      </c>
      <c r="P340" s="29" t="s">
        <v>46</v>
      </c>
      <c r="Q340" s="29" t="s">
        <v>47</v>
      </c>
      <c r="R340" s="29" t="s">
        <v>7087</v>
      </c>
      <c r="S340" s="29" t="s">
        <v>7087</v>
      </c>
      <c r="T340" s="29" t="s">
        <v>7088</v>
      </c>
      <c r="U340" s="29" t="s">
        <v>7089</v>
      </c>
      <c r="V340" s="29" t="s">
        <v>52</v>
      </c>
      <c r="W340" s="29" t="s">
        <v>5034</v>
      </c>
      <c r="X340" s="29" t="s">
        <v>4884</v>
      </c>
      <c r="Y340" s="29" t="s">
        <v>5028</v>
      </c>
      <c r="Z340" s="29" t="s">
        <v>46</v>
      </c>
      <c r="AA340" s="29" t="s">
        <v>55</v>
      </c>
      <c r="AB340" s="29" t="s">
        <v>4281</v>
      </c>
      <c r="AC340" s="29" t="s">
        <v>4884</v>
      </c>
      <c r="AD340" s="29" t="s">
        <v>46</v>
      </c>
      <c r="AE340" s="29" t="s">
        <v>326</v>
      </c>
      <c r="AF340" t="s">
        <v>46</v>
      </c>
      <c r="AG340">
        <v>20230707</v>
      </c>
    </row>
    <row r="341" ht="15" spans="1:33">
      <c r="A341" s="28">
        <v>340</v>
      </c>
      <c r="B341" s="28"/>
      <c r="C341" s="28"/>
      <c r="D341" s="28" t="s">
        <v>7090</v>
      </c>
      <c r="E341" s="28"/>
      <c r="F341" s="28" t="s">
        <v>205</v>
      </c>
      <c r="G341" s="28" t="s">
        <v>105</v>
      </c>
      <c r="H341" s="29" t="s">
        <v>7091</v>
      </c>
      <c r="I341" s="29" t="s">
        <v>7092</v>
      </c>
      <c r="J341" s="29" t="s">
        <v>62</v>
      </c>
      <c r="K341" s="29" t="s">
        <v>72</v>
      </c>
      <c r="L341" s="29" t="s">
        <v>43</v>
      </c>
      <c r="M341" s="29" t="s">
        <v>7093</v>
      </c>
      <c r="N341" s="29" t="s">
        <v>108</v>
      </c>
      <c r="O341" s="29" t="s">
        <v>6641</v>
      </c>
      <c r="P341" s="29" t="s">
        <v>46</v>
      </c>
      <c r="Q341" s="29" t="s">
        <v>47</v>
      </c>
      <c r="R341" s="29" t="s">
        <v>7094</v>
      </c>
      <c r="S341" s="29" t="s">
        <v>7095</v>
      </c>
      <c r="T341" s="29" t="s">
        <v>57</v>
      </c>
      <c r="U341" s="29" t="s">
        <v>7096</v>
      </c>
      <c r="V341" s="29" t="s">
        <v>52</v>
      </c>
      <c r="W341" s="29" t="s">
        <v>4281</v>
      </c>
      <c r="X341" s="29" t="s">
        <v>4884</v>
      </c>
      <c r="Y341" s="29" t="s">
        <v>5028</v>
      </c>
      <c r="Z341" s="29" t="s">
        <v>46</v>
      </c>
      <c r="AA341" s="29" t="s">
        <v>55</v>
      </c>
      <c r="AB341" s="29" t="s">
        <v>4281</v>
      </c>
      <c r="AC341" s="29" t="s">
        <v>4884</v>
      </c>
      <c r="AD341" s="29" t="s">
        <v>46</v>
      </c>
      <c r="AE341" s="29" t="s">
        <v>326</v>
      </c>
      <c r="AF341" t="s">
        <v>46</v>
      </c>
      <c r="AG341">
        <v>20230706</v>
      </c>
    </row>
    <row r="342" ht="15" spans="1:33">
      <c r="A342" s="28">
        <v>341</v>
      </c>
      <c r="B342" s="28"/>
      <c r="C342" s="28"/>
      <c r="D342" s="28" t="s">
        <v>7097</v>
      </c>
      <c r="E342" s="28"/>
      <c r="F342" s="28" t="s">
        <v>205</v>
      </c>
      <c r="G342" s="28" t="s">
        <v>105</v>
      </c>
      <c r="H342" s="29" t="s">
        <v>7098</v>
      </c>
      <c r="I342" s="29" t="s">
        <v>7099</v>
      </c>
      <c r="J342" s="29" t="s">
        <v>41</v>
      </c>
      <c r="K342" s="29" t="s">
        <v>72</v>
      </c>
      <c r="L342" s="29" t="s">
        <v>81</v>
      </c>
      <c r="M342" s="29" t="s">
        <v>82</v>
      </c>
      <c r="N342" s="29" t="s">
        <v>74</v>
      </c>
      <c r="O342" s="29" t="s">
        <v>6634</v>
      </c>
      <c r="P342" s="29" t="s">
        <v>56</v>
      </c>
      <c r="Q342" s="29" t="s">
        <v>47</v>
      </c>
      <c r="R342" s="29" t="s">
        <v>5194</v>
      </c>
      <c r="S342" s="29" t="s">
        <v>7100</v>
      </c>
      <c r="T342" s="29" t="s">
        <v>7101</v>
      </c>
      <c r="U342" s="29" t="s">
        <v>7102</v>
      </c>
      <c r="V342" s="29" t="s">
        <v>52</v>
      </c>
      <c r="W342" s="29" t="s">
        <v>4883</v>
      </c>
      <c r="X342" s="29" t="s">
        <v>7103</v>
      </c>
      <c r="Y342" s="29" t="s">
        <v>5028</v>
      </c>
      <c r="Z342" s="29" t="s">
        <v>46</v>
      </c>
      <c r="AA342" s="29" t="s">
        <v>55</v>
      </c>
      <c r="AB342" s="29" t="s">
        <v>4281</v>
      </c>
      <c r="AC342" s="29" t="s">
        <v>4884</v>
      </c>
      <c r="AD342" s="29" t="s">
        <v>56</v>
      </c>
      <c r="AE342" s="29" t="s">
        <v>57</v>
      </c>
      <c r="AF342" t="s">
        <v>46</v>
      </c>
      <c r="AG342">
        <v>20230706</v>
      </c>
    </row>
    <row r="343" ht="15" spans="1:31">
      <c r="A343" s="28">
        <v>342</v>
      </c>
      <c r="B343" s="28"/>
      <c r="C343" s="28"/>
      <c r="D343" s="28" t="s">
        <v>1280</v>
      </c>
      <c r="E343" s="28"/>
      <c r="F343" s="28" t="s">
        <v>37</v>
      </c>
      <c r="G343" s="28" t="s">
        <v>1114</v>
      </c>
      <c r="H343" s="29" t="s">
        <v>7104</v>
      </c>
      <c r="I343" s="29" t="s">
        <v>3914</v>
      </c>
      <c r="J343" s="29" t="s">
        <v>62</v>
      </c>
      <c r="K343" s="29" t="s">
        <v>42</v>
      </c>
      <c r="L343" s="29" t="s">
        <v>81</v>
      </c>
      <c r="M343" s="29" t="s">
        <v>7105</v>
      </c>
      <c r="N343" s="29" t="s">
        <v>7106</v>
      </c>
      <c r="O343" s="29" t="s">
        <v>6634</v>
      </c>
      <c r="P343" s="29" t="s">
        <v>56</v>
      </c>
      <c r="Q343" s="29" t="s">
        <v>47</v>
      </c>
      <c r="R343" s="29" t="s">
        <v>6363</v>
      </c>
      <c r="S343" s="29" t="s">
        <v>6363</v>
      </c>
      <c r="T343" s="29" t="s">
        <v>7107</v>
      </c>
      <c r="U343" s="29" t="s">
        <v>7108</v>
      </c>
      <c r="V343" s="29" t="s">
        <v>307</v>
      </c>
      <c r="W343" s="29" t="s">
        <v>4281</v>
      </c>
      <c r="X343" s="29" t="s">
        <v>4884</v>
      </c>
      <c r="Y343" s="29" t="s">
        <v>5028</v>
      </c>
      <c r="Z343" s="29" t="s">
        <v>46</v>
      </c>
      <c r="AA343" s="29" t="s">
        <v>55</v>
      </c>
      <c r="AB343" s="29" t="s">
        <v>4281</v>
      </c>
      <c r="AC343" s="29" t="s">
        <v>4884</v>
      </c>
      <c r="AD343" s="29" t="s">
        <v>46</v>
      </c>
      <c r="AE343" s="29" t="s">
        <v>180</v>
      </c>
    </row>
    <row r="344" ht="15" spans="1:31">
      <c r="A344" s="28">
        <v>343</v>
      </c>
      <c r="B344" s="28"/>
      <c r="C344" s="28"/>
      <c r="D344" s="28" t="s">
        <v>7109</v>
      </c>
      <c r="E344" s="28"/>
      <c r="F344" s="28" t="s">
        <v>37</v>
      </c>
      <c r="G344" s="28" t="s">
        <v>38</v>
      </c>
      <c r="H344" s="29" t="s">
        <v>7110</v>
      </c>
      <c r="I344" s="29" t="s">
        <v>7111</v>
      </c>
      <c r="J344" s="29" t="s">
        <v>41</v>
      </c>
      <c r="K344" s="29" t="s">
        <v>42</v>
      </c>
      <c r="L344" s="29" t="s">
        <v>43</v>
      </c>
      <c r="M344" s="29" t="s">
        <v>1055</v>
      </c>
      <c r="N344" s="29" t="s">
        <v>91</v>
      </c>
      <c r="O344" s="29" t="s">
        <v>7112</v>
      </c>
      <c r="P344" s="29" t="s">
        <v>56</v>
      </c>
      <c r="Q344" s="29" t="s">
        <v>47</v>
      </c>
      <c r="R344" s="29" t="s">
        <v>5611</v>
      </c>
      <c r="S344" s="29" t="s">
        <v>7113</v>
      </c>
      <c r="T344" s="29" t="s">
        <v>7114</v>
      </c>
      <c r="U344" s="29" t="s">
        <v>7115</v>
      </c>
      <c r="V344" s="29" t="s">
        <v>52</v>
      </c>
      <c r="W344" s="29" t="s">
        <v>4281</v>
      </c>
      <c r="X344" s="29" t="s">
        <v>4884</v>
      </c>
      <c r="Y344" s="29" t="s">
        <v>5028</v>
      </c>
      <c r="Z344" s="29" t="s">
        <v>46</v>
      </c>
      <c r="AA344" s="29" t="s">
        <v>55</v>
      </c>
      <c r="AB344" s="29" t="s">
        <v>4281</v>
      </c>
      <c r="AC344" s="29" t="s">
        <v>4884</v>
      </c>
      <c r="AD344" s="29" t="s">
        <v>56</v>
      </c>
      <c r="AE344" s="29" t="s">
        <v>57</v>
      </c>
    </row>
    <row r="345" ht="15" spans="1:33">
      <c r="A345" s="28">
        <v>344</v>
      </c>
      <c r="B345" s="28"/>
      <c r="C345" s="28"/>
      <c r="D345" s="28" t="s">
        <v>7116</v>
      </c>
      <c r="E345" s="28"/>
      <c r="F345" s="28" t="s">
        <v>37</v>
      </c>
      <c r="G345" s="28" t="s">
        <v>38</v>
      </c>
      <c r="H345" s="29" t="s">
        <v>7117</v>
      </c>
      <c r="I345" s="29" t="s">
        <v>7118</v>
      </c>
      <c r="J345" s="29" t="s">
        <v>41</v>
      </c>
      <c r="K345" s="29" t="s">
        <v>42</v>
      </c>
      <c r="L345" s="29" t="s">
        <v>43</v>
      </c>
      <c r="M345" s="29" t="s">
        <v>163</v>
      </c>
      <c r="N345" s="29" t="s">
        <v>331</v>
      </c>
      <c r="O345" s="29" t="s">
        <v>6641</v>
      </c>
      <c r="P345" s="29" t="s">
        <v>46</v>
      </c>
      <c r="Q345" s="29" t="s">
        <v>47</v>
      </c>
      <c r="R345" s="29" t="s">
        <v>100</v>
      </c>
      <c r="S345" s="29" t="s">
        <v>2141</v>
      </c>
      <c r="T345" s="29" t="s">
        <v>57</v>
      </c>
      <c r="U345" s="29" t="s">
        <v>7119</v>
      </c>
      <c r="V345" s="29" t="s">
        <v>52</v>
      </c>
      <c r="W345" s="29" t="s">
        <v>4281</v>
      </c>
      <c r="X345" s="29" t="s">
        <v>4884</v>
      </c>
      <c r="Y345" s="29" t="s">
        <v>5028</v>
      </c>
      <c r="Z345" s="29" t="s">
        <v>46</v>
      </c>
      <c r="AA345" s="29" t="s">
        <v>55</v>
      </c>
      <c r="AB345" s="29" t="s">
        <v>4281</v>
      </c>
      <c r="AC345" s="29" t="s">
        <v>4884</v>
      </c>
      <c r="AD345" s="29" t="s">
        <v>56</v>
      </c>
      <c r="AE345" s="29" t="s">
        <v>57</v>
      </c>
      <c r="AF345" t="s">
        <v>46</v>
      </c>
      <c r="AG345">
        <v>20230706</v>
      </c>
    </row>
    <row r="346" ht="15" spans="1:31">
      <c r="A346" s="28">
        <v>345</v>
      </c>
      <c r="B346" s="28"/>
      <c r="C346" s="28"/>
      <c r="D346" s="28" t="s">
        <v>7120</v>
      </c>
      <c r="E346" s="28"/>
      <c r="F346" s="28" t="s">
        <v>205</v>
      </c>
      <c r="G346" s="28" t="s">
        <v>105</v>
      </c>
      <c r="H346" s="29" t="s">
        <v>7121</v>
      </c>
      <c r="I346" s="29" t="s">
        <v>5539</v>
      </c>
      <c r="J346" s="29" t="s">
        <v>41</v>
      </c>
      <c r="K346" s="29" t="s">
        <v>42</v>
      </c>
      <c r="L346" s="29" t="s">
        <v>963</v>
      </c>
      <c r="M346" s="29" t="s">
        <v>6038</v>
      </c>
      <c r="N346" s="29" t="s">
        <v>331</v>
      </c>
      <c r="O346" s="29" t="s">
        <v>6675</v>
      </c>
      <c r="P346" s="29" t="s">
        <v>46</v>
      </c>
      <c r="Q346" s="29" t="s">
        <v>47</v>
      </c>
      <c r="R346" s="29" t="s">
        <v>7122</v>
      </c>
      <c r="S346" s="29" t="s">
        <v>7122</v>
      </c>
      <c r="T346" s="29" t="s">
        <v>57</v>
      </c>
      <c r="U346" s="29" t="s">
        <v>7123</v>
      </c>
      <c r="V346" s="29" t="s">
        <v>52</v>
      </c>
      <c r="W346" s="29" t="s">
        <v>5034</v>
      </c>
      <c r="X346" s="29" t="s">
        <v>4884</v>
      </c>
      <c r="Y346" s="29" t="s">
        <v>5028</v>
      </c>
      <c r="Z346" s="29" t="s">
        <v>56</v>
      </c>
      <c r="AA346" s="29" t="s">
        <v>55</v>
      </c>
      <c r="AB346" s="29" t="s">
        <v>4281</v>
      </c>
      <c r="AC346" s="29" t="s">
        <v>4884</v>
      </c>
      <c r="AD346" s="29" t="s">
        <v>46</v>
      </c>
      <c r="AE346" s="29" t="s">
        <v>3407</v>
      </c>
    </row>
    <row r="347" ht="15" spans="1:33">
      <c r="A347" s="28">
        <v>346</v>
      </c>
      <c r="B347" s="28"/>
      <c r="C347" s="28"/>
      <c r="D347" s="28" t="s">
        <v>1549</v>
      </c>
      <c r="E347" s="28"/>
      <c r="F347" s="28" t="s">
        <v>37</v>
      </c>
      <c r="G347" s="28" t="s">
        <v>38</v>
      </c>
      <c r="H347" s="29" t="s">
        <v>7124</v>
      </c>
      <c r="I347" s="29" t="s">
        <v>1049</v>
      </c>
      <c r="J347" s="29" t="s">
        <v>41</v>
      </c>
      <c r="K347" s="29" t="s">
        <v>42</v>
      </c>
      <c r="L347" s="29" t="s">
        <v>81</v>
      </c>
      <c r="M347" s="29" t="s">
        <v>353</v>
      </c>
      <c r="N347" s="29" t="s">
        <v>227</v>
      </c>
      <c r="O347" s="29" t="s">
        <v>4879</v>
      </c>
      <c r="P347" s="29" t="s">
        <v>46</v>
      </c>
      <c r="Q347" s="29" t="s">
        <v>47</v>
      </c>
      <c r="R347" s="29" t="s">
        <v>100</v>
      </c>
      <c r="S347" s="29" t="s">
        <v>1032</v>
      </c>
      <c r="T347" s="29" t="s">
        <v>7125</v>
      </c>
      <c r="U347" s="29" t="s">
        <v>7126</v>
      </c>
      <c r="V347" s="29" t="s">
        <v>307</v>
      </c>
      <c r="W347" s="29" t="s">
        <v>4883</v>
      </c>
      <c r="X347" s="29" t="s">
        <v>4884</v>
      </c>
      <c r="Y347" s="29" t="s">
        <v>5028</v>
      </c>
      <c r="Z347" s="29" t="s">
        <v>46</v>
      </c>
      <c r="AA347" s="29" t="s">
        <v>55</v>
      </c>
      <c r="AB347" s="29" t="s">
        <v>4281</v>
      </c>
      <c r="AC347" s="29" t="s">
        <v>4884</v>
      </c>
      <c r="AD347" s="29" t="s">
        <v>56</v>
      </c>
      <c r="AE347" s="29" t="s">
        <v>57</v>
      </c>
      <c r="AF347" t="s">
        <v>46</v>
      </c>
      <c r="AG347">
        <v>20230705</v>
      </c>
    </row>
    <row r="348" ht="15" spans="1:33">
      <c r="A348" s="28">
        <v>347</v>
      </c>
      <c r="B348" s="28"/>
      <c r="C348" s="28"/>
      <c r="D348" s="28" t="s">
        <v>7127</v>
      </c>
      <c r="E348" s="28"/>
      <c r="F348" s="28" t="s">
        <v>37</v>
      </c>
      <c r="G348" s="28" t="s">
        <v>38</v>
      </c>
      <c r="H348" s="29" t="s">
        <v>7128</v>
      </c>
      <c r="I348" s="29" t="s">
        <v>7129</v>
      </c>
      <c r="J348" s="29" t="s">
        <v>41</v>
      </c>
      <c r="K348" s="29" t="s">
        <v>42</v>
      </c>
      <c r="L348" s="29" t="s">
        <v>81</v>
      </c>
      <c r="M348" s="29" t="s">
        <v>477</v>
      </c>
      <c r="N348" s="29" t="s">
        <v>83</v>
      </c>
      <c r="O348" s="29" t="s">
        <v>6634</v>
      </c>
      <c r="P348" s="29" t="s">
        <v>56</v>
      </c>
      <c r="Q348" s="29" t="s">
        <v>84</v>
      </c>
      <c r="R348" s="29" t="s">
        <v>303</v>
      </c>
      <c r="S348" s="29" t="s">
        <v>1243</v>
      </c>
      <c r="T348" s="29" t="s">
        <v>7130</v>
      </c>
      <c r="U348" s="29" t="s">
        <v>7131</v>
      </c>
      <c r="V348" s="29" t="s">
        <v>52</v>
      </c>
      <c r="W348" s="29" t="s">
        <v>4883</v>
      </c>
      <c r="X348" s="29" t="s">
        <v>4884</v>
      </c>
      <c r="Y348" s="29" t="s">
        <v>5028</v>
      </c>
      <c r="Z348" s="29" t="s">
        <v>46</v>
      </c>
      <c r="AA348" s="29" t="s">
        <v>55</v>
      </c>
      <c r="AB348" s="29" t="s">
        <v>4281</v>
      </c>
      <c r="AC348" s="29" t="s">
        <v>4884</v>
      </c>
      <c r="AD348" s="29" t="s">
        <v>46</v>
      </c>
      <c r="AE348" s="29" t="s">
        <v>3407</v>
      </c>
      <c r="AF348" t="s">
        <v>46</v>
      </c>
      <c r="AG348">
        <v>20230705</v>
      </c>
    </row>
    <row r="349" ht="15" spans="1:31">
      <c r="A349" s="28">
        <v>348</v>
      </c>
      <c r="B349" s="28"/>
      <c r="C349" s="28"/>
      <c r="D349" s="28" t="s">
        <v>7132</v>
      </c>
      <c r="E349" s="28"/>
      <c r="F349" s="28" t="s">
        <v>37</v>
      </c>
      <c r="G349" s="28" t="s">
        <v>105</v>
      </c>
      <c r="H349" s="29" t="s">
        <v>7133</v>
      </c>
      <c r="I349" s="29" t="s">
        <v>7134</v>
      </c>
      <c r="J349" s="29" t="s">
        <v>41</v>
      </c>
      <c r="K349" s="29" t="s">
        <v>72</v>
      </c>
      <c r="L349" s="29" t="s">
        <v>81</v>
      </c>
      <c r="M349" s="29" t="s">
        <v>7135</v>
      </c>
      <c r="N349" s="29" t="s">
        <v>910</v>
      </c>
      <c r="O349" s="29" t="s">
        <v>7136</v>
      </c>
      <c r="P349" s="29" t="s">
        <v>56</v>
      </c>
      <c r="Q349" s="29" t="s">
        <v>47</v>
      </c>
      <c r="R349" s="29" t="s">
        <v>6172</v>
      </c>
      <c r="S349" s="29" t="s">
        <v>7137</v>
      </c>
      <c r="T349" s="29" t="s">
        <v>7138</v>
      </c>
      <c r="U349" s="29" t="s">
        <v>7139</v>
      </c>
      <c r="V349" s="29" t="s">
        <v>52</v>
      </c>
      <c r="W349" s="29" t="s">
        <v>4281</v>
      </c>
      <c r="X349" s="29" t="s">
        <v>4884</v>
      </c>
      <c r="Y349" s="29" t="s">
        <v>5028</v>
      </c>
      <c r="Z349" s="29" t="s">
        <v>46</v>
      </c>
      <c r="AA349" s="29" t="s">
        <v>55</v>
      </c>
      <c r="AB349" s="29" t="s">
        <v>4281</v>
      </c>
      <c r="AC349" s="29" t="s">
        <v>4884</v>
      </c>
      <c r="AD349" s="29" t="s">
        <v>56</v>
      </c>
      <c r="AE349" s="29" t="s">
        <v>57</v>
      </c>
    </row>
    <row r="350" ht="15" spans="1:33">
      <c r="A350" s="28">
        <v>349</v>
      </c>
      <c r="B350" s="28"/>
      <c r="C350" s="28"/>
      <c r="D350" s="28" t="s">
        <v>7140</v>
      </c>
      <c r="E350" s="28"/>
      <c r="F350" s="28" t="s">
        <v>205</v>
      </c>
      <c r="G350" s="28" t="s">
        <v>38</v>
      </c>
      <c r="H350" s="29" t="s">
        <v>7141</v>
      </c>
      <c r="I350" s="29" t="s">
        <v>7142</v>
      </c>
      <c r="J350" s="29" t="s">
        <v>41</v>
      </c>
      <c r="K350" s="29" t="s">
        <v>72</v>
      </c>
      <c r="L350" s="29" t="s">
        <v>43</v>
      </c>
      <c r="M350" s="29" t="s">
        <v>73</v>
      </c>
      <c r="N350" s="31">
        <v>45108</v>
      </c>
      <c r="O350" s="29" t="s">
        <v>6641</v>
      </c>
      <c r="P350" s="29" t="s">
        <v>46</v>
      </c>
      <c r="Q350" s="29" t="s">
        <v>84</v>
      </c>
      <c r="R350" s="29" t="s">
        <v>100</v>
      </c>
      <c r="S350" s="29" t="s">
        <v>7143</v>
      </c>
      <c r="T350" s="29" t="s">
        <v>7144</v>
      </c>
      <c r="U350" s="29" t="s">
        <v>7145</v>
      </c>
      <c r="V350" s="29" t="s">
        <v>307</v>
      </c>
      <c r="W350" s="29" t="s">
        <v>4281</v>
      </c>
      <c r="X350" s="29" t="s">
        <v>4884</v>
      </c>
      <c r="Y350" s="29" t="s">
        <v>5028</v>
      </c>
      <c r="Z350" s="29" t="s">
        <v>46</v>
      </c>
      <c r="AA350" s="29" t="s">
        <v>55</v>
      </c>
      <c r="AB350" s="29" t="s">
        <v>4281</v>
      </c>
      <c r="AC350" s="29" t="s">
        <v>4884</v>
      </c>
      <c r="AD350" s="29" t="s">
        <v>46</v>
      </c>
      <c r="AE350" s="29" t="s">
        <v>3615</v>
      </c>
      <c r="AF350" t="s">
        <v>46</v>
      </c>
      <c r="AG350">
        <v>20230706</v>
      </c>
    </row>
    <row r="351" ht="15" spans="1:33">
      <c r="A351" s="28">
        <v>350</v>
      </c>
      <c r="B351" s="28"/>
      <c r="C351" s="28"/>
      <c r="D351" s="28" t="s">
        <v>7146</v>
      </c>
      <c r="E351" s="28"/>
      <c r="F351" s="28" t="s">
        <v>37</v>
      </c>
      <c r="G351" s="28" t="s">
        <v>69</v>
      </c>
      <c r="H351" s="29" t="s">
        <v>7147</v>
      </c>
      <c r="I351" s="29" t="s">
        <v>7148</v>
      </c>
      <c r="J351" s="29" t="s">
        <v>62</v>
      </c>
      <c r="K351" s="29" t="s">
        <v>177</v>
      </c>
      <c r="L351" s="29" t="s">
        <v>963</v>
      </c>
      <c r="M351" s="29" t="s">
        <v>7149</v>
      </c>
      <c r="N351" s="29" t="s">
        <v>3669</v>
      </c>
      <c r="O351" s="29" t="s">
        <v>6641</v>
      </c>
      <c r="P351" s="29" t="s">
        <v>46</v>
      </c>
      <c r="Q351" s="29" t="s">
        <v>47</v>
      </c>
      <c r="R351" s="29" t="s">
        <v>7150</v>
      </c>
      <c r="S351" s="29" t="s">
        <v>7151</v>
      </c>
      <c r="T351" s="29" t="s">
        <v>7152</v>
      </c>
      <c r="U351" s="29" t="s">
        <v>7153</v>
      </c>
      <c r="V351" s="29" t="s">
        <v>307</v>
      </c>
      <c r="W351" s="29" t="s">
        <v>4281</v>
      </c>
      <c r="X351" s="29" t="s">
        <v>4884</v>
      </c>
      <c r="Y351" s="29" t="s">
        <v>5028</v>
      </c>
      <c r="Z351" s="29" t="s">
        <v>46</v>
      </c>
      <c r="AA351" s="29" t="s">
        <v>55</v>
      </c>
      <c r="AB351" s="29" t="s">
        <v>4281</v>
      </c>
      <c r="AC351" s="29" t="s">
        <v>4884</v>
      </c>
      <c r="AD351" s="29" t="s">
        <v>56</v>
      </c>
      <c r="AE351" s="29" t="s">
        <v>57</v>
      </c>
      <c r="AF351" t="s">
        <v>46</v>
      </c>
      <c r="AG351">
        <v>20230707</v>
      </c>
    </row>
    <row r="352" ht="15" spans="1:33">
      <c r="A352" s="28">
        <v>351</v>
      </c>
      <c r="B352" s="28"/>
      <c r="C352" s="28"/>
      <c r="D352" s="28" t="s">
        <v>7154</v>
      </c>
      <c r="E352" s="28"/>
      <c r="F352" s="28" t="s">
        <v>37</v>
      </c>
      <c r="G352" s="28" t="s">
        <v>105</v>
      </c>
      <c r="H352" s="29" t="s">
        <v>7155</v>
      </c>
      <c r="I352" s="29" t="s">
        <v>1089</v>
      </c>
      <c r="J352" s="29" t="s">
        <v>41</v>
      </c>
      <c r="K352" s="29" t="s">
        <v>42</v>
      </c>
      <c r="L352" s="29" t="s">
        <v>81</v>
      </c>
      <c r="M352" s="29" t="s">
        <v>533</v>
      </c>
      <c r="N352" s="31">
        <v>45107</v>
      </c>
      <c r="O352" s="29" t="s">
        <v>4879</v>
      </c>
      <c r="P352" s="29" t="s">
        <v>46</v>
      </c>
      <c r="Q352" s="29" t="s">
        <v>84</v>
      </c>
      <c r="R352" s="29" t="s">
        <v>64</v>
      </c>
      <c r="S352" s="29" t="s">
        <v>7156</v>
      </c>
      <c r="T352" s="29" t="s">
        <v>7157</v>
      </c>
      <c r="U352" s="29" t="s">
        <v>7158</v>
      </c>
      <c r="V352" s="29" t="s">
        <v>307</v>
      </c>
      <c r="W352" s="29" t="s">
        <v>5034</v>
      </c>
      <c r="X352" s="29" t="s">
        <v>4884</v>
      </c>
      <c r="Y352" s="29" t="s">
        <v>5028</v>
      </c>
      <c r="Z352" s="29" t="s">
        <v>46</v>
      </c>
      <c r="AA352" s="29" t="s">
        <v>55</v>
      </c>
      <c r="AB352" s="29" t="s">
        <v>4281</v>
      </c>
      <c r="AC352" s="29" t="s">
        <v>4884</v>
      </c>
      <c r="AD352" s="29" t="s">
        <v>56</v>
      </c>
      <c r="AE352" s="29" t="s">
        <v>57</v>
      </c>
      <c r="AF352" t="s">
        <v>46</v>
      </c>
      <c r="AG352">
        <v>20230706</v>
      </c>
    </row>
    <row r="353" ht="15" spans="1:31">
      <c r="A353" s="28">
        <v>352</v>
      </c>
      <c r="B353" s="28"/>
      <c r="C353" s="28"/>
      <c r="D353" s="28" t="s">
        <v>7159</v>
      </c>
      <c r="E353" s="28"/>
      <c r="F353" s="28" t="s">
        <v>37</v>
      </c>
      <c r="G353" s="28" t="s">
        <v>105</v>
      </c>
      <c r="H353" s="29" t="s">
        <v>7160</v>
      </c>
      <c r="I353" s="29" t="s">
        <v>7161</v>
      </c>
      <c r="J353" s="29" t="s">
        <v>41</v>
      </c>
      <c r="K353" s="29" t="s">
        <v>72</v>
      </c>
      <c r="L353" s="29" t="s">
        <v>779</v>
      </c>
      <c r="M353" s="29" t="s">
        <v>73</v>
      </c>
      <c r="N353" s="29" t="s">
        <v>728</v>
      </c>
      <c r="O353" s="29" t="s">
        <v>6641</v>
      </c>
      <c r="P353" s="29" t="s">
        <v>46</v>
      </c>
      <c r="Q353" s="29" t="s">
        <v>84</v>
      </c>
      <c r="R353" s="29" t="s">
        <v>7162</v>
      </c>
      <c r="S353" s="29" t="s">
        <v>7162</v>
      </c>
      <c r="T353" s="29" t="s">
        <v>7163</v>
      </c>
      <c r="U353" s="29" t="s">
        <v>7164</v>
      </c>
      <c r="V353" s="29" t="s">
        <v>52</v>
      </c>
      <c r="W353" s="29" t="s">
        <v>4281</v>
      </c>
      <c r="X353" s="29" t="s">
        <v>4884</v>
      </c>
      <c r="Y353" s="29" t="s">
        <v>5028</v>
      </c>
      <c r="Z353" s="29" t="s">
        <v>46</v>
      </c>
      <c r="AA353" s="29" t="s">
        <v>55</v>
      </c>
      <c r="AB353" s="29" t="s">
        <v>4281</v>
      </c>
      <c r="AC353" s="29" t="s">
        <v>4884</v>
      </c>
      <c r="AD353" s="29" t="s">
        <v>46</v>
      </c>
      <c r="AE353" s="29" t="s">
        <v>7165</v>
      </c>
    </row>
    <row r="354" ht="15" spans="1:33">
      <c r="A354" s="28">
        <v>353</v>
      </c>
      <c r="B354" s="28"/>
      <c r="C354" s="28"/>
      <c r="D354" s="28" t="s">
        <v>7166</v>
      </c>
      <c r="E354" s="28"/>
      <c r="F354" s="28" t="s">
        <v>37</v>
      </c>
      <c r="G354" s="28" t="s">
        <v>38</v>
      </c>
      <c r="H354" s="29" t="s">
        <v>7167</v>
      </c>
      <c r="I354" s="29" t="s">
        <v>2310</v>
      </c>
      <c r="J354" s="29" t="s">
        <v>41</v>
      </c>
      <c r="K354" s="29" t="s">
        <v>42</v>
      </c>
      <c r="L354" s="29" t="s">
        <v>43</v>
      </c>
      <c r="M354" s="29" t="s">
        <v>73</v>
      </c>
      <c r="N354" s="29" t="s">
        <v>267</v>
      </c>
      <c r="O354" s="29" t="s">
        <v>6641</v>
      </c>
      <c r="P354" s="29" t="s">
        <v>46</v>
      </c>
      <c r="Q354" s="29" t="s">
        <v>47</v>
      </c>
      <c r="R354" s="29" t="s">
        <v>7168</v>
      </c>
      <c r="S354" s="29" t="s">
        <v>7168</v>
      </c>
      <c r="T354" s="29" t="s">
        <v>7169</v>
      </c>
      <c r="U354" s="29" t="s">
        <v>7170</v>
      </c>
      <c r="V354" s="29" t="s">
        <v>52</v>
      </c>
      <c r="W354" s="29" t="s">
        <v>4281</v>
      </c>
      <c r="X354" s="29" t="s">
        <v>4884</v>
      </c>
      <c r="Y354" s="29" t="s">
        <v>5028</v>
      </c>
      <c r="Z354" s="29" t="s">
        <v>46</v>
      </c>
      <c r="AA354" s="29" t="s">
        <v>55</v>
      </c>
      <c r="AB354" s="29" t="s">
        <v>4281</v>
      </c>
      <c r="AC354" s="29" t="s">
        <v>4884</v>
      </c>
      <c r="AD354" s="29" t="s">
        <v>56</v>
      </c>
      <c r="AE354" s="29" t="s">
        <v>57</v>
      </c>
      <c r="AF354" t="s">
        <v>46</v>
      </c>
      <c r="AG354">
        <v>20230705</v>
      </c>
    </row>
    <row r="355" ht="15" spans="1:33">
      <c r="A355" s="28">
        <v>354</v>
      </c>
      <c r="B355" s="28"/>
      <c r="C355" s="28"/>
      <c r="D355" s="28" t="s">
        <v>7171</v>
      </c>
      <c r="E355" s="28"/>
      <c r="F355" s="28" t="s">
        <v>37</v>
      </c>
      <c r="G355" s="28" t="s">
        <v>38</v>
      </c>
      <c r="H355" s="29" t="s">
        <v>7172</v>
      </c>
      <c r="I355" s="29" t="s">
        <v>7173</v>
      </c>
      <c r="J355" s="29" t="s">
        <v>41</v>
      </c>
      <c r="K355" s="29" t="s">
        <v>42</v>
      </c>
      <c r="L355" s="29" t="s">
        <v>43</v>
      </c>
      <c r="M355" s="29" t="s">
        <v>163</v>
      </c>
      <c r="N355" s="29" t="s">
        <v>91</v>
      </c>
      <c r="O355" s="29" t="s">
        <v>4884</v>
      </c>
      <c r="P355" s="29" t="s">
        <v>56</v>
      </c>
      <c r="Q355" s="29" t="s">
        <v>47</v>
      </c>
      <c r="R355" s="29" t="s">
        <v>48</v>
      </c>
      <c r="S355" s="29" t="s">
        <v>7174</v>
      </c>
      <c r="T355" s="29" t="s">
        <v>7175</v>
      </c>
      <c r="U355" s="29" t="s">
        <v>7176</v>
      </c>
      <c r="V355" s="29" t="s">
        <v>307</v>
      </c>
      <c r="W355" s="29" t="s">
        <v>4281</v>
      </c>
      <c r="X355" s="29" t="s">
        <v>4884</v>
      </c>
      <c r="Y355" s="29" t="s">
        <v>5028</v>
      </c>
      <c r="Z355" s="29" t="s">
        <v>46</v>
      </c>
      <c r="AA355" s="29" t="s">
        <v>55</v>
      </c>
      <c r="AB355" s="29" t="s">
        <v>4281</v>
      </c>
      <c r="AC355" s="29" t="s">
        <v>4884</v>
      </c>
      <c r="AD355" s="29" t="s">
        <v>56</v>
      </c>
      <c r="AE355" s="29" t="s">
        <v>57</v>
      </c>
      <c r="AF355" t="s">
        <v>46</v>
      </c>
      <c r="AG355">
        <v>20230705</v>
      </c>
    </row>
    <row r="356" ht="15" spans="1:33">
      <c r="A356" s="28">
        <v>355</v>
      </c>
      <c r="B356" s="28"/>
      <c r="C356" s="28"/>
      <c r="D356" s="28" t="s">
        <v>7177</v>
      </c>
      <c r="E356" s="28"/>
      <c r="F356" s="28" t="s">
        <v>37</v>
      </c>
      <c r="G356" s="28" t="s">
        <v>105</v>
      </c>
      <c r="H356" s="29" t="s">
        <v>7178</v>
      </c>
      <c r="I356" s="29" t="s">
        <v>7179</v>
      </c>
      <c r="J356" s="29" t="s">
        <v>41</v>
      </c>
      <c r="K356" s="29" t="s">
        <v>42</v>
      </c>
      <c r="L356" s="29" t="s">
        <v>81</v>
      </c>
      <c r="M356" s="29" t="s">
        <v>1186</v>
      </c>
      <c r="N356" s="29" t="s">
        <v>91</v>
      </c>
      <c r="O356" s="29" t="s">
        <v>6634</v>
      </c>
      <c r="P356" s="29" t="s">
        <v>56</v>
      </c>
      <c r="Q356" s="29" t="s">
        <v>84</v>
      </c>
      <c r="R356" s="29" t="s">
        <v>48</v>
      </c>
      <c r="S356" s="29" t="s">
        <v>7180</v>
      </c>
      <c r="T356" s="29" t="s">
        <v>7181</v>
      </c>
      <c r="U356" s="29" t="s">
        <v>7182</v>
      </c>
      <c r="V356" s="29" t="s">
        <v>52</v>
      </c>
      <c r="W356" s="29" t="s">
        <v>4883</v>
      </c>
      <c r="X356" s="29" t="s">
        <v>6889</v>
      </c>
      <c r="Y356" s="29" t="s">
        <v>5028</v>
      </c>
      <c r="Z356" s="29" t="s">
        <v>46</v>
      </c>
      <c r="AA356" s="29" t="s">
        <v>55</v>
      </c>
      <c r="AB356" s="29" t="s">
        <v>4281</v>
      </c>
      <c r="AC356" s="29" t="s">
        <v>4884</v>
      </c>
      <c r="AD356" s="29" t="s">
        <v>56</v>
      </c>
      <c r="AE356" s="29" t="s">
        <v>57</v>
      </c>
      <c r="AF356" t="s">
        <v>46</v>
      </c>
      <c r="AG356">
        <v>20230707</v>
      </c>
    </row>
    <row r="357" ht="15" spans="1:33">
      <c r="A357" s="28">
        <v>356</v>
      </c>
      <c r="B357" s="28"/>
      <c r="C357" s="28"/>
      <c r="D357" s="28" t="s">
        <v>7183</v>
      </c>
      <c r="E357" s="28"/>
      <c r="F357" s="28" t="s">
        <v>37</v>
      </c>
      <c r="G357" s="28" t="s">
        <v>38</v>
      </c>
      <c r="H357" s="29" t="s">
        <v>7184</v>
      </c>
      <c r="I357" s="29" t="s">
        <v>7185</v>
      </c>
      <c r="J357" s="29" t="s">
        <v>41</v>
      </c>
      <c r="K357" s="29" t="s">
        <v>42</v>
      </c>
      <c r="L357" s="29" t="s">
        <v>81</v>
      </c>
      <c r="M357" s="29" t="s">
        <v>82</v>
      </c>
      <c r="N357" s="29" t="s">
        <v>83</v>
      </c>
      <c r="O357" s="29" t="s">
        <v>4879</v>
      </c>
      <c r="P357" s="29" t="s">
        <v>46</v>
      </c>
      <c r="Q357" s="29" t="s">
        <v>84</v>
      </c>
      <c r="R357" s="29" t="s">
        <v>4543</v>
      </c>
      <c r="S357" s="29" t="s">
        <v>7186</v>
      </c>
      <c r="T357" s="29" t="s">
        <v>7187</v>
      </c>
      <c r="U357" s="29" t="s">
        <v>7188</v>
      </c>
      <c r="V357" s="29" t="s">
        <v>52</v>
      </c>
      <c r="W357" s="29" t="s">
        <v>4281</v>
      </c>
      <c r="X357" s="29" t="s">
        <v>7189</v>
      </c>
      <c r="Y357" s="29" t="s">
        <v>5028</v>
      </c>
      <c r="Z357" s="29" t="s">
        <v>46</v>
      </c>
      <c r="AA357" s="29" t="s">
        <v>55</v>
      </c>
      <c r="AB357" s="29" t="s">
        <v>4281</v>
      </c>
      <c r="AC357" s="29" t="s">
        <v>4884</v>
      </c>
      <c r="AD357" s="29" t="s">
        <v>56</v>
      </c>
      <c r="AE357" s="29" t="s">
        <v>57</v>
      </c>
      <c r="AF357" t="s">
        <v>46</v>
      </c>
      <c r="AG357">
        <v>20230705</v>
      </c>
    </row>
    <row r="358" ht="15" spans="1:33">
      <c r="A358" s="28">
        <v>357</v>
      </c>
      <c r="B358" s="28"/>
      <c r="C358" s="28"/>
      <c r="D358" s="28" t="s">
        <v>7190</v>
      </c>
      <c r="E358" s="28"/>
      <c r="F358" s="28" t="s">
        <v>37</v>
      </c>
      <c r="G358" s="28" t="s">
        <v>38</v>
      </c>
      <c r="H358" s="29" t="s">
        <v>7191</v>
      </c>
      <c r="I358" s="29" t="s">
        <v>7192</v>
      </c>
      <c r="J358" s="29" t="s">
        <v>41</v>
      </c>
      <c r="K358" s="29" t="s">
        <v>42</v>
      </c>
      <c r="L358" s="29" t="s">
        <v>81</v>
      </c>
      <c r="M358" s="29" t="s">
        <v>562</v>
      </c>
      <c r="N358" s="29" t="s">
        <v>83</v>
      </c>
      <c r="O358" s="29" t="s">
        <v>4879</v>
      </c>
      <c r="P358" s="29" t="s">
        <v>46</v>
      </c>
      <c r="Q358" s="29" t="s">
        <v>84</v>
      </c>
      <c r="R358" s="29" t="s">
        <v>48</v>
      </c>
      <c r="S358" s="29" t="s">
        <v>7193</v>
      </c>
      <c r="T358" s="29" t="s">
        <v>7194</v>
      </c>
      <c r="U358" s="29" t="s">
        <v>7195</v>
      </c>
      <c r="V358" s="29" t="s">
        <v>52</v>
      </c>
      <c r="W358" s="29" t="s">
        <v>4281</v>
      </c>
      <c r="X358" s="29" t="s">
        <v>6699</v>
      </c>
      <c r="Y358" s="29" t="s">
        <v>5028</v>
      </c>
      <c r="Z358" s="29" t="s">
        <v>46</v>
      </c>
      <c r="AA358" s="29" t="s">
        <v>55</v>
      </c>
      <c r="AB358" s="29" t="s">
        <v>4281</v>
      </c>
      <c r="AC358" s="29" t="s">
        <v>4884</v>
      </c>
      <c r="AD358" s="29" t="s">
        <v>56</v>
      </c>
      <c r="AE358" s="29" t="s">
        <v>57</v>
      </c>
      <c r="AF358" t="s">
        <v>46</v>
      </c>
      <c r="AG358">
        <v>20230705</v>
      </c>
    </row>
    <row r="359" ht="15" spans="1:33">
      <c r="A359" s="28">
        <v>358</v>
      </c>
      <c r="B359" s="28"/>
      <c r="C359" s="28"/>
      <c r="D359" s="28" t="s">
        <v>7196</v>
      </c>
      <c r="E359" s="28"/>
      <c r="F359" s="28" t="s">
        <v>205</v>
      </c>
      <c r="G359" s="28" t="s">
        <v>69</v>
      </c>
      <c r="H359" s="29" t="s">
        <v>7197</v>
      </c>
      <c r="I359" s="29" t="s">
        <v>7198</v>
      </c>
      <c r="J359" s="29" t="s">
        <v>62</v>
      </c>
      <c r="K359" s="29" t="s">
        <v>72</v>
      </c>
      <c r="L359" s="29" t="s">
        <v>81</v>
      </c>
      <c r="M359" s="29" t="s">
        <v>7199</v>
      </c>
      <c r="N359" s="29" t="s">
        <v>99</v>
      </c>
      <c r="O359" s="29" t="s">
        <v>6897</v>
      </c>
      <c r="P359" s="29" t="s">
        <v>56</v>
      </c>
      <c r="Q359" s="29" t="s">
        <v>47</v>
      </c>
      <c r="R359" s="29" t="s">
        <v>5271</v>
      </c>
      <c r="S359" s="29" t="s">
        <v>7200</v>
      </c>
      <c r="T359" s="29" t="s">
        <v>7201</v>
      </c>
      <c r="U359" s="29" t="s">
        <v>7202</v>
      </c>
      <c r="V359" s="29" t="s">
        <v>52</v>
      </c>
      <c r="W359" s="29" t="s">
        <v>5034</v>
      </c>
      <c r="X359" s="29" t="s">
        <v>4884</v>
      </c>
      <c r="Y359" s="29" t="s">
        <v>5028</v>
      </c>
      <c r="Z359" s="29" t="s">
        <v>46</v>
      </c>
      <c r="AA359" s="29" t="s">
        <v>55</v>
      </c>
      <c r="AB359" s="29" t="s">
        <v>4281</v>
      </c>
      <c r="AC359" s="29" t="s">
        <v>4884</v>
      </c>
      <c r="AD359" s="29" t="s">
        <v>56</v>
      </c>
      <c r="AE359" s="29" t="s">
        <v>57</v>
      </c>
      <c r="AF359" t="s">
        <v>46</v>
      </c>
      <c r="AG359">
        <v>20230705</v>
      </c>
    </row>
    <row r="360" ht="15" spans="1:33">
      <c r="A360" s="28">
        <v>359</v>
      </c>
      <c r="B360" s="28"/>
      <c r="C360" s="28"/>
      <c r="D360" s="28" t="s">
        <v>7203</v>
      </c>
      <c r="E360" s="28"/>
      <c r="F360" s="28" t="s">
        <v>37</v>
      </c>
      <c r="G360" s="28" t="s">
        <v>38</v>
      </c>
      <c r="H360" s="29" t="s">
        <v>7204</v>
      </c>
      <c r="I360" s="29" t="s">
        <v>7205</v>
      </c>
      <c r="J360" s="29" t="s">
        <v>41</v>
      </c>
      <c r="K360" s="29" t="s">
        <v>177</v>
      </c>
      <c r="L360" s="29" t="s">
        <v>81</v>
      </c>
      <c r="M360" s="29" t="s">
        <v>82</v>
      </c>
      <c r="N360" s="31">
        <v>44378</v>
      </c>
      <c r="O360" s="29" t="s">
        <v>4879</v>
      </c>
      <c r="P360" s="29" t="s">
        <v>46</v>
      </c>
      <c r="Q360" s="29" t="s">
        <v>84</v>
      </c>
      <c r="R360" s="29" t="s">
        <v>100</v>
      </c>
      <c r="S360" s="29" t="s">
        <v>7206</v>
      </c>
      <c r="T360" s="29" t="s">
        <v>7207</v>
      </c>
      <c r="U360" s="29" t="s">
        <v>7208</v>
      </c>
      <c r="V360" s="29" t="s">
        <v>52</v>
      </c>
      <c r="W360" s="29" t="s">
        <v>5034</v>
      </c>
      <c r="X360" s="29" t="s">
        <v>4884</v>
      </c>
      <c r="Y360" s="29" t="s">
        <v>5028</v>
      </c>
      <c r="Z360" s="29" t="s">
        <v>46</v>
      </c>
      <c r="AA360" s="29" t="s">
        <v>55</v>
      </c>
      <c r="AB360" s="29" t="s">
        <v>4281</v>
      </c>
      <c r="AC360" s="29" t="s">
        <v>4884</v>
      </c>
      <c r="AD360" s="29" t="s">
        <v>56</v>
      </c>
      <c r="AE360" s="29" t="s">
        <v>57</v>
      </c>
      <c r="AF360" t="s">
        <v>46</v>
      </c>
      <c r="AG360">
        <v>20230706</v>
      </c>
    </row>
    <row r="361" ht="15" spans="1:33">
      <c r="A361" s="28">
        <v>360</v>
      </c>
      <c r="B361" s="28"/>
      <c r="C361" s="28"/>
      <c r="D361" s="28" t="s">
        <v>7209</v>
      </c>
      <c r="E361" s="28"/>
      <c r="F361" s="28" t="s">
        <v>205</v>
      </c>
      <c r="G361" s="28" t="s">
        <v>69</v>
      </c>
      <c r="H361" s="29" t="s">
        <v>7210</v>
      </c>
      <c r="I361" s="29" t="s">
        <v>7211</v>
      </c>
      <c r="J361" s="29" t="s">
        <v>41</v>
      </c>
      <c r="K361" s="29" t="s">
        <v>72</v>
      </c>
      <c r="L361" s="29" t="s">
        <v>81</v>
      </c>
      <c r="M361" s="29" t="s">
        <v>82</v>
      </c>
      <c r="N361" s="29" t="s">
        <v>74</v>
      </c>
      <c r="O361" s="29" t="s">
        <v>6634</v>
      </c>
      <c r="P361" s="29" t="s">
        <v>56</v>
      </c>
      <c r="Q361" s="29" t="s">
        <v>47</v>
      </c>
      <c r="R361" s="29" t="s">
        <v>4109</v>
      </c>
      <c r="S361" s="29" t="s">
        <v>7212</v>
      </c>
      <c r="T361" s="29" t="s">
        <v>7213</v>
      </c>
      <c r="U361" s="29" t="s">
        <v>7214</v>
      </c>
      <c r="V361" s="29" t="s">
        <v>52</v>
      </c>
      <c r="W361" s="29" t="s">
        <v>5034</v>
      </c>
      <c r="X361" s="29" t="s">
        <v>4884</v>
      </c>
      <c r="Y361" s="29" t="s">
        <v>5028</v>
      </c>
      <c r="Z361" s="29" t="s">
        <v>46</v>
      </c>
      <c r="AA361" s="29" t="s">
        <v>55</v>
      </c>
      <c r="AB361" s="29" t="s">
        <v>4281</v>
      </c>
      <c r="AC361" s="29" t="s">
        <v>4884</v>
      </c>
      <c r="AD361" s="29" t="s">
        <v>56</v>
      </c>
      <c r="AE361" s="29" t="s">
        <v>57</v>
      </c>
      <c r="AF361" t="s">
        <v>46</v>
      </c>
      <c r="AG361">
        <v>20230706</v>
      </c>
    </row>
    <row r="362" ht="15" spans="1:33">
      <c r="A362" s="28">
        <v>361</v>
      </c>
      <c r="B362" s="28"/>
      <c r="C362" s="28"/>
      <c r="D362" s="28" t="s">
        <v>7215</v>
      </c>
      <c r="E362" s="28"/>
      <c r="F362" s="28" t="s">
        <v>37</v>
      </c>
      <c r="G362" s="28" t="s">
        <v>105</v>
      </c>
      <c r="H362" s="29" t="s">
        <v>7216</v>
      </c>
      <c r="I362" s="29" t="s">
        <v>7217</v>
      </c>
      <c r="J362" s="29" t="s">
        <v>41</v>
      </c>
      <c r="K362" s="29" t="s">
        <v>42</v>
      </c>
      <c r="L362" s="29" t="s">
        <v>81</v>
      </c>
      <c r="M362" s="29" t="s">
        <v>82</v>
      </c>
      <c r="N362" s="29" t="s">
        <v>227</v>
      </c>
      <c r="O362" s="29" t="s">
        <v>6634</v>
      </c>
      <c r="P362" s="29" t="s">
        <v>56</v>
      </c>
      <c r="Q362" s="29" t="s">
        <v>47</v>
      </c>
      <c r="R362" s="29" t="s">
        <v>5221</v>
      </c>
      <c r="S362" s="29" t="s">
        <v>7218</v>
      </c>
      <c r="T362" s="29" t="s">
        <v>7219</v>
      </c>
      <c r="U362" s="29" t="s">
        <v>7220</v>
      </c>
      <c r="V362" s="29" t="s">
        <v>52</v>
      </c>
      <c r="W362" s="29" t="s">
        <v>4281</v>
      </c>
      <c r="X362" s="29" t="s">
        <v>6699</v>
      </c>
      <c r="Y362" s="29" t="s">
        <v>5028</v>
      </c>
      <c r="Z362" s="29" t="s">
        <v>46</v>
      </c>
      <c r="AA362" s="29" t="s">
        <v>55</v>
      </c>
      <c r="AB362" s="29" t="s">
        <v>4281</v>
      </c>
      <c r="AC362" s="29" t="s">
        <v>4884</v>
      </c>
      <c r="AD362" s="29" t="s">
        <v>56</v>
      </c>
      <c r="AE362" s="29" t="s">
        <v>57</v>
      </c>
      <c r="AF362" t="s">
        <v>46</v>
      </c>
      <c r="AG362">
        <v>20230705</v>
      </c>
    </row>
    <row r="363" ht="15" spans="1:33">
      <c r="A363" s="28">
        <v>362</v>
      </c>
      <c r="B363" s="28"/>
      <c r="C363" s="28"/>
      <c r="D363" s="28" t="s">
        <v>7221</v>
      </c>
      <c r="E363" s="28"/>
      <c r="F363" s="28" t="s">
        <v>37</v>
      </c>
      <c r="G363" s="28" t="s">
        <v>69</v>
      </c>
      <c r="H363" s="29" t="s">
        <v>7222</v>
      </c>
      <c r="I363" s="29" t="s">
        <v>3495</v>
      </c>
      <c r="J363" s="29" t="s">
        <v>41</v>
      </c>
      <c r="K363" s="29" t="s">
        <v>42</v>
      </c>
      <c r="L363" s="29" t="s">
        <v>81</v>
      </c>
      <c r="M363" s="29" t="s">
        <v>7223</v>
      </c>
      <c r="N363" s="29" t="s">
        <v>91</v>
      </c>
      <c r="O363" s="29" t="s">
        <v>6634</v>
      </c>
      <c r="P363" s="29" t="s">
        <v>56</v>
      </c>
      <c r="Q363" s="29" t="s">
        <v>47</v>
      </c>
      <c r="R363" s="29" t="s">
        <v>100</v>
      </c>
      <c r="S363" s="29" t="s">
        <v>1587</v>
      </c>
      <c r="T363" s="29" t="s">
        <v>7224</v>
      </c>
      <c r="U363" s="29" t="s">
        <v>7225</v>
      </c>
      <c r="V363" s="29" t="s">
        <v>52</v>
      </c>
      <c r="W363" s="29" t="s">
        <v>4281</v>
      </c>
      <c r="X363" s="29" t="s">
        <v>4884</v>
      </c>
      <c r="Y363" s="29" t="s">
        <v>5028</v>
      </c>
      <c r="Z363" s="29" t="s">
        <v>46</v>
      </c>
      <c r="AA363" s="29" t="s">
        <v>55</v>
      </c>
      <c r="AB363" s="29" t="s">
        <v>4281</v>
      </c>
      <c r="AC363" s="29" t="s">
        <v>4884</v>
      </c>
      <c r="AD363" s="29" t="s">
        <v>56</v>
      </c>
      <c r="AE363" s="29" t="s">
        <v>57</v>
      </c>
      <c r="AF363" t="s">
        <v>46</v>
      </c>
      <c r="AG363">
        <v>20230705</v>
      </c>
    </row>
    <row r="364" ht="15" spans="1:33">
      <c r="A364" s="28">
        <v>363</v>
      </c>
      <c r="B364" s="28"/>
      <c r="C364" s="28"/>
      <c r="D364" s="28" t="s">
        <v>7226</v>
      </c>
      <c r="E364" s="28"/>
      <c r="F364" s="28" t="s">
        <v>37</v>
      </c>
      <c r="G364" s="28" t="s">
        <v>69</v>
      </c>
      <c r="H364" s="29" t="s">
        <v>7227</v>
      </c>
      <c r="I364" s="29" t="s">
        <v>7228</v>
      </c>
      <c r="J364" s="29" t="s">
        <v>62</v>
      </c>
      <c r="K364" s="29" t="s">
        <v>72</v>
      </c>
      <c r="L364" s="29" t="s">
        <v>81</v>
      </c>
      <c r="M364" s="29" t="s">
        <v>5881</v>
      </c>
      <c r="N364" s="29" t="s">
        <v>929</v>
      </c>
      <c r="O364" s="32" t="s">
        <v>7229</v>
      </c>
      <c r="P364" s="29" t="s">
        <v>46</v>
      </c>
      <c r="Q364" s="29" t="s">
        <v>47</v>
      </c>
      <c r="R364" s="29" t="s">
        <v>48</v>
      </c>
      <c r="S364" s="29" t="s">
        <v>7230</v>
      </c>
      <c r="T364" s="29" t="s">
        <v>57</v>
      </c>
      <c r="U364" s="29" t="s">
        <v>7231</v>
      </c>
      <c r="V364" s="29" t="s">
        <v>52</v>
      </c>
      <c r="W364" s="29" t="s">
        <v>5034</v>
      </c>
      <c r="X364" s="29" t="s">
        <v>4884</v>
      </c>
      <c r="Y364" s="29" t="s">
        <v>5028</v>
      </c>
      <c r="Z364" s="29" t="s">
        <v>46</v>
      </c>
      <c r="AA364" s="29" t="s">
        <v>55</v>
      </c>
      <c r="AB364" s="29" t="s">
        <v>4281</v>
      </c>
      <c r="AC364" s="29" t="s">
        <v>4884</v>
      </c>
      <c r="AD364" s="29" t="s">
        <v>46</v>
      </c>
      <c r="AE364" s="29" t="s">
        <v>326</v>
      </c>
      <c r="AF364" t="s">
        <v>46</v>
      </c>
      <c r="AG364">
        <v>20230707</v>
      </c>
    </row>
    <row r="365" ht="15" spans="1:33">
      <c r="A365" s="28">
        <v>364</v>
      </c>
      <c r="B365" s="28"/>
      <c r="C365" s="28"/>
      <c r="D365" s="28" t="s">
        <v>7232</v>
      </c>
      <c r="E365" s="28"/>
      <c r="F365" s="28" t="s">
        <v>37</v>
      </c>
      <c r="G365" s="28" t="s">
        <v>69</v>
      </c>
      <c r="H365" s="29" t="s">
        <v>7233</v>
      </c>
      <c r="I365" s="29" t="s">
        <v>7234</v>
      </c>
      <c r="J365" s="29" t="s">
        <v>41</v>
      </c>
      <c r="K365" s="29" t="s">
        <v>177</v>
      </c>
      <c r="L365" s="29" t="s">
        <v>81</v>
      </c>
      <c r="M365" s="29" t="s">
        <v>82</v>
      </c>
      <c r="N365" s="29" t="s">
        <v>91</v>
      </c>
      <c r="O365" s="29" t="s">
        <v>4879</v>
      </c>
      <c r="P365" s="29" t="s">
        <v>46</v>
      </c>
      <c r="Q365" s="29" t="s">
        <v>47</v>
      </c>
      <c r="R365" s="29" t="s">
        <v>64</v>
      </c>
      <c r="S365" s="29" t="s">
        <v>7235</v>
      </c>
      <c r="T365" s="29" t="s">
        <v>7236</v>
      </c>
      <c r="U365" s="29" t="s">
        <v>7237</v>
      </c>
      <c r="V365" s="29" t="s">
        <v>52</v>
      </c>
      <c r="W365" s="29" t="s">
        <v>4883</v>
      </c>
      <c r="X365" s="29" t="s">
        <v>7238</v>
      </c>
      <c r="Y365" s="29" t="s">
        <v>5028</v>
      </c>
      <c r="Z365" s="29" t="s">
        <v>46</v>
      </c>
      <c r="AA365" s="29" t="s">
        <v>55</v>
      </c>
      <c r="AB365" s="29" t="s">
        <v>4281</v>
      </c>
      <c r="AC365" s="29" t="s">
        <v>4884</v>
      </c>
      <c r="AD365" s="29" t="s">
        <v>56</v>
      </c>
      <c r="AE365" s="29" t="s">
        <v>57</v>
      </c>
      <c r="AF365" t="s">
        <v>46</v>
      </c>
      <c r="AG365">
        <v>20230707</v>
      </c>
    </row>
    <row r="366" ht="15" spans="1:33">
      <c r="A366" s="28">
        <v>365</v>
      </c>
      <c r="B366" s="28"/>
      <c r="C366" s="28"/>
      <c r="D366" s="28" t="s">
        <v>7239</v>
      </c>
      <c r="E366" s="28"/>
      <c r="F366" s="28" t="s">
        <v>37</v>
      </c>
      <c r="G366" s="28" t="s">
        <v>69</v>
      </c>
      <c r="H366" s="29" t="s">
        <v>7240</v>
      </c>
      <c r="I366" s="29" t="s">
        <v>6794</v>
      </c>
      <c r="J366" s="29" t="s">
        <v>41</v>
      </c>
      <c r="K366" s="29" t="s">
        <v>42</v>
      </c>
      <c r="L366" s="29" t="s">
        <v>81</v>
      </c>
      <c r="M366" s="29" t="s">
        <v>562</v>
      </c>
      <c r="N366" s="29" t="s">
        <v>91</v>
      </c>
      <c r="O366" s="29" t="s">
        <v>4879</v>
      </c>
      <c r="P366" s="29" t="s">
        <v>46</v>
      </c>
      <c r="Q366" s="29" t="s">
        <v>47</v>
      </c>
      <c r="R366" s="29" t="s">
        <v>64</v>
      </c>
      <c r="S366" s="29" t="s">
        <v>7241</v>
      </c>
      <c r="T366" s="29" t="s">
        <v>57</v>
      </c>
      <c r="U366" s="29" t="s">
        <v>7242</v>
      </c>
      <c r="V366" s="29" t="s">
        <v>52</v>
      </c>
      <c r="W366" s="29" t="s">
        <v>5034</v>
      </c>
      <c r="X366" s="29" t="s">
        <v>4884</v>
      </c>
      <c r="Y366" s="29" t="s">
        <v>5028</v>
      </c>
      <c r="Z366" s="29" t="s">
        <v>46</v>
      </c>
      <c r="AA366" s="29" t="s">
        <v>55</v>
      </c>
      <c r="AB366" s="29" t="s">
        <v>4281</v>
      </c>
      <c r="AC366" s="29" t="s">
        <v>4884</v>
      </c>
      <c r="AD366" s="29" t="s">
        <v>56</v>
      </c>
      <c r="AE366" s="29" t="s">
        <v>57</v>
      </c>
      <c r="AF366" t="s">
        <v>46</v>
      </c>
      <c r="AG366">
        <v>20230706</v>
      </c>
    </row>
    <row r="367" ht="15" spans="1:33">
      <c r="A367" s="28">
        <v>366</v>
      </c>
      <c r="B367" s="28"/>
      <c r="C367" s="28"/>
      <c r="D367" s="28" t="s">
        <v>7243</v>
      </c>
      <c r="E367" s="28"/>
      <c r="F367" s="28" t="s">
        <v>205</v>
      </c>
      <c r="G367" s="28" t="s">
        <v>38</v>
      </c>
      <c r="H367" s="29" t="s">
        <v>7244</v>
      </c>
      <c r="I367" s="29" t="s">
        <v>4165</v>
      </c>
      <c r="J367" s="29" t="s">
        <v>62</v>
      </c>
      <c r="K367" s="29" t="s">
        <v>72</v>
      </c>
      <c r="L367" s="29" t="s">
        <v>81</v>
      </c>
      <c r="M367" s="29" t="s">
        <v>220</v>
      </c>
      <c r="N367" s="29" t="s">
        <v>108</v>
      </c>
      <c r="O367" s="29" t="s">
        <v>6634</v>
      </c>
      <c r="P367" s="29" t="s">
        <v>46</v>
      </c>
      <c r="Q367" s="29" t="s">
        <v>47</v>
      </c>
      <c r="R367" s="29" t="s">
        <v>7245</v>
      </c>
      <c r="S367" s="29" t="s">
        <v>7246</v>
      </c>
      <c r="T367" s="29" t="s">
        <v>7247</v>
      </c>
      <c r="U367" s="29" t="s">
        <v>7248</v>
      </c>
      <c r="V367" s="29" t="s">
        <v>52</v>
      </c>
      <c r="W367" s="29" t="s">
        <v>4281</v>
      </c>
      <c r="X367" s="29" t="s">
        <v>4884</v>
      </c>
      <c r="Y367" s="29" t="s">
        <v>5028</v>
      </c>
      <c r="Z367" s="29" t="s">
        <v>46</v>
      </c>
      <c r="AA367" s="29" t="s">
        <v>55</v>
      </c>
      <c r="AB367" s="29" t="s">
        <v>4281</v>
      </c>
      <c r="AC367" s="29" t="s">
        <v>4884</v>
      </c>
      <c r="AD367" s="29" t="s">
        <v>56</v>
      </c>
      <c r="AE367" s="29" t="s">
        <v>57</v>
      </c>
      <c r="AF367" t="s">
        <v>46</v>
      </c>
      <c r="AG367">
        <v>20230705</v>
      </c>
    </row>
    <row r="368" ht="15" spans="1:33">
      <c r="A368" s="28">
        <v>367</v>
      </c>
      <c r="B368" s="28"/>
      <c r="C368" s="28"/>
      <c r="D368" s="28" t="s">
        <v>7249</v>
      </c>
      <c r="E368" s="28"/>
      <c r="F368" s="28" t="s">
        <v>205</v>
      </c>
      <c r="G368" s="28" t="s">
        <v>69</v>
      </c>
      <c r="H368" s="29" t="s">
        <v>7250</v>
      </c>
      <c r="I368" s="29" t="s">
        <v>7251</v>
      </c>
      <c r="J368" s="29" t="s">
        <v>41</v>
      </c>
      <c r="K368" s="29" t="s">
        <v>72</v>
      </c>
      <c r="L368" s="29" t="s">
        <v>43</v>
      </c>
      <c r="M368" s="29" t="s">
        <v>1055</v>
      </c>
      <c r="N368" s="29" t="s">
        <v>108</v>
      </c>
      <c r="O368" s="29" t="s">
        <v>4884</v>
      </c>
      <c r="P368" s="29" t="s">
        <v>46</v>
      </c>
      <c r="Q368" s="29" t="s">
        <v>47</v>
      </c>
      <c r="R368" s="29" t="s">
        <v>64</v>
      </c>
      <c r="S368" s="29" t="s">
        <v>7252</v>
      </c>
      <c r="T368" s="29" t="s">
        <v>57</v>
      </c>
      <c r="U368" s="29" t="s">
        <v>7253</v>
      </c>
      <c r="V368" s="29" t="s">
        <v>52</v>
      </c>
      <c r="W368" s="29" t="s">
        <v>4281</v>
      </c>
      <c r="X368" s="29" t="s">
        <v>6699</v>
      </c>
      <c r="Y368" s="29" t="s">
        <v>5028</v>
      </c>
      <c r="Z368" s="29" t="s">
        <v>46</v>
      </c>
      <c r="AA368" s="29" t="s">
        <v>55</v>
      </c>
      <c r="AB368" s="29" t="s">
        <v>4281</v>
      </c>
      <c r="AC368" s="29" t="s">
        <v>4884</v>
      </c>
      <c r="AD368" s="29" t="s">
        <v>56</v>
      </c>
      <c r="AE368" s="29" t="s">
        <v>57</v>
      </c>
      <c r="AF368" t="s">
        <v>46</v>
      </c>
      <c r="AG368">
        <v>20230707</v>
      </c>
    </row>
    <row r="369" ht="15" spans="1:33">
      <c r="A369" s="28">
        <v>368</v>
      </c>
      <c r="B369" s="28"/>
      <c r="C369" s="28"/>
      <c r="D369" s="28" t="s">
        <v>7254</v>
      </c>
      <c r="E369" s="28"/>
      <c r="F369" s="28" t="s">
        <v>37</v>
      </c>
      <c r="G369" s="28" t="s">
        <v>69</v>
      </c>
      <c r="H369" s="29" t="s">
        <v>7255</v>
      </c>
      <c r="I369" s="29" t="s">
        <v>7256</v>
      </c>
      <c r="J369" s="29" t="s">
        <v>41</v>
      </c>
      <c r="K369" s="29" t="s">
        <v>42</v>
      </c>
      <c r="L369" s="29" t="s">
        <v>43</v>
      </c>
      <c r="M369" s="29" t="s">
        <v>191</v>
      </c>
      <c r="N369" s="31">
        <v>45108</v>
      </c>
      <c r="O369" s="29" t="s">
        <v>4884</v>
      </c>
      <c r="P369" s="29" t="s">
        <v>46</v>
      </c>
      <c r="Q369" s="29" t="s">
        <v>84</v>
      </c>
      <c r="R369" s="29" t="s">
        <v>268</v>
      </c>
      <c r="S369" s="29" t="s">
        <v>7257</v>
      </c>
      <c r="T369" s="29" t="s">
        <v>57</v>
      </c>
      <c r="U369" s="29" t="s">
        <v>7258</v>
      </c>
      <c r="V369" s="29" t="s">
        <v>307</v>
      </c>
      <c r="W369" s="29" t="s">
        <v>4281</v>
      </c>
      <c r="X369" s="29" t="s">
        <v>4884</v>
      </c>
      <c r="Y369" s="29" t="s">
        <v>5028</v>
      </c>
      <c r="Z369" s="29" t="s">
        <v>46</v>
      </c>
      <c r="AA369" s="29" t="s">
        <v>55</v>
      </c>
      <c r="AB369" s="29" t="s">
        <v>4281</v>
      </c>
      <c r="AC369" s="29" t="s">
        <v>4884</v>
      </c>
      <c r="AD369" s="29" t="s">
        <v>56</v>
      </c>
      <c r="AE369" s="29" t="s">
        <v>57</v>
      </c>
      <c r="AF369" t="s">
        <v>46</v>
      </c>
      <c r="AG369">
        <v>20230705</v>
      </c>
    </row>
    <row r="370" ht="15" spans="1:33">
      <c r="A370" s="28">
        <v>369</v>
      </c>
      <c r="B370" s="28"/>
      <c r="C370" s="28"/>
      <c r="D370" s="28" t="s">
        <v>7259</v>
      </c>
      <c r="E370" s="28">
        <v>1</v>
      </c>
      <c r="F370" s="28" t="s">
        <v>37</v>
      </c>
      <c r="G370" s="28" t="s">
        <v>38</v>
      </c>
      <c r="H370" s="29" t="s">
        <v>7260</v>
      </c>
      <c r="I370" s="29" t="s">
        <v>2165</v>
      </c>
      <c r="J370" s="29" t="s">
        <v>41</v>
      </c>
      <c r="K370" s="29" t="s">
        <v>42</v>
      </c>
      <c r="L370" s="29" t="s">
        <v>81</v>
      </c>
      <c r="M370" s="29" t="s">
        <v>220</v>
      </c>
      <c r="N370" s="29" t="s">
        <v>91</v>
      </c>
      <c r="O370" s="29" t="s">
        <v>5824</v>
      </c>
      <c r="P370" s="29" t="s">
        <v>46</v>
      </c>
      <c r="Q370" s="29" t="s">
        <v>47</v>
      </c>
      <c r="R370" s="29" t="s">
        <v>7261</v>
      </c>
      <c r="S370" s="29" t="s">
        <v>101</v>
      </c>
      <c r="T370" s="29" t="s">
        <v>7262</v>
      </c>
      <c r="U370" s="29" t="s">
        <v>7263</v>
      </c>
      <c r="V370" s="29" t="s">
        <v>52</v>
      </c>
      <c r="W370" s="29" t="s">
        <v>5034</v>
      </c>
      <c r="X370" s="29" t="s">
        <v>5812</v>
      </c>
      <c r="Y370" s="29" t="s">
        <v>5028</v>
      </c>
      <c r="Z370" s="29" t="s">
        <v>46</v>
      </c>
      <c r="AA370" s="29" t="s">
        <v>55</v>
      </c>
      <c r="AB370" s="29" t="s">
        <v>5029</v>
      </c>
      <c r="AC370" s="29" t="s">
        <v>5812</v>
      </c>
      <c r="AD370" s="29" t="s">
        <v>56</v>
      </c>
      <c r="AE370" s="29" t="s">
        <v>57</v>
      </c>
      <c r="AF370" t="s">
        <v>46</v>
      </c>
      <c r="AG370">
        <v>20230706</v>
      </c>
    </row>
    <row r="371" ht="15" spans="1:33">
      <c r="A371" s="28">
        <v>370</v>
      </c>
      <c r="B371" s="28"/>
      <c r="C371" s="28"/>
      <c r="D371" s="30" t="s">
        <v>7264</v>
      </c>
      <c r="E371" s="30">
        <v>1</v>
      </c>
      <c r="F371" s="28" t="s">
        <v>205</v>
      </c>
      <c r="G371" s="28" t="s">
        <v>69</v>
      </c>
      <c r="H371" s="29" t="s">
        <v>7265</v>
      </c>
      <c r="I371" s="29" t="s">
        <v>7266</v>
      </c>
      <c r="J371" s="29" t="s">
        <v>41</v>
      </c>
      <c r="K371" s="29" t="s">
        <v>72</v>
      </c>
      <c r="L371" s="29" t="s">
        <v>81</v>
      </c>
      <c r="M371" s="29" t="s">
        <v>1186</v>
      </c>
      <c r="N371" s="29" t="s">
        <v>83</v>
      </c>
      <c r="O371" s="29" t="s">
        <v>5824</v>
      </c>
      <c r="P371" s="29" t="s">
        <v>46</v>
      </c>
      <c r="Q371" s="29" t="s">
        <v>84</v>
      </c>
      <c r="R371" s="29" t="s">
        <v>7267</v>
      </c>
      <c r="S371" s="29" t="s">
        <v>7267</v>
      </c>
      <c r="T371" s="29" t="s">
        <v>7268</v>
      </c>
      <c r="U371" s="29" t="s">
        <v>7269</v>
      </c>
      <c r="V371" s="29" t="s">
        <v>52</v>
      </c>
      <c r="W371" s="29" t="s">
        <v>5034</v>
      </c>
      <c r="X371" s="29" t="s">
        <v>5812</v>
      </c>
      <c r="Y371" s="29" t="s">
        <v>5028</v>
      </c>
      <c r="Z371" s="29" t="s">
        <v>46</v>
      </c>
      <c r="AA371" s="29" t="s">
        <v>55</v>
      </c>
      <c r="AB371" s="29" t="s">
        <v>5029</v>
      </c>
      <c r="AC371" s="29" t="s">
        <v>5812</v>
      </c>
      <c r="AD371" s="29" t="s">
        <v>56</v>
      </c>
      <c r="AE371" s="29" t="s">
        <v>57</v>
      </c>
      <c r="AF371" t="s">
        <v>46</v>
      </c>
      <c r="AG371">
        <v>20230705</v>
      </c>
    </row>
    <row r="372" ht="15" spans="1:33">
      <c r="A372" s="28">
        <v>371</v>
      </c>
      <c r="B372" s="28"/>
      <c r="C372" s="28"/>
      <c r="D372" s="30" t="s">
        <v>7270</v>
      </c>
      <c r="E372" s="30">
        <v>1</v>
      </c>
      <c r="F372" s="28" t="s">
        <v>37</v>
      </c>
      <c r="G372" s="28" t="s">
        <v>69</v>
      </c>
      <c r="H372" s="29" t="s">
        <v>7271</v>
      </c>
      <c r="I372" s="29" t="s">
        <v>71</v>
      </c>
      <c r="J372" s="29" t="s">
        <v>41</v>
      </c>
      <c r="K372" s="29" t="s">
        <v>72</v>
      </c>
      <c r="L372" s="29" t="s">
        <v>81</v>
      </c>
      <c r="M372" s="29" t="s">
        <v>6439</v>
      </c>
      <c r="N372" s="31">
        <v>43634</v>
      </c>
      <c r="O372" s="29" t="s">
        <v>5817</v>
      </c>
      <c r="P372" s="29" t="s">
        <v>56</v>
      </c>
      <c r="Q372" s="29" t="s">
        <v>47</v>
      </c>
      <c r="R372" s="29" t="s">
        <v>2126</v>
      </c>
      <c r="S372" s="29" t="s">
        <v>7272</v>
      </c>
      <c r="T372" s="29" t="s">
        <v>7273</v>
      </c>
      <c r="U372" s="29" t="s">
        <v>7274</v>
      </c>
      <c r="V372" s="29" t="s">
        <v>52</v>
      </c>
      <c r="W372" s="29" t="s">
        <v>4883</v>
      </c>
      <c r="X372" s="29" t="s">
        <v>5812</v>
      </c>
      <c r="Y372" s="29" t="s">
        <v>5028</v>
      </c>
      <c r="Z372" s="29" t="s">
        <v>46</v>
      </c>
      <c r="AA372" s="29" t="s">
        <v>55</v>
      </c>
      <c r="AB372" s="29" t="s">
        <v>5029</v>
      </c>
      <c r="AC372" s="29" t="s">
        <v>5812</v>
      </c>
      <c r="AD372" s="29" t="s">
        <v>56</v>
      </c>
      <c r="AE372" s="29" t="s">
        <v>57</v>
      </c>
      <c r="AF372" t="s">
        <v>46</v>
      </c>
      <c r="AG372">
        <v>20230705</v>
      </c>
    </row>
    <row r="373" ht="15" spans="1:33">
      <c r="A373" s="28">
        <v>372</v>
      </c>
      <c r="B373" s="28"/>
      <c r="C373" s="28"/>
      <c r="D373" s="30" t="s">
        <v>7275</v>
      </c>
      <c r="E373" s="30">
        <v>1</v>
      </c>
      <c r="F373" s="28" t="s">
        <v>37</v>
      </c>
      <c r="G373" s="28" t="s">
        <v>38</v>
      </c>
      <c r="H373" s="29" t="s">
        <v>7276</v>
      </c>
      <c r="I373" s="29" t="s">
        <v>3985</v>
      </c>
      <c r="J373" s="29" t="s">
        <v>41</v>
      </c>
      <c r="K373" s="29" t="s">
        <v>42</v>
      </c>
      <c r="L373" s="29" t="s">
        <v>81</v>
      </c>
      <c r="M373" s="29" t="s">
        <v>6283</v>
      </c>
      <c r="N373" s="29" t="s">
        <v>116</v>
      </c>
      <c r="O373" s="29" t="s">
        <v>5824</v>
      </c>
      <c r="P373" s="29" t="s">
        <v>46</v>
      </c>
      <c r="Q373" s="29" t="s">
        <v>84</v>
      </c>
      <c r="R373" s="29" t="s">
        <v>7277</v>
      </c>
      <c r="S373" s="29" t="s">
        <v>7277</v>
      </c>
      <c r="T373" s="29" t="s">
        <v>7278</v>
      </c>
      <c r="U373" s="29" t="s">
        <v>7279</v>
      </c>
      <c r="V373" s="29" t="s">
        <v>958</v>
      </c>
      <c r="W373" s="29" t="s">
        <v>5034</v>
      </c>
      <c r="X373" s="29" t="s">
        <v>5812</v>
      </c>
      <c r="Y373" s="29" t="s">
        <v>5028</v>
      </c>
      <c r="Z373" s="29" t="s">
        <v>46</v>
      </c>
      <c r="AA373" s="29" t="s">
        <v>55</v>
      </c>
      <c r="AB373" s="29" t="s">
        <v>5029</v>
      </c>
      <c r="AC373" s="29" t="s">
        <v>5812</v>
      </c>
      <c r="AD373" s="29" t="s">
        <v>56</v>
      </c>
      <c r="AE373" s="29" t="s">
        <v>57</v>
      </c>
      <c r="AF373" t="s">
        <v>46</v>
      </c>
      <c r="AG373">
        <v>20230705</v>
      </c>
    </row>
    <row r="374" ht="15" spans="1:33">
      <c r="A374" s="28">
        <v>373</v>
      </c>
      <c r="B374" s="28"/>
      <c r="C374" s="28"/>
      <c r="D374" s="30" t="s">
        <v>7280</v>
      </c>
      <c r="E374" s="30">
        <v>1</v>
      </c>
      <c r="F374" s="28" t="s">
        <v>37</v>
      </c>
      <c r="G374" s="28" t="s">
        <v>105</v>
      </c>
      <c r="H374" s="29" t="s">
        <v>7281</v>
      </c>
      <c r="I374" s="29" t="s">
        <v>7282</v>
      </c>
      <c r="J374" s="29" t="s">
        <v>62</v>
      </c>
      <c r="K374" s="29" t="s">
        <v>42</v>
      </c>
      <c r="L374" s="29" t="s">
        <v>81</v>
      </c>
      <c r="M374" s="29" t="s">
        <v>1258</v>
      </c>
      <c r="N374" s="29" t="s">
        <v>227</v>
      </c>
      <c r="O374" s="29" t="s">
        <v>5824</v>
      </c>
      <c r="P374" s="29" t="s">
        <v>46</v>
      </c>
      <c r="Q374" s="29" t="s">
        <v>47</v>
      </c>
      <c r="R374" s="29" t="s">
        <v>7283</v>
      </c>
      <c r="S374" s="29" t="s">
        <v>7283</v>
      </c>
      <c r="T374" s="29" t="s">
        <v>7284</v>
      </c>
      <c r="U374" s="29" t="s">
        <v>7285</v>
      </c>
      <c r="V374" s="29" t="s">
        <v>52</v>
      </c>
      <c r="W374" s="29" t="s">
        <v>4883</v>
      </c>
      <c r="X374" s="29" t="s">
        <v>5812</v>
      </c>
      <c r="Y374" s="29" t="s">
        <v>5028</v>
      </c>
      <c r="Z374" s="29" t="s">
        <v>46</v>
      </c>
      <c r="AA374" s="29" t="s">
        <v>55</v>
      </c>
      <c r="AB374" s="29" t="s">
        <v>5029</v>
      </c>
      <c r="AC374" s="29" t="s">
        <v>5812</v>
      </c>
      <c r="AD374" s="29" t="s">
        <v>56</v>
      </c>
      <c r="AE374" s="29" t="s">
        <v>57</v>
      </c>
      <c r="AF374" t="s">
        <v>46</v>
      </c>
      <c r="AG374">
        <v>20230705</v>
      </c>
    </row>
    <row r="375" ht="15" spans="1:33">
      <c r="A375" s="28">
        <v>374</v>
      </c>
      <c r="B375" s="28"/>
      <c r="C375" s="28"/>
      <c r="D375" s="28" t="s">
        <v>7286</v>
      </c>
      <c r="E375" s="28">
        <v>1</v>
      </c>
      <c r="F375" s="28" t="s">
        <v>37</v>
      </c>
      <c r="G375" s="28" t="s">
        <v>105</v>
      </c>
      <c r="H375" s="29" t="s">
        <v>7287</v>
      </c>
      <c r="I375" s="29" t="s">
        <v>7288</v>
      </c>
      <c r="J375" s="29" t="s">
        <v>41</v>
      </c>
      <c r="K375" s="29" t="s">
        <v>42</v>
      </c>
      <c r="L375" s="29" t="s">
        <v>81</v>
      </c>
      <c r="M375" s="29" t="s">
        <v>7289</v>
      </c>
      <c r="N375" s="29" t="s">
        <v>7290</v>
      </c>
      <c r="O375" s="29" t="s">
        <v>5824</v>
      </c>
      <c r="P375" s="29" t="s">
        <v>56</v>
      </c>
      <c r="Q375" s="29" t="s">
        <v>84</v>
      </c>
      <c r="R375" s="29" t="s">
        <v>131</v>
      </c>
      <c r="S375" s="29" t="s">
        <v>7291</v>
      </c>
      <c r="T375" s="29" t="s">
        <v>7292</v>
      </c>
      <c r="U375" s="29" t="s">
        <v>7293</v>
      </c>
      <c r="V375" s="29" t="s">
        <v>307</v>
      </c>
      <c r="W375" s="29" t="s">
        <v>5034</v>
      </c>
      <c r="X375" s="29" t="s">
        <v>7294</v>
      </c>
      <c r="Y375" s="29" t="s">
        <v>5028</v>
      </c>
      <c r="Z375" s="29" t="s">
        <v>46</v>
      </c>
      <c r="AA375" s="29" t="s">
        <v>55</v>
      </c>
      <c r="AB375" s="29" t="s">
        <v>5029</v>
      </c>
      <c r="AC375" s="29" t="s">
        <v>5812</v>
      </c>
      <c r="AD375" s="29" t="s">
        <v>56</v>
      </c>
      <c r="AE375" s="29" t="s">
        <v>57</v>
      </c>
      <c r="AF375" t="s">
        <v>46</v>
      </c>
      <c r="AG375">
        <v>20230706</v>
      </c>
    </row>
    <row r="376" ht="15" spans="1:33">
      <c r="A376" s="28">
        <v>375</v>
      </c>
      <c r="B376" s="28"/>
      <c r="C376" s="28"/>
      <c r="D376" s="28" t="s">
        <v>7295</v>
      </c>
      <c r="E376" s="28">
        <v>1</v>
      </c>
      <c r="F376" s="28" t="s">
        <v>37</v>
      </c>
      <c r="G376" s="28" t="s">
        <v>69</v>
      </c>
      <c r="H376" s="29" t="s">
        <v>7296</v>
      </c>
      <c r="I376" s="29" t="s">
        <v>322</v>
      </c>
      <c r="J376" s="29" t="s">
        <v>41</v>
      </c>
      <c r="K376" s="29" t="s">
        <v>177</v>
      </c>
      <c r="L376" s="29" t="s">
        <v>81</v>
      </c>
      <c r="M376" s="29" t="s">
        <v>184</v>
      </c>
      <c r="N376" s="31">
        <v>45097</v>
      </c>
      <c r="O376" s="29" t="s">
        <v>5824</v>
      </c>
      <c r="P376" s="29" t="s">
        <v>46</v>
      </c>
      <c r="Q376" s="29" t="s">
        <v>84</v>
      </c>
      <c r="R376" s="29" t="s">
        <v>7297</v>
      </c>
      <c r="S376" s="29" t="s">
        <v>7297</v>
      </c>
      <c r="T376" s="29" t="s">
        <v>7298</v>
      </c>
      <c r="U376" s="29" t="s">
        <v>7299</v>
      </c>
      <c r="V376" s="29" t="s">
        <v>307</v>
      </c>
      <c r="W376" s="29" t="s">
        <v>4883</v>
      </c>
      <c r="X376" s="29" t="s">
        <v>5812</v>
      </c>
      <c r="Y376" s="29" t="s">
        <v>5028</v>
      </c>
      <c r="Z376" s="29" t="s">
        <v>46</v>
      </c>
      <c r="AA376" s="29" t="s">
        <v>55</v>
      </c>
      <c r="AB376" s="29" t="s">
        <v>5029</v>
      </c>
      <c r="AC376" s="29" t="s">
        <v>5812</v>
      </c>
      <c r="AD376" s="29" t="s">
        <v>56</v>
      </c>
      <c r="AE376" s="29" t="s">
        <v>57</v>
      </c>
      <c r="AF376" t="s">
        <v>46</v>
      </c>
      <c r="AG376">
        <v>20230706</v>
      </c>
    </row>
    <row r="377" ht="15" spans="1:33">
      <c r="A377" s="28">
        <v>376</v>
      </c>
      <c r="B377" s="28"/>
      <c r="C377" s="28"/>
      <c r="D377" s="28" t="s">
        <v>7300</v>
      </c>
      <c r="E377" s="28">
        <v>1</v>
      </c>
      <c r="F377" s="28" t="s">
        <v>205</v>
      </c>
      <c r="G377" s="28" t="s">
        <v>337</v>
      </c>
      <c r="H377" s="29" t="s">
        <v>7301</v>
      </c>
      <c r="I377" s="29" t="s">
        <v>7302</v>
      </c>
      <c r="J377" s="29" t="s">
        <v>62</v>
      </c>
      <c r="K377" s="29" t="s">
        <v>42</v>
      </c>
      <c r="L377" s="29" t="s">
        <v>81</v>
      </c>
      <c r="M377" s="29" t="s">
        <v>562</v>
      </c>
      <c r="N377" s="29" t="s">
        <v>99</v>
      </c>
      <c r="O377" s="29" t="s">
        <v>5824</v>
      </c>
      <c r="P377" s="29" t="s">
        <v>46</v>
      </c>
      <c r="Q377" s="29" t="s">
        <v>47</v>
      </c>
      <c r="R377" s="29" t="s">
        <v>4519</v>
      </c>
      <c r="S377" s="29" t="s">
        <v>7303</v>
      </c>
      <c r="T377" s="29" t="s">
        <v>57</v>
      </c>
      <c r="U377" s="29" t="s">
        <v>7304</v>
      </c>
      <c r="V377" s="29" t="s">
        <v>52</v>
      </c>
      <c r="W377" s="29" t="s">
        <v>5034</v>
      </c>
      <c r="X377" s="29" t="s">
        <v>5812</v>
      </c>
      <c r="Y377" s="29" t="s">
        <v>5028</v>
      </c>
      <c r="Z377" s="29" t="s">
        <v>46</v>
      </c>
      <c r="AA377" s="29" t="s">
        <v>55</v>
      </c>
      <c r="AB377" s="29" t="s">
        <v>5029</v>
      </c>
      <c r="AC377" s="29" t="s">
        <v>5812</v>
      </c>
      <c r="AD377" s="29" t="s">
        <v>46</v>
      </c>
      <c r="AE377" s="29" t="s">
        <v>3615</v>
      </c>
      <c r="AF377" t="s">
        <v>46</v>
      </c>
      <c r="AG377">
        <v>20230706</v>
      </c>
    </row>
    <row r="378" ht="15" spans="1:33">
      <c r="A378" s="28">
        <v>377</v>
      </c>
      <c r="B378" s="28"/>
      <c r="C378" s="28"/>
      <c r="D378" s="28" t="s">
        <v>7305</v>
      </c>
      <c r="E378" s="28">
        <v>1</v>
      </c>
      <c r="F378" s="28" t="s">
        <v>37</v>
      </c>
      <c r="G378" s="28" t="s">
        <v>105</v>
      </c>
      <c r="H378" s="29" t="s">
        <v>7306</v>
      </c>
      <c r="I378" s="29" t="s">
        <v>7307</v>
      </c>
      <c r="J378" s="29" t="s">
        <v>41</v>
      </c>
      <c r="K378" s="29" t="s">
        <v>42</v>
      </c>
      <c r="L378" s="29" t="s">
        <v>81</v>
      </c>
      <c r="M378" s="29" t="s">
        <v>3508</v>
      </c>
      <c r="N378" s="29" t="s">
        <v>108</v>
      </c>
      <c r="O378" s="29" t="s">
        <v>5817</v>
      </c>
      <c r="P378" s="29" t="s">
        <v>56</v>
      </c>
      <c r="Q378" s="29" t="s">
        <v>47</v>
      </c>
      <c r="R378" s="29" t="s">
        <v>48</v>
      </c>
      <c r="S378" s="29" t="s">
        <v>48</v>
      </c>
      <c r="T378" s="29" t="s">
        <v>7308</v>
      </c>
      <c r="U378" s="29" t="s">
        <v>7309</v>
      </c>
      <c r="V378" s="29" t="s">
        <v>52</v>
      </c>
      <c r="W378" s="29" t="s">
        <v>5034</v>
      </c>
      <c r="X378" s="29" t="s">
        <v>5812</v>
      </c>
      <c r="Y378" s="29" t="s">
        <v>5028</v>
      </c>
      <c r="Z378" s="29" t="s">
        <v>46</v>
      </c>
      <c r="AA378" s="29" t="s">
        <v>55</v>
      </c>
      <c r="AB378" s="29" t="s">
        <v>5029</v>
      </c>
      <c r="AC378" s="29" t="s">
        <v>5812</v>
      </c>
      <c r="AD378" s="29" t="s">
        <v>56</v>
      </c>
      <c r="AE378" s="29" t="s">
        <v>57</v>
      </c>
      <c r="AF378" t="s">
        <v>46</v>
      </c>
      <c r="AG378">
        <v>20230706</v>
      </c>
    </row>
    <row r="379" ht="15" spans="1:33">
      <c r="A379" s="28">
        <v>378</v>
      </c>
      <c r="B379" s="28"/>
      <c r="C379" s="28"/>
      <c r="D379" s="28" t="s">
        <v>7310</v>
      </c>
      <c r="E379" s="28">
        <v>1</v>
      </c>
      <c r="F379" s="28" t="s">
        <v>205</v>
      </c>
      <c r="G379" s="28" t="s">
        <v>69</v>
      </c>
      <c r="H379" s="29" t="s">
        <v>7311</v>
      </c>
      <c r="I379" s="29" t="s">
        <v>7312</v>
      </c>
      <c r="J379" s="29" t="s">
        <v>41</v>
      </c>
      <c r="K379" s="29" t="s">
        <v>72</v>
      </c>
      <c r="L379" s="29" t="s">
        <v>81</v>
      </c>
      <c r="M379" s="29" t="s">
        <v>254</v>
      </c>
      <c r="N379" s="29" t="s">
        <v>568</v>
      </c>
      <c r="O379" s="29" t="s">
        <v>5824</v>
      </c>
      <c r="P379" s="29" t="s">
        <v>46</v>
      </c>
      <c r="Q379" s="29" t="s">
        <v>47</v>
      </c>
      <c r="R379" s="29" t="s">
        <v>5194</v>
      </c>
      <c r="S379" s="29" t="s">
        <v>7313</v>
      </c>
      <c r="T379" s="29" t="s">
        <v>7314</v>
      </c>
      <c r="U379" s="29" t="s">
        <v>7315</v>
      </c>
      <c r="V379" s="29" t="s">
        <v>52</v>
      </c>
      <c r="W379" s="29" t="s">
        <v>5034</v>
      </c>
      <c r="X379" s="29" t="s">
        <v>5812</v>
      </c>
      <c r="Y379" s="29" t="s">
        <v>5028</v>
      </c>
      <c r="Z379" s="29" t="s">
        <v>46</v>
      </c>
      <c r="AA379" s="29" t="s">
        <v>55</v>
      </c>
      <c r="AB379" s="29" t="s">
        <v>5029</v>
      </c>
      <c r="AC379" s="29" t="s">
        <v>5812</v>
      </c>
      <c r="AD379" s="29" t="s">
        <v>46</v>
      </c>
      <c r="AE379" s="29" t="s">
        <v>326</v>
      </c>
      <c r="AF379" t="s">
        <v>46</v>
      </c>
      <c r="AG379">
        <v>20230706</v>
      </c>
    </row>
    <row r="380" ht="15" spans="1:33">
      <c r="A380" s="28">
        <v>379</v>
      </c>
      <c r="B380" s="28"/>
      <c r="C380" s="28"/>
      <c r="D380" s="28" t="s">
        <v>7316</v>
      </c>
      <c r="E380" s="28">
        <v>1</v>
      </c>
      <c r="F380" s="28" t="s">
        <v>37</v>
      </c>
      <c r="G380" s="28" t="s">
        <v>69</v>
      </c>
      <c r="H380" s="29" t="s">
        <v>7317</v>
      </c>
      <c r="I380" s="29" t="s">
        <v>7318</v>
      </c>
      <c r="J380" s="29" t="s">
        <v>41</v>
      </c>
      <c r="K380" s="29" t="s">
        <v>42</v>
      </c>
      <c r="L380" s="29" t="s">
        <v>81</v>
      </c>
      <c r="M380" s="29" t="s">
        <v>254</v>
      </c>
      <c r="N380" s="29" t="s">
        <v>91</v>
      </c>
      <c r="O380" s="29" t="s">
        <v>5824</v>
      </c>
      <c r="P380" s="29" t="s">
        <v>46</v>
      </c>
      <c r="Q380" s="29" t="s">
        <v>47</v>
      </c>
      <c r="R380" s="29" t="s">
        <v>64</v>
      </c>
      <c r="S380" s="29" t="s">
        <v>7319</v>
      </c>
      <c r="T380" s="29" t="s">
        <v>7320</v>
      </c>
      <c r="U380" s="29" t="s">
        <v>7321</v>
      </c>
      <c r="V380" s="29" t="s">
        <v>52</v>
      </c>
      <c r="W380" s="29" t="s">
        <v>5034</v>
      </c>
      <c r="X380" s="29" t="s">
        <v>7322</v>
      </c>
      <c r="Y380" s="29" t="s">
        <v>5028</v>
      </c>
      <c r="Z380" s="29" t="s">
        <v>46</v>
      </c>
      <c r="AA380" s="29" t="s">
        <v>55</v>
      </c>
      <c r="AB380" s="29" t="s">
        <v>5029</v>
      </c>
      <c r="AC380" s="29" t="s">
        <v>5812</v>
      </c>
      <c r="AD380" s="29" t="s">
        <v>56</v>
      </c>
      <c r="AE380" s="29" t="s">
        <v>57</v>
      </c>
      <c r="AF380" t="s">
        <v>46</v>
      </c>
      <c r="AG380">
        <v>20230705</v>
      </c>
    </row>
    <row r="381" ht="15" spans="1:33">
      <c r="A381" s="28">
        <v>380</v>
      </c>
      <c r="B381" s="28"/>
      <c r="C381" s="28"/>
      <c r="D381" s="28" t="s">
        <v>7323</v>
      </c>
      <c r="E381" s="28">
        <v>2</v>
      </c>
      <c r="F381" s="28" t="s">
        <v>37</v>
      </c>
      <c r="G381" s="28" t="s">
        <v>105</v>
      </c>
      <c r="H381" s="29" t="s">
        <v>7324</v>
      </c>
      <c r="I381" s="29" t="s">
        <v>7325</v>
      </c>
      <c r="J381" s="29" t="s">
        <v>62</v>
      </c>
      <c r="K381" s="29" t="s">
        <v>72</v>
      </c>
      <c r="L381" s="29" t="s">
        <v>81</v>
      </c>
      <c r="M381" s="29" t="s">
        <v>1258</v>
      </c>
      <c r="N381" s="29" t="s">
        <v>568</v>
      </c>
      <c r="O381" s="29" t="s">
        <v>5824</v>
      </c>
      <c r="P381" s="29" t="s">
        <v>46</v>
      </c>
      <c r="Q381" s="29" t="s">
        <v>47</v>
      </c>
      <c r="R381" s="29" t="s">
        <v>7326</v>
      </c>
      <c r="S381" s="29" t="s">
        <v>7326</v>
      </c>
      <c r="T381" s="29" t="s">
        <v>7327</v>
      </c>
      <c r="U381" s="29" t="s">
        <v>7328</v>
      </c>
      <c r="V381" s="29" t="s">
        <v>52</v>
      </c>
      <c r="W381" s="29" t="s">
        <v>5034</v>
      </c>
      <c r="X381" s="29" t="s">
        <v>5812</v>
      </c>
      <c r="Y381" s="29" t="s">
        <v>5028</v>
      </c>
      <c r="Z381" s="29" t="s">
        <v>46</v>
      </c>
      <c r="AA381" s="29" t="s">
        <v>55</v>
      </c>
      <c r="AB381" s="29" t="s">
        <v>5029</v>
      </c>
      <c r="AC381" s="29" t="s">
        <v>5812</v>
      </c>
      <c r="AD381" s="29" t="s">
        <v>56</v>
      </c>
      <c r="AE381" s="29" t="s">
        <v>57</v>
      </c>
      <c r="AF381" t="s">
        <v>46</v>
      </c>
      <c r="AG381">
        <v>20230706</v>
      </c>
    </row>
    <row r="382" ht="15" spans="1:33">
      <c r="A382" s="28">
        <v>381</v>
      </c>
      <c r="B382" s="28"/>
      <c r="C382" s="28"/>
      <c r="D382" s="28" t="s">
        <v>7329</v>
      </c>
      <c r="E382" s="28">
        <v>3</v>
      </c>
      <c r="F382" s="28" t="s">
        <v>37</v>
      </c>
      <c r="G382" s="28" t="s">
        <v>105</v>
      </c>
      <c r="H382" s="29" t="s">
        <v>7330</v>
      </c>
      <c r="I382" s="29" t="s">
        <v>7331</v>
      </c>
      <c r="J382" s="29" t="s">
        <v>41</v>
      </c>
      <c r="K382" s="29" t="s">
        <v>42</v>
      </c>
      <c r="L382" s="29" t="s">
        <v>81</v>
      </c>
      <c r="M382" s="29" t="s">
        <v>184</v>
      </c>
      <c r="N382" s="29" t="s">
        <v>116</v>
      </c>
      <c r="O382" s="29" t="s">
        <v>5824</v>
      </c>
      <c r="P382" s="29" t="s">
        <v>46</v>
      </c>
      <c r="Q382" s="29" t="s">
        <v>84</v>
      </c>
      <c r="R382" s="29" t="s">
        <v>7332</v>
      </c>
      <c r="S382" s="29" t="s">
        <v>7333</v>
      </c>
      <c r="T382" s="29" t="s">
        <v>7334</v>
      </c>
      <c r="U382" s="29" t="s">
        <v>7335</v>
      </c>
      <c r="V382" s="29" t="s">
        <v>52</v>
      </c>
      <c r="W382" s="29" t="s">
        <v>5034</v>
      </c>
      <c r="X382" s="29" t="s">
        <v>7294</v>
      </c>
      <c r="Y382" s="29" t="s">
        <v>5028</v>
      </c>
      <c r="Z382" s="29" t="s">
        <v>46</v>
      </c>
      <c r="AA382" s="29" t="s">
        <v>55</v>
      </c>
      <c r="AB382" s="29" t="s">
        <v>5029</v>
      </c>
      <c r="AC382" s="29" t="s">
        <v>5812</v>
      </c>
      <c r="AD382" s="29" t="s">
        <v>56</v>
      </c>
      <c r="AE382" s="29" t="s">
        <v>57</v>
      </c>
      <c r="AF382" t="s">
        <v>46</v>
      </c>
      <c r="AG382">
        <v>20230706</v>
      </c>
    </row>
    <row r="383" ht="15" spans="1:33">
      <c r="A383" s="28">
        <v>382</v>
      </c>
      <c r="B383" s="28"/>
      <c r="C383" s="28"/>
      <c r="D383" s="30" t="s">
        <v>7336</v>
      </c>
      <c r="E383" s="30">
        <v>1</v>
      </c>
      <c r="F383" s="28" t="s">
        <v>37</v>
      </c>
      <c r="G383" s="28" t="s">
        <v>38</v>
      </c>
      <c r="H383" s="29" t="s">
        <v>7337</v>
      </c>
      <c r="I383" s="29" t="s">
        <v>7338</v>
      </c>
      <c r="J383" s="29" t="s">
        <v>62</v>
      </c>
      <c r="K383" s="29" t="s">
        <v>42</v>
      </c>
      <c r="L383" s="29" t="s">
        <v>81</v>
      </c>
      <c r="M383" s="29" t="s">
        <v>6439</v>
      </c>
      <c r="N383" s="29" t="s">
        <v>6440</v>
      </c>
      <c r="O383" s="29" t="s">
        <v>5824</v>
      </c>
      <c r="P383" s="29" t="s">
        <v>46</v>
      </c>
      <c r="Q383" s="29" t="s">
        <v>47</v>
      </c>
      <c r="R383" s="29" t="s">
        <v>48</v>
      </c>
      <c r="S383" s="29" t="s">
        <v>6686</v>
      </c>
      <c r="T383" s="29" t="s">
        <v>7339</v>
      </c>
      <c r="U383" s="29" t="s">
        <v>7340</v>
      </c>
      <c r="V383" s="29" t="s">
        <v>52</v>
      </c>
      <c r="W383" s="29" t="s">
        <v>5034</v>
      </c>
      <c r="X383" s="29" t="s">
        <v>5812</v>
      </c>
      <c r="Y383" s="29" t="s">
        <v>5028</v>
      </c>
      <c r="Z383" s="29" t="s">
        <v>46</v>
      </c>
      <c r="AA383" s="29" t="s">
        <v>55</v>
      </c>
      <c r="AB383" s="29" t="s">
        <v>5029</v>
      </c>
      <c r="AC383" s="29" t="s">
        <v>5812</v>
      </c>
      <c r="AD383" s="29" t="s">
        <v>56</v>
      </c>
      <c r="AE383" s="29" t="s">
        <v>57</v>
      </c>
      <c r="AF383" t="s">
        <v>46</v>
      </c>
      <c r="AG383">
        <v>20230705</v>
      </c>
    </row>
    <row r="384" ht="15" spans="1:33">
      <c r="A384" s="28">
        <v>383</v>
      </c>
      <c r="B384" s="28"/>
      <c r="C384" s="28"/>
      <c r="D384" s="30" t="s">
        <v>7341</v>
      </c>
      <c r="E384" s="30">
        <v>1</v>
      </c>
      <c r="F384" s="28" t="s">
        <v>205</v>
      </c>
      <c r="G384" s="28" t="s">
        <v>69</v>
      </c>
      <c r="H384" s="29" t="s">
        <v>7342</v>
      </c>
      <c r="I384" s="29" t="s">
        <v>7343</v>
      </c>
      <c r="J384" s="29" t="s">
        <v>41</v>
      </c>
      <c r="K384" s="29" t="s">
        <v>42</v>
      </c>
      <c r="L384" s="29" t="s">
        <v>81</v>
      </c>
      <c r="M384" s="29" t="s">
        <v>7344</v>
      </c>
      <c r="N384" s="29" t="s">
        <v>2563</v>
      </c>
      <c r="O384" s="29" t="s">
        <v>5817</v>
      </c>
      <c r="P384" s="29" t="s">
        <v>56</v>
      </c>
      <c r="Q384" s="29" t="s">
        <v>84</v>
      </c>
      <c r="R384" s="29" t="s">
        <v>5341</v>
      </c>
      <c r="S384" s="29" t="s">
        <v>7345</v>
      </c>
      <c r="T384" s="29" t="s">
        <v>7346</v>
      </c>
      <c r="U384" s="29" t="s">
        <v>7347</v>
      </c>
      <c r="V384" s="29" t="s">
        <v>307</v>
      </c>
      <c r="W384" s="29" t="s">
        <v>4883</v>
      </c>
      <c r="X384" s="29" t="s">
        <v>5812</v>
      </c>
      <c r="Y384" s="29" t="s">
        <v>5028</v>
      </c>
      <c r="Z384" s="29" t="s">
        <v>46</v>
      </c>
      <c r="AA384" s="29" t="s">
        <v>55</v>
      </c>
      <c r="AB384" s="29" t="s">
        <v>5029</v>
      </c>
      <c r="AC384" s="29" t="s">
        <v>5812</v>
      </c>
      <c r="AD384" s="29" t="s">
        <v>56</v>
      </c>
      <c r="AE384" s="29" t="s">
        <v>57</v>
      </c>
      <c r="AF384" t="s">
        <v>46</v>
      </c>
      <c r="AG384">
        <v>20230705</v>
      </c>
    </row>
    <row r="385" ht="15" spans="1:31">
      <c r="A385" s="28">
        <v>384</v>
      </c>
      <c r="B385" s="28"/>
      <c r="C385" s="28"/>
      <c r="D385" s="28" t="s">
        <v>7348</v>
      </c>
      <c r="E385" s="28"/>
      <c r="F385" s="28" t="s">
        <v>37</v>
      </c>
      <c r="G385" s="28" t="s">
        <v>69</v>
      </c>
      <c r="H385" s="29" t="s">
        <v>7349</v>
      </c>
      <c r="I385" s="29" t="s">
        <v>7350</v>
      </c>
      <c r="J385" s="29" t="s">
        <v>41</v>
      </c>
      <c r="K385" s="29" t="s">
        <v>42</v>
      </c>
      <c r="L385" s="29" t="s">
        <v>81</v>
      </c>
      <c r="M385" s="29" t="s">
        <v>220</v>
      </c>
      <c r="N385" s="29" t="s">
        <v>83</v>
      </c>
      <c r="O385" s="29" t="s">
        <v>5824</v>
      </c>
      <c r="P385" s="29" t="s">
        <v>46</v>
      </c>
      <c r="Q385" s="29" t="s">
        <v>84</v>
      </c>
      <c r="R385" s="29" t="s">
        <v>100</v>
      </c>
      <c r="S385" s="29" t="s">
        <v>7351</v>
      </c>
      <c r="T385" s="29" t="s">
        <v>57</v>
      </c>
      <c r="U385" s="29" t="s">
        <v>7352</v>
      </c>
      <c r="V385" s="29" t="s">
        <v>52</v>
      </c>
      <c r="W385" s="29" t="s">
        <v>5034</v>
      </c>
      <c r="X385" s="29" t="s">
        <v>5812</v>
      </c>
      <c r="Y385" s="29" t="s">
        <v>5028</v>
      </c>
      <c r="Z385" s="29" t="s">
        <v>46</v>
      </c>
      <c r="AA385" s="29" t="s">
        <v>55</v>
      </c>
      <c r="AB385" s="29" t="s">
        <v>5029</v>
      </c>
      <c r="AC385" s="29" t="s">
        <v>5812</v>
      </c>
      <c r="AD385" s="29" t="s">
        <v>56</v>
      </c>
      <c r="AE385" s="29" t="s">
        <v>57</v>
      </c>
    </row>
    <row r="386" ht="15" spans="1:33">
      <c r="A386" s="28">
        <v>385</v>
      </c>
      <c r="B386" s="28"/>
      <c r="C386" s="28"/>
      <c r="D386" s="28" t="s">
        <v>7353</v>
      </c>
      <c r="E386" s="28">
        <v>1</v>
      </c>
      <c r="F386" s="28" t="s">
        <v>205</v>
      </c>
      <c r="G386" s="28" t="s">
        <v>69</v>
      </c>
      <c r="H386" s="29" t="s">
        <v>7354</v>
      </c>
      <c r="I386" s="29" t="s">
        <v>7355</v>
      </c>
      <c r="J386" s="29" t="s">
        <v>41</v>
      </c>
      <c r="K386" s="29" t="s">
        <v>72</v>
      </c>
      <c r="L386" s="29" t="s">
        <v>81</v>
      </c>
      <c r="M386" s="29" t="s">
        <v>5808</v>
      </c>
      <c r="N386" s="29" t="s">
        <v>108</v>
      </c>
      <c r="O386" s="29" t="s">
        <v>5817</v>
      </c>
      <c r="P386" s="29" t="s">
        <v>56</v>
      </c>
      <c r="Q386" s="29" t="s">
        <v>47</v>
      </c>
      <c r="R386" s="29" t="s">
        <v>48</v>
      </c>
      <c r="S386" s="29" t="s">
        <v>7356</v>
      </c>
      <c r="T386" s="29" t="s">
        <v>7357</v>
      </c>
      <c r="U386" s="29" t="s">
        <v>7358</v>
      </c>
      <c r="V386" s="29" t="s">
        <v>52</v>
      </c>
      <c r="W386" s="29" t="s">
        <v>5034</v>
      </c>
      <c r="X386" s="29" t="s">
        <v>5812</v>
      </c>
      <c r="Y386" s="29" t="s">
        <v>5028</v>
      </c>
      <c r="Z386" s="29" t="s">
        <v>46</v>
      </c>
      <c r="AA386" s="29" t="s">
        <v>55</v>
      </c>
      <c r="AB386" s="29" t="s">
        <v>5029</v>
      </c>
      <c r="AC386" s="29" t="s">
        <v>5812</v>
      </c>
      <c r="AD386" s="29" t="s">
        <v>56</v>
      </c>
      <c r="AE386" s="29" t="s">
        <v>57</v>
      </c>
      <c r="AF386" t="s">
        <v>46</v>
      </c>
      <c r="AG386">
        <v>20230706</v>
      </c>
    </row>
    <row r="387" ht="15" spans="1:33">
      <c r="A387" s="28">
        <v>386</v>
      </c>
      <c r="B387" s="28"/>
      <c r="C387" s="28"/>
      <c r="D387" s="28" t="s">
        <v>7359</v>
      </c>
      <c r="E387" s="28">
        <v>1</v>
      </c>
      <c r="F387" s="28" t="s">
        <v>205</v>
      </c>
      <c r="G387" s="28" t="s">
        <v>105</v>
      </c>
      <c r="H387" s="29" t="s">
        <v>7360</v>
      </c>
      <c r="I387" s="29" t="s">
        <v>7361</v>
      </c>
      <c r="J387" s="29" t="s">
        <v>41</v>
      </c>
      <c r="K387" s="29" t="s">
        <v>72</v>
      </c>
      <c r="L387" s="29" t="s">
        <v>81</v>
      </c>
      <c r="M387" s="29" t="s">
        <v>7362</v>
      </c>
      <c r="N387" s="29" t="s">
        <v>4648</v>
      </c>
      <c r="O387" s="29" t="s">
        <v>5817</v>
      </c>
      <c r="P387" s="29" t="s">
        <v>56</v>
      </c>
      <c r="Q387" s="29" t="s">
        <v>47</v>
      </c>
      <c r="R387" s="29" t="s">
        <v>6165</v>
      </c>
      <c r="S387" s="29" t="s">
        <v>7363</v>
      </c>
      <c r="T387" s="29" t="s">
        <v>7364</v>
      </c>
      <c r="U387" s="29" t="s">
        <v>7365</v>
      </c>
      <c r="V387" s="29" t="s">
        <v>52</v>
      </c>
      <c r="W387" s="29" t="s">
        <v>5034</v>
      </c>
      <c r="X387" s="29" t="s">
        <v>5812</v>
      </c>
      <c r="Y387" s="29" t="s">
        <v>5028</v>
      </c>
      <c r="Z387" s="29" t="s">
        <v>46</v>
      </c>
      <c r="AA387" s="29" t="s">
        <v>55</v>
      </c>
      <c r="AB387" s="29" t="s">
        <v>5029</v>
      </c>
      <c r="AC387" s="29" t="s">
        <v>5812</v>
      </c>
      <c r="AD387" s="29" t="s">
        <v>56</v>
      </c>
      <c r="AE387" s="29" t="s">
        <v>57</v>
      </c>
      <c r="AF387" t="s">
        <v>46</v>
      </c>
      <c r="AG387">
        <v>20230706</v>
      </c>
    </row>
    <row r="388" ht="15" spans="1:33">
      <c r="A388" s="28">
        <v>387</v>
      </c>
      <c r="B388" s="28"/>
      <c r="C388" s="28"/>
      <c r="D388" s="40" t="s">
        <v>7366</v>
      </c>
      <c r="E388" s="40">
        <v>1</v>
      </c>
      <c r="F388" s="28" t="s">
        <v>37</v>
      </c>
      <c r="G388" s="28" t="s">
        <v>69</v>
      </c>
      <c r="H388" s="29" t="s">
        <v>7367</v>
      </c>
      <c r="I388" s="29" t="s">
        <v>7368</v>
      </c>
      <c r="J388" s="29" t="s">
        <v>62</v>
      </c>
      <c r="K388" s="29" t="s">
        <v>72</v>
      </c>
      <c r="L388" s="29" t="s">
        <v>81</v>
      </c>
      <c r="M388" s="29" t="s">
        <v>82</v>
      </c>
      <c r="N388" s="29" t="s">
        <v>568</v>
      </c>
      <c r="O388" s="29" t="s">
        <v>5824</v>
      </c>
      <c r="P388" s="29" t="s">
        <v>46</v>
      </c>
      <c r="Q388" s="29" t="s">
        <v>47</v>
      </c>
      <c r="R388" s="29" t="s">
        <v>268</v>
      </c>
      <c r="S388" s="29" t="s">
        <v>7369</v>
      </c>
      <c r="T388" s="29" t="s">
        <v>57</v>
      </c>
      <c r="U388" s="29" t="s">
        <v>7370</v>
      </c>
      <c r="V388" s="29" t="s">
        <v>52</v>
      </c>
      <c r="W388" s="29" t="s">
        <v>5034</v>
      </c>
      <c r="X388" s="29" t="s">
        <v>5812</v>
      </c>
      <c r="Y388" s="29" t="s">
        <v>5028</v>
      </c>
      <c r="Z388" s="29" t="s">
        <v>46</v>
      </c>
      <c r="AA388" s="29" t="s">
        <v>55</v>
      </c>
      <c r="AB388" s="29" t="s">
        <v>5029</v>
      </c>
      <c r="AC388" s="29" t="s">
        <v>5812</v>
      </c>
      <c r="AD388" s="29" t="s">
        <v>46</v>
      </c>
      <c r="AE388" s="29" t="s">
        <v>7165</v>
      </c>
      <c r="AF388" t="s">
        <v>46</v>
      </c>
      <c r="AG388">
        <v>20230707</v>
      </c>
    </row>
    <row r="389" ht="15" spans="1:31">
      <c r="A389" s="28">
        <v>388</v>
      </c>
      <c r="B389" s="28"/>
      <c r="C389" s="28"/>
      <c r="D389" s="28" t="s">
        <v>7371</v>
      </c>
      <c r="E389" s="28"/>
      <c r="F389" s="28" t="s">
        <v>37</v>
      </c>
      <c r="G389" s="28" t="s">
        <v>69</v>
      </c>
      <c r="H389" s="29" t="s">
        <v>7372</v>
      </c>
      <c r="I389" s="29" t="s">
        <v>7373</v>
      </c>
      <c r="J389" s="29" t="s">
        <v>41</v>
      </c>
      <c r="K389" s="29" t="s">
        <v>177</v>
      </c>
      <c r="L389" s="29" t="s">
        <v>5077</v>
      </c>
      <c r="M389" s="29" t="s">
        <v>7374</v>
      </c>
      <c r="N389" s="29" t="s">
        <v>4260</v>
      </c>
      <c r="O389" s="29" t="s">
        <v>7375</v>
      </c>
      <c r="P389" s="29" t="s">
        <v>56</v>
      </c>
      <c r="Q389" s="29" t="s">
        <v>84</v>
      </c>
      <c r="R389" s="29" t="s">
        <v>7376</v>
      </c>
      <c r="S389" s="29" t="s">
        <v>7376</v>
      </c>
      <c r="T389" s="29" t="s">
        <v>7377</v>
      </c>
      <c r="U389" s="29" t="s">
        <v>7378</v>
      </c>
      <c r="V389" s="29" t="s">
        <v>307</v>
      </c>
      <c r="W389" s="29" t="s">
        <v>5034</v>
      </c>
      <c r="X389" s="29" t="s">
        <v>5812</v>
      </c>
      <c r="Y389" s="29" t="s">
        <v>5028</v>
      </c>
      <c r="Z389" s="29" t="s">
        <v>46</v>
      </c>
      <c r="AA389" s="29" t="s">
        <v>55</v>
      </c>
      <c r="AB389" s="29" t="s">
        <v>5029</v>
      </c>
      <c r="AC389" s="29" t="s">
        <v>5812</v>
      </c>
      <c r="AD389" s="29" t="s">
        <v>56</v>
      </c>
      <c r="AE389" s="29" t="s">
        <v>57</v>
      </c>
    </row>
    <row r="390" ht="15" spans="1:33">
      <c r="A390" s="28">
        <v>389</v>
      </c>
      <c r="B390" s="28"/>
      <c r="C390" s="28"/>
      <c r="D390" s="39" t="s">
        <v>7379</v>
      </c>
      <c r="E390" s="39">
        <v>1</v>
      </c>
      <c r="F390" s="28" t="s">
        <v>37</v>
      </c>
      <c r="G390" s="28" t="s">
        <v>69</v>
      </c>
      <c r="H390" s="29" t="s">
        <v>7380</v>
      </c>
      <c r="I390" s="29" t="s">
        <v>4887</v>
      </c>
      <c r="J390" s="29" t="s">
        <v>41</v>
      </c>
      <c r="K390" s="29" t="s">
        <v>42</v>
      </c>
      <c r="L390" s="29" t="s">
        <v>81</v>
      </c>
      <c r="M390" s="29" t="s">
        <v>562</v>
      </c>
      <c r="N390" s="29" t="s">
        <v>91</v>
      </c>
      <c r="O390" s="29" t="s">
        <v>5824</v>
      </c>
      <c r="P390" s="29" t="s">
        <v>46</v>
      </c>
      <c r="Q390" s="29" t="s">
        <v>47</v>
      </c>
      <c r="R390" s="29" t="s">
        <v>7381</v>
      </c>
      <c r="S390" s="29" t="s">
        <v>7381</v>
      </c>
      <c r="T390" s="29" t="s">
        <v>57</v>
      </c>
      <c r="U390" s="29" t="s">
        <v>7382</v>
      </c>
      <c r="V390" s="29" t="s">
        <v>52</v>
      </c>
      <c r="W390" s="29" t="s">
        <v>5034</v>
      </c>
      <c r="X390" s="29" t="s">
        <v>5812</v>
      </c>
      <c r="Y390" s="29" t="s">
        <v>5028</v>
      </c>
      <c r="Z390" s="29" t="s">
        <v>46</v>
      </c>
      <c r="AA390" s="29" t="s">
        <v>55</v>
      </c>
      <c r="AB390" s="29" t="s">
        <v>5029</v>
      </c>
      <c r="AC390" s="29" t="s">
        <v>5812</v>
      </c>
      <c r="AD390" s="29" t="s">
        <v>56</v>
      </c>
      <c r="AE390" s="29" t="s">
        <v>57</v>
      </c>
      <c r="AF390" t="s">
        <v>46</v>
      </c>
      <c r="AG390">
        <v>20230705</v>
      </c>
    </row>
    <row r="391" ht="15" spans="1:33">
      <c r="A391" s="28">
        <v>390</v>
      </c>
      <c r="B391" s="28"/>
      <c r="C391" s="28"/>
      <c r="D391" s="28" t="s">
        <v>7383</v>
      </c>
      <c r="E391" s="28">
        <v>1</v>
      </c>
      <c r="F391" s="28" t="s">
        <v>37</v>
      </c>
      <c r="G391" s="28" t="s">
        <v>69</v>
      </c>
      <c r="H391" s="29" t="s">
        <v>7384</v>
      </c>
      <c r="I391" s="29" t="s">
        <v>7385</v>
      </c>
      <c r="J391" s="29" t="s">
        <v>41</v>
      </c>
      <c r="K391" s="29" t="s">
        <v>42</v>
      </c>
      <c r="L391" s="29" t="s">
        <v>81</v>
      </c>
      <c r="M391" s="29" t="s">
        <v>220</v>
      </c>
      <c r="N391" s="29" t="s">
        <v>91</v>
      </c>
      <c r="O391" s="29" t="s">
        <v>5824</v>
      </c>
      <c r="P391" s="29" t="s">
        <v>46</v>
      </c>
      <c r="Q391" s="29" t="s">
        <v>47</v>
      </c>
      <c r="R391" s="29" t="s">
        <v>268</v>
      </c>
      <c r="S391" s="29" t="s">
        <v>7386</v>
      </c>
      <c r="T391" s="29" t="s">
        <v>7387</v>
      </c>
      <c r="U391" s="29" t="s">
        <v>7388</v>
      </c>
      <c r="V391" s="29" t="s">
        <v>52</v>
      </c>
      <c r="W391" s="29" t="s">
        <v>5034</v>
      </c>
      <c r="X391" s="29" t="s">
        <v>5812</v>
      </c>
      <c r="Y391" s="29" t="s">
        <v>5028</v>
      </c>
      <c r="Z391" s="29" t="s">
        <v>46</v>
      </c>
      <c r="AA391" s="29" t="s">
        <v>55</v>
      </c>
      <c r="AB391" s="29" t="s">
        <v>5029</v>
      </c>
      <c r="AC391" s="29" t="s">
        <v>5812</v>
      </c>
      <c r="AD391" s="29" t="s">
        <v>56</v>
      </c>
      <c r="AE391" s="29" t="s">
        <v>57</v>
      </c>
      <c r="AF391" t="s">
        <v>46</v>
      </c>
      <c r="AG391">
        <v>20230706</v>
      </c>
    </row>
    <row r="392" ht="15" spans="1:31">
      <c r="A392" s="28">
        <v>391</v>
      </c>
      <c r="B392" s="28"/>
      <c r="C392" s="28"/>
      <c r="D392" s="28" t="s">
        <v>7389</v>
      </c>
      <c r="E392" s="28"/>
      <c r="F392" s="28" t="s">
        <v>205</v>
      </c>
      <c r="G392" s="28" t="s">
        <v>69</v>
      </c>
      <c r="H392" s="29" t="s">
        <v>7390</v>
      </c>
      <c r="I392" s="29" t="s">
        <v>7391</v>
      </c>
      <c r="J392" s="29" t="s">
        <v>41</v>
      </c>
      <c r="K392" s="29" t="s">
        <v>42</v>
      </c>
      <c r="L392" s="29" t="s">
        <v>81</v>
      </c>
      <c r="M392" s="29" t="s">
        <v>254</v>
      </c>
      <c r="N392" s="29" t="s">
        <v>1678</v>
      </c>
      <c r="O392" s="29" t="s">
        <v>5824</v>
      </c>
      <c r="P392" s="29" t="s">
        <v>46</v>
      </c>
      <c r="Q392" s="29" t="s">
        <v>84</v>
      </c>
      <c r="R392" s="29" t="s">
        <v>64</v>
      </c>
      <c r="S392" s="29" t="s">
        <v>7392</v>
      </c>
      <c r="T392" s="29" t="s">
        <v>7393</v>
      </c>
      <c r="U392" s="29" t="s">
        <v>7394</v>
      </c>
      <c r="V392" s="29" t="s">
        <v>52</v>
      </c>
      <c r="W392" s="29" t="s">
        <v>5034</v>
      </c>
      <c r="X392" s="29" t="s">
        <v>5812</v>
      </c>
      <c r="Y392" s="29" t="s">
        <v>5028</v>
      </c>
      <c r="Z392" s="29" t="s">
        <v>56</v>
      </c>
      <c r="AA392" s="29" t="s">
        <v>55</v>
      </c>
      <c r="AB392" s="29" t="s">
        <v>5029</v>
      </c>
      <c r="AC392" s="29" t="s">
        <v>5812</v>
      </c>
      <c r="AD392" s="29" t="s">
        <v>56</v>
      </c>
      <c r="AE392" s="29" t="s">
        <v>57</v>
      </c>
    </row>
    <row r="393" ht="15" spans="1:33">
      <c r="A393" s="28">
        <v>392</v>
      </c>
      <c r="B393" s="28"/>
      <c r="C393" s="28"/>
      <c r="D393" s="28" t="s">
        <v>7395</v>
      </c>
      <c r="E393" s="28">
        <v>1</v>
      </c>
      <c r="F393" s="28" t="s">
        <v>37</v>
      </c>
      <c r="G393" s="28" t="s">
        <v>69</v>
      </c>
      <c r="H393" s="29" t="s">
        <v>7396</v>
      </c>
      <c r="I393" s="29" t="s">
        <v>3166</v>
      </c>
      <c r="J393" s="29" t="s">
        <v>41</v>
      </c>
      <c r="K393" s="29" t="s">
        <v>42</v>
      </c>
      <c r="L393" s="29" t="s">
        <v>81</v>
      </c>
      <c r="M393" s="29" t="s">
        <v>1258</v>
      </c>
      <c r="N393" s="29" t="s">
        <v>227</v>
      </c>
      <c r="O393" s="29" t="s">
        <v>5824</v>
      </c>
      <c r="P393" s="29" t="s">
        <v>46</v>
      </c>
      <c r="Q393" s="29" t="s">
        <v>47</v>
      </c>
      <c r="R393" s="29" t="s">
        <v>100</v>
      </c>
      <c r="S393" s="29" t="s">
        <v>7397</v>
      </c>
      <c r="T393" s="29" t="s">
        <v>7398</v>
      </c>
      <c r="U393" s="29" t="s">
        <v>7399</v>
      </c>
      <c r="V393" s="29" t="s">
        <v>52</v>
      </c>
      <c r="W393" s="29" t="s">
        <v>4883</v>
      </c>
      <c r="X393" s="29" t="s">
        <v>5812</v>
      </c>
      <c r="Y393" s="29" t="s">
        <v>5028</v>
      </c>
      <c r="Z393" s="29" t="s">
        <v>46</v>
      </c>
      <c r="AA393" s="29" t="s">
        <v>55</v>
      </c>
      <c r="AB393" s="29" t="s">
        <v>5029</v>
      </c>
      <c r="AC393" s="29" t="s">
        <v>5812</v>
      </c>
      <c r="AD393" s="29" t="s">
        <v>56</v>
      </c>
      <c r="AE393" s="29" t="s">
        <v>57</v>
      </c>
      <c r="AF393" t="s">
        <v>46</v>
      </c>
      <c r="AG393">
        <v>20230706</v>
      </c>
    </row>
    <row r="394" ht="15" spans="1:31">
      <c r="A394" s="28">
        <v>393</v>
      </c>
      <c r="B394" s="28"/>
      <c r="C394" s="28"/>
      <c r="D394" s="28" t="s">
        <v>7400</v>
      </c>
      <c r="E394" s="28"/>
      <c r="F394" s="28" t="s">
        <v>37</v>
      </c>
      <c r="G394" s="28" t="s">
        <v>69</v>
      </c>
      <c r="H394" s="29" t="s">
        <v>7401</v>
      </c>
      <c r="I394" s="29" t="s">
        <v>7402</v>
      </c>
      <c r="J394" s="29" t="s">
        <v>41</v>
      </c>
      <c r="K394" s="29" t="s">
        <v>42</v>
      </c>
      <c r="L394" s="29" t="s">
        <v>81</v>
      </c>
      <c r="M394" s="29" t="s">
        <v>575</v>
      </c>
      <c r="N394" s="29" t="s">
        <v>91</v>
      </c>
      <c r="O394" s="29" t="s">
        <v>7403</v>
      </c>
      <c r="P394" s="29" t="s">
        <v>56</v>
      </c>
      <c r="Q394" s="29" t="s">
        <v>47</v>
      </c>
      <c r="R394" s="29" t="s">
        <v>5271</v>
      </c>
      <c r="S394" s="29" t="s">
        <v>7404</v>
      </c>
      <c r="T394" s="29" t="s">
        <v>7405</v>
      </c>
      <c r="U394" s="29" t="s">
        <v>7406</v>
      </c>
      <c r="V394" s="29" t="s">
        <v>52</v>
      </c>
      <c r="W394" s="29" t="s">
        <v>4883</v>
      </c>
      <c r="X394" s="29" t="s">
        <v>7407</v>
      </c>
      <c r="Y394" s="29" t="s">
        <v>5028</v>
      </c>
      <c r="Z394" s="29" t="s">
        <v>46</v>
      </c>
      <c r="AA394" s="29" t="s">
        <v>55</v>
      </c>
      <c r="AB394" s="29" t="s">
        <v>5029</v>
      </c>
      <c r="AC394" s="29" t="s">
        <v>5812</v>
      </c>
      <c r="AD394" s="29" t="s">
        <v>56</v>
      </c>
      <c r="AE394" s="29" t="s">
        <v>57</v>
      </c>
    </row>
    <row r="395" ht="15" spans="1:33">
      <c r="A395" s="28">
        <v>394</v>
      </c>
      <c r="B395" s="28"/>
      <c r="C395" s="28"/>
      <c r="D395" s="28" t="s">
        <v>7408</v>
      </c>
      <c r="E395" s="28">
        <v>1</v>
      </c>
      <c r="F395" s="28" t="s">
        <v>37</v>
      </c>
      <c r="G395" s="28" t="s">
        <v>105</v>
      </c>
      <c r="H395" s="29" t="s">
        <v>7409</v>
      </c>
      <c r="I395" s="29" t="s">
        <v>4805</v>
      </c>
      <c r="J395" s="29" t="s">
        <v>41</v>
      </c>
      <c r="K395" s="29" t="s">
        <v>42</v>
      </c>
      <c r="L395" s="29" t="s">
        <v>81</v>
      </c>
      <c r="M395" s="29" t="s">
        <v>254</v>
      </c>
      <c r="N395" s="29" t="s">
        <v>83</v>
      </c>
      <c r="O395" s="29" t="s">
        <v>5824</v>
      </c>
      <c r="P395" s="29" t="s">
        <v>46</v>
      </c>
      <c r="Q395" s="29" t="s">
        <v>84</v>
      </c>
      <c r="R395" s="29" t="s">
        <v>64</v>
      </c>
      <c r="S395" s="29" t="s">
        <v>7410</v>
      </c>
      <c r="T395" s="29" t="s">
        <v>7411</v>
      </c>
      <c r="U395" s="29" t="s">
        <v>7412</v>
      </c>
      <c r="V395" s="29" t="s">
        <v>52</v>
      </c>
      <c r="W395" s="29" t="s">
        <v>5034</v>
      </c>
      <c r="X395" s="29" t="s">
        <v>5812</v>
      </c>
      <c r="Y395" s="29" t="s">
        <v>5028</v>
      </c>
      <c r="Z395" s="29" t="s">
        <v>46</v>
      </c>
      <c r="AA395" s="29" t="s">
        <v>55</v>
      </c>
      <c r="AB395" s="29" t="s">
        <v>5029</v>
      </c>
      <c r="AC395" s="29" t="s">
        <v>5812</v>
      </c>
      <c r="AD395" s="29" t="s">
        <v>56</v>
      </c>
      <c r="AE395" s="29" t="s">
        <v>57</v>
      </c>
      <c r="AF395" t="s">
        <v>46</v>
      </c>
      <c r="AG395">
        <v>20230706</v>
      </c>
    </row>
    <row r="396" ht="15" spans="1:33">
      <c r="A396" s="28">
        <v>395</v>
      </c>
      <c r="B396" s="28"/>
      <c r="C396" s="28"/>
      <c r="D396" s="28" t="s">
        <v>7413</v>
      </c>
      <c r="E396" s="28">
        <v>1</v>
      </c>
      <c r="F396" s="28" t="s">
        <v>205</v>
      </c>
      <c r="G396" s="28" t="s">
        <v>69</v>
      </c>
      <c r="H396" s="29" t="s">
        <v>7414</v>
      </c>
      <c r="I396" s="29" t="s">
        <v>567</v>
      </c>
      <c r="J396" s="29" t="s">
        <v>41</v>
      </c>
      <c r="K396" s="29" t="s">
        <v>72</v>
      </c>
      <c r="L396" s="29" t="s">
        <v>81</v>
      </c>
      <c r="M396" s="29" t="s">
        <v>671</v>
      </c>
      <c r="N396" s="29" t="s">
        <v>74</v>
      </c>
      <c r="O396" s="29" t="s">
        <v>5824</v>
      </c>
      <c r="P396" s="29" t="s">
        <v>46</v>
      </c>
      <c r="Q396" s="29" t="s">
        <v>47</v>
      </c>
      <c r="R396" s="29" t="s">
        <v>5271</v>
      </c>
      <c r="S396" s="29" t="s">
        <v>7415</v>
      </c>
      <c r="T396" s="29" t="s">
        <v>7416</v>
      </c>
      <c r="U396" s="29" t="s">
        <v>7417</v>
      </c>
      <c r="V396" s="29" t="s">
        <v>52</v>
      </c>
      <c r="W396" s="29" t="s">
        <v>5034</v>
      </c>
      <c r="X396" s="29" t="s">
        <v>5812</v>
      </c>
      <c r="Y396" s="29" t="s">
        <v>5028</v>
      </c>
      <c r="Z396" s="29" t="s">
        <v>46</v>
      </c>
      <c r="AA396" s="29" t="s">
        <v>55</v>
      </c>
      <c r="AB396" s="29" t="s">
        <v>5029</v>
      </c>
      <c r="AC396" s="29" t="s">
        <v>5812</v>
      </c>
      <c r="AD396" s="29" t="s">
        <v>46</v>
      </c>
      <c r="AE396" s="29" t="s">
        <v>180</v>
      </c>
      <c r="AF396" t="s">
        <v>46</v>
      </c>
      <c r="AG396">
        <v>20230707</v>
      </c>
    </row>
    <row r="397" ht="15" spans="1:33">
      <c r="A397" s="28">
        <v>396</v>
      </c>
      <c r="B397" s="28"/>
      <c r="C397" s="28"/>
      <c r="D397" s="30" t="s">
        <v>7418</v>
      </c>
      <c r="E397" s="30">
        <v>1</v>
      </c>
      <c r="F397" s="28" t="s">
        <v>37</v>
      </c>
      <c r="G397" s="28" t="s">
        <v>38</v>
      </c>
      <c r="H397" s="29" t="s">
        <v>7419</v>
      </c>
      <c r="I397" s="29" t="s">
        <v>7420</v>
      </c>
      <c r="J397" s="29" t="s">
        <v>41</v>
      </c>
      <c r="K397" s="29" t="s">
        <v>72</v>
      </c>
      <c r="L397" s="29" t="s">
        <v>81</v>
      </c>
      <c r="M397" s="29" t="s">
        <v>671</v>
      </c>
      <c r="N397" s="29" t="s">
        <v>568</v>
      </c>
      <c r="O397" s="29" t="s">
        <v>5824</v>
      </c>
      <c r="P397" s="29" t="s">
        <v>46</v>
      </c>
      <c r="Q397" s="29" t="s">
        <v>47</v>
      </c>
      <c r="R397" s="29" t="s">
        <v>4543</v>
      </c>
      <c r="S397" s="29" t="s">
        <v>7421</v>
      </c>
      <c r="T397" s="29" t="s">
        <v>7422</v>
      </c>
      <c r="U397" s="29" t="s">
        <v>7423</v>
      </c>
      <c r="V397" s="29" t="s">
        <v>52</v>
      </c>
      <c r="W397" s="29" t="s">
        <v>5034</v>
      </c>
      <c r="X397" s="29" t="s">
        <v>5812</v>
      </c>
      <c r="Y397" s="29" t="s">
        <v>5028</v>
      </c>
      <c r="Z397" s="29" t="s">
        <v>56</v>
      </c>
      <c r="AA397" s="29" t="s">
        <v>55</v>
      </c>
      <c r="AB397" s="29" t="s">
        <v>5029</v>
      </c>
      <c r="AC397" s="29" t="s">
        <v>5812</v>
      </c>
      <c r="AD397" s="29" t="s">
        <v>56</v>
      </c>
      <c r="AE397" s="29" t="s">
        <v>57</v>
      </c>
      <c r="AF397" t="s">
        <v>46</v>
      </c>
      <c r="AG397">
        <v>20230705</v>
      </c>
    </row>
    <row r="398" ht="15" spans="1:33">
      <c r="A398" s="28">
        <v>397</v>
      </c>
      <c r="B398" s="28"/>
      <c r="C398" s="28"/>
      <c r="D398" s="28" t="s">
        <v>7424</v>
      </c>
      <c r="E398" s="28">
        <v>1</v>
      </c>
      <c r="F398" s="28" t="s">
        <v>205</v>
      </c>
      <c r="G398" s="28" t="s">
        <v>337</v>
      </c>
      <c r="H398" s="29" t="s">
        <v>7425</v>
      </c>
      <c r="I398" s="29" t="s">
        <v>7426</v>
      </c>
      <c r="J398" s="29" t="s">
        <v>41</v>
      </c>
      <c r="K398" s="29" t="s">
        <v>177</v>
      </c>
      <c r="L398" s="29" t="s">
        <v>81</v>
      </c>
      <c r="M398" s="29" t="s">
        <v>671</v>
      </c>
      <c r="N398" s="29" t="s">
        <v>929</v>
      </c>
      <c r="O398" s="29" t="s">
        <v>5824</v>
      </c>
      <c r="P398" s="29" t="s">
        <v>46</v>
      </c>
      <c r="Q398" s="29" t="s">
        <v>47</v>
      </c>
      <c r="R398" s="29" t="s">
        <v>5528</v>
      </c>
      <c r="S398" s="29" t="s">
        <v>7427</v>
      </c>
      <c r="T398" s="29" t="s">
        <v>7428</v>
      </c>
      <c r="U398" s="29" t="s">
        <v>7429</v>
      </c>
      <c r="V398" s="29" t="s">
        <v>52</v>
      </c>
      <c r="W398" s="29" t="s">
        <v>5034</v>
      </c>
      <c r="X398" s="29" t="s">
        <v>5812</v>
      </c>
      <c r="Y398" s="29" t="s">
        <v>5028</v>
      </c>
      <c r="Z398" s="29" t="s">
        <v>46</v>
      </c>
      <c r="AA398" s="29" t="s">
        <v>55</v>
      </c>
      <c r="AB398" s="29" t="s">
        <v>5029</v>
      </c>
      <c r="AC398" s="29" t="s">
        <v>5812</v>
      </c>
      <c r="AD398" s="29" t="s">
        <v>56</v>
      </c>
      <c r="AE398" s="29" t="s">
        <v>57</v>
      </c>
      <c r="AF398" t="s">
        <v>46</v>
      </c>
      <c r="AG398">
        <v>20230706</v>
      </c>
    </row>
    <row r="399" ht="15" spans="1:33">
      <c r="A399" s="28">
        <v>398</v>
      </c>
      <c r="B399" s="28"/>
      <c r="C399" s="28"/>
      <c r="D399" s="28" t="s">
        <v>3879</v>
      </c>
      <c r="E399" s="28">
        <v>1</v>
      </c>
      <c r="F399" s="28" t="s">
        <v>37</v>
      </c>
      <c r="G399" s="28" t="s">
        <v>105</v>
      </c>
      <c r="H399" s="29" t="s">
        <v>7430</v>
      </c>
      <c r="I399" s="29" t="s">
        <v>3507</v>
      </c>
      <c r="J399" s="29" t="s">
        <v>62</v>
      </c>
      <c r="K399" s="29" t="s">
        <v>72</v>
      </c>
      <c r="L399" s="29" t="s">
        <v>81</v>
      </c>
      <c r="M399" s="29" t="s">
        <v>6325</v>
      </c>
      <c r="N399" s="31">
        <v>43267</v>
      </c>
      <c r="O399" s="29" t="s">
        <v>5824</v>
      </c>
      <c r="P399" s="29" t="s">
        <v>46</v>
      </c>
      <c r="Q399" s="29" t="s">
        <v>47</v>
      </c>
      <c r="R399" s="29" t="s">
        <v>7431</v>
      </c>
      <c r="S399" s="29" t="s">
        <v>7432</v>
      </c>
      <c r="T399" s="29" t="s">
        <v>7433</v>
      </c>
      <c r="U399" s="29" t="s">
        <v>7434</v>
      </c>
      <c r="V399" s="29" t="s">
        <v>52</v>
      </c>
      <c r="W399" s="29" t="s">
        <v>5034</v>
      </c>
      <c r="X399" s="29" t="s">
        <v>5812</v>
      </c>
      <c r="Y399" s="29" t="s">
        <v>5028</v>
      </c>
      <c r="Z399" s="29" t="s">
        <v>46</v>
      </c>
      <c r="AA399" s="29" t="s">
        <v>55</v>
      </c>
      <c r="AB399" s="29" t="s">
        <v>5029</v>
      </c>
      <c r="AC399" s="29" t="s">
        <v>5812</v>
      </c>
      <c r="AD399" s="29" t="s">
        <v>56</v>
      </c>
      <c r="AE399" s="29" t="s">
        <v>57</v>
      </c>
      <c r="AF399" t="s">
        <v>46</v>
      </c>
      <c r="AG399">
        <v>20230707</v>
      </c>
    </row>
    <row r="400" ht="15" spans="1:33">
      <c r="A400" s="28">
        <v>399</v>
      </c>
      <c r="B400" s="28"/>
      <c r="C400" s="28"/>
      <c r="D400" s="28" t="s">
        <v>7435</v>
      </c>
      <c r="E400" s="28">
        <v>1</v>
      </c>
      <c r="F400" s="28" t="s">
        <v>37</v>
      </c>
      <c r="G400" s="28" t="s">
        <v>69</v>
      </c>
      <c r="H400" s="29" t="s">
        <v>7436</v>
      </c>
      <c r="I400" s="29" t="s">
        <v>7437</v>
      </c>
      <c r="J400" s="29" t="s">
        <v>41</v>
      </c>
      <c r="K400" s="29" t="s">
        <v>42</v>
      </c>
      <c r="L400" s="29" t="s">
        <v>81</v>
      </c>
      <c r="M400" s="29" t="s">
        <v>220</v>
      </c>
      <c r="N400" s="29" t="s">
        <v>99</v>
      </c>
      <c r="O400" s="29" t="s">
        <v>5824</v>
      </c>
      <c r="P400" s="29" t="s">
        <v>46</v>
      </c>
      <c r="Q400" s="29" t="s">
        <v>47</v>
      </c>
      <c r="R400" s="29" t="s">
        <v>48</v>
      </c>
      <c r="S400" s="29" t="s">
        <v>7438</v>
      </c>
      <c r="T400" s="29" t="s">
        <v>7439</v>
      </c>
      <c r="U400" s="29" t="s">
        <v>7440</v>
      </c>
      <c r="V400" s="29" t="s">
        <v>52</v>
      </c>
      <c r="W400" s="29" t="s">
        <v>5034</v>
      </c>
      <c r="X400" s="29" t="s">
        <v>5812</v>
      </c>
      <c r="Y400" s="29" t="s">
        <v>5028</v>
      </c>
      <c r="Z400" s="29" t="s">
        <v>46</v>
      </c>
      <c r="AA400" s="29" t="s">
        <v>55</v>
      </c>
      <c r="AB400" s="29" t="s">
        <v>5029</v>
      </c>
      <c r="AC400" s="29" t="s">
        <v>5812</v>
      </c>
      <c r="AD400" s="29" t="s">
        <v>56</v>
      </c>
      <c r="AE400" s="29" t="s">
        <v>57</v>
      </c>
      <c r="AF400" t="s">
        <v>46</v>
      </c>
      <c r="AG400">
        <v>20230707</v>
      </c>
    </row>
    <row r="401" ht="15" spans="1:33">
      <c r="A401" s="28">
        <v>400</v>
      </c>
      <c r="B401" s="28"/>
      <c r="C401" s="28"/>
      <c r="D401" s="30" t="s">
        <v>7441</v>
      </c>
      <c r="E401" s="30">
        <v>1</v>
      </c>
      <c r="F401" s="28" t="s">
        <v>37</v>
      </c>
      <c r="G401" s="28" t="s">
        <v>69</v>
      </c>
      <c r="H401" s="29" t="s">
        <v>7442</v>
      </c>
      <c r="I401" s="29" t="s">
        <v>7443</v>
      </c>
      <c r="J401" s="29" t="s">
        <v>41</v>
      </c>
      <c r="K401" s="29" t="s">
        <v>42</v>
      </c>
      <c r="L401" s="29" t="s">
        <v>81</v>
      </c>
      <c r="M401" s="29" t="s">
        <v>184</v>
      </c>
      <c r="N401" s="31">
        <v>44743</v>
      </c>
      <c r="O401" s="29" t="s">
        <v>5824</v>
      </c>
      <c r="P401" s="29" t="s">
        <v>46</v>
      </c>
      <c r="Q401" s="29" t="s">
        <v>47</v>
      </c>
      <c r="R401" s="29" t="s">
        <v>303</v>
      </c>
      <c r="S401" s="29" t="s">
        <v>396</v>
      </c>
      <c r="T401" s="29" t="s">
        <v>57</v>
      </c>
      <c r="U401" s="29" t="s">
        <v>7444</v>
      </c>
      <c r="V401" s="29" t="s">
        <v>52</v>
      </c>
      <c r="W401" s="29" t="s">
        <v>5034</v>
      </c>
      <c r="X401" s="29" t="s">
        <v>5812</v>
      </c>
      <c r="Y401" s="29" t="s">
        <v>5028</v>
      </c>
      <c r="Z401" s="29" t="s">
        <v>46</v>
      </c>
      <c r="AA401" s="29" t="s">
        <v>55</v>
      </c>
      <c r="AB401" s="29" t="s">
        <v>5029</v>
      </c>
      <c r="AC401" s="29" t="s">
        <v>5812</v>
      </c>
      <c r="AD401" s="29" t="s">
        <v>56</v>
      </c>
      <c r="AE401" s="29" t="s">
        <v>57</v>
      </c>
      <c r="AF401" t="s">
        <v>46</v>
      </c>
      <c r="AG401">
        <v>20230705</v>
      </c>
    </row>
    <row r="402" ht="15" spans="1:33">
      <c r="A402" s="28">
        <v>401</v>
      </c>
      <c r="B402" s="28"/>
      <c r="C402" s="28"/>
      <c r="D402" s="30" t="s">
        <v>7445</v>
      </c>
      <c r="E402" s="30">
        <v>1</v>
      </c>
      <c r="F402" s="28" t="s">
        <v>37</v>
      </c>
      <c r="G402" s="28" t="s">
        <v>337</v>
      </c>
      <c r="H402" s="29" t="s">
        <v>7446</v>
      </c>
      <c r="I402" s="29" t="s">
        <v>2993</v>
      </c>
      <c r="J402" s="29" t="s">
        <v>41</v>
      </c>
      <c r="K402" s="29" t="s">
        <v>42</v>
      </c>
      <c r="L402" s="29" t="s">
        <v>81</v>
      </c>
      <c r="M402" s="29" t="s">
        <v>220</v>
      </c>
      <c r="N402" s="29" t="s">
        <v>83</v>
      </c>
      <c r="O402" s="29" t="s">
        <v>5824</v>
      </c>
      <c r="P402" s="29" t="s">
        <v>46</v>
      </c>
      <c r="Q402" s="29" t="s">
        <v>84</v>
      </c>
      <c r="R402" s="29" t="s">
        <v>4429</v>
      </c>
      <c r="S402" s="29" t="s">
        <v>7447</v>
      </c>
      <c r="T402" s="29" t="s">
        <v>7448</v>
      </c>
      <c r="U402" s="29" t="s">
        <v>7449</v>
      </c>
      <c r="V402" s="29" t="s">
        <v>307</v>
      </c>
      <c r="W402" s="29" t="s">
        <v>5034</v>
      </c>
      <c r="X402" s="29" t="s">
        <v>5812</v>
      </c>
      <c r="Y402" s="29" t="s">
        <v>5028</v>
      </c>
      <c r="Z402" s="29" t="s">
        <v>46</v>
      </c>
      <c r="AA402" s="29" t="s">
        <v>55</v>
      </c>
      <c r="AB402" s="29" t="s">
        <v>5029</v>
      </c>
      <c r="AC402" s="29" t="s">
        <v>5812</v>
      </c>
      <c r="AD402" s="29" t="s">
        <v>56</v>
      </c>
      <c r="AE402" s="29" t="s">
        <v>57</v>
      </c>
      <c r="AF402" t="s">
        <v>46</v>
      </c>
      <c r="AG402">
        <v>20230705</v>
      </c>
    </row>
    <row r="403" ht="15" spans="1:33">
      <c r="A403" s="28">
        <v>402</v>
      </c>
      <c r="B403" s="28"/>
      <c r="C403" s="28"/>
      <c r="D403" s="30" t="s">
        <v>7450</v>
      </c>
      <c r="E403" s="30">
        <v>1</v>
      </c>
      <c r="F403" s="28" t="s">
        <v>37</v>
      </c>
      <c r="G403" s="28" t="s">
        <v>69</v>
      </c>
      <c r="H403" s="29" t="s">
        <v>7451</v>
      </c>
      <c r="I403" s="29" t="s">
        <v>7452</v>
      </c>
      <c r="J403" s="29" t="s">
        <v>41</v>
      </c>
      <c r="K403" s="29" t="s">
        <v>42</v>
      </c>
      <c r="L403" s="29" t="s">
        <v>81</v>
      </c>
      <c r="M403" s="29" t="s">
        <v>6208</v>
      </c>
      <c r="N403" s="31">
        <v>45107</v>
      </c>
      <c r="O403" s="29" t="s">
        <v>7453</v>
      </c>
      <c r="P403" s="29" t="s">
        <v>46</v>
      </c>
      <c r="Q403" s="29" t="s">
        <v>84</v>
      </c>
      <c r="R403" s="29" t="s">
        <v>5454</v>
      </c>
      <c r="S403" s="29" t="s">
        <v>7454</v>
      </c>
      <c r="T403" s="29" t="s">
        <v>7455</v>
      </c>
      <c r="U403" s="29" t="s">
        <v>7456</v>
      </c>
      <c r="V403" s="29" t="s">
        <v>52</v>
      </c>
      <c r="W403" s="29" t="s">
        <v>5034</v>
      </c>
      <c r="X403" s="29" t="s">
        <v>5812</v>
      </c>
      <c r="Y403" s="29" t="s">
        <v>5028</v>
      </c>
      <c r="Z403" s="29" t="s">
        <v>46</v>
      </c>
      <c r="AA403" s="29" t="s">
        <v>55</v>
      </c>
      <c r="AB403" s="29" t="s">
        <v>5029</v>
      </c>
      <c r="AC403" s="29" t="s">
        <v>5812</v>
      </c>
      <c r="AD403" s="29" t="s">
        <v>56</v>
      </c>
      <c r="AE403" s="29" t="s">
        <v>57</v>
      </c>
      <c r="AF403" t="s">
        <v>46</v>
      </c>
      <c r="AG403">
        <v>20230705</v>
      </c>
    </row>
    <row r="404" ht="15" spans="1:33">
      <c r="A404" s="28">
        <v>403</v>
      </c>
      <c r="B404" s="28"/>
      <c r="C404" s="28"/>
      <c r="D404" s="30" t="s">
        <v>7457</v>
      </c>
      <c r="E404" s="30">
        <v>1</v>
      </c>
      <c r="F404" s="28" t="s">
        <v>37</v>
      </c>
      <c r="G404" s="28" t="s">
        <v>105</v>
      </c>
      <c r="H404" s="29" t="s">
        <v>7458</v>
      </c>
      <c r="I404" s="29" t="s">
        <v>7459</v>
      </c>
      <c r="J404" s="29" t="s">
        <v>41</v>
      </c>
      <c r="K404" s="29" t="s">
        <v>177</v>
      </c>
      <c r="L404" s="29" t="s">
        <v>81</v>
      </c>
      <c r="M404" s="29" t="s">
        <v>254</v>
      </c>
      <c r="N404" s="29" t="s">
        <v>91</v>
      </c>
      <c r="O404" s="29" t="s">
        <v>5824</v>
      </c>
      <c r="P404" s="29" t="s">
        <v>46</v>
      </c>
      <c r="Q404" s="29" t="s">
        <v>47</v>
      </c>
      <c r="R404" s="29" t="s">
        <v>48</v>
      </c>
      <c r="S404" s="29" t="s">
        <v>48</v>
      </c>
      <c r="T404" s="29" t="s">
        <v>7460</v>
      </c>
      <c r="U404" s="29" t="s">
        <v>7461</v>
      </c>
      <c r="V404" s="29" t="s">
        <v>52</v>
      </c>
      <c r="W404" s="29" t="s">
        <v>5034</v>
      </c>
      <c r="X404" s="29" t="s">
        <v>7294</v>
      </c>
      <c r="Y404" s="29" t="s">
        <v>5028</v>
      </c>
      <c r="Z404" s="29" t="s">
        <v>46</v>
      </c>
      <c r="AA404" s="29" t="s">
        <v>55</v>
      </c>
      <c r="AB404" s="29" t="s">
        <v>5029</v>
      </c>
      <c r="AC404" s="29" t="s">
        <v>5812</v>
      </c>
      <c r="AD404" s="29" t="s">
        <v>56</v>
      </c>
      <c r="AE404" s="29" t="s">
        <v>57</v>
      </c>
      <c r="AF404" t="s">
        <v>46</v>
      </c>
      <c r="AG404">
        <v>20230705</v>
      </c>
    </row>
    <row r="405" ht="15" spans="1:33">
      <c r="A405" s="28">
        <v>404</v>
      </c>
      <c r="B405" s="28"/>
      <c r="C405" s="28"/>
      <c r="D405" s="28" t="s">
        <v>7462</v>
      </c>
      <c r="E405" s="28">
        <v>1</v>
      </c>
      <c r="F405" s="28" t="s">
        <v>37</v>
      </c>
      <c r="G405" s="28" t="s">
        <v>69</v>
      </c>
      <c r="H405" s="29" t="s">
        <v>7463</v>
      </c>
      <c r="I405" s="29" t="s">
        <v>7464</v>
      </c>
      <c r="J405" s="29" t="s">
        <v>62</v>
      </c>
      <c r="K405" s="29" t="s">
        <v>72</v>
      </c>
      <c r="L405" s="29" t="s">
        <v>81</v>
      </c>
      <c r="M405" s="29" t="s">
        <v>7465</v>
      </c>
      <c r="N405" s="29" t="s">
        <v>7466</v>
      </c>
      <c r="O405" s="29" t="s">
        <v>5817</v>
      </c>
      <c r="P405" s="29" t="s">
        <v>56</v>
      </c>
      <c r="Q405" s="29" t="s">
        <v>47</v>
      </c>
      <c r="R405" s="29" t="s">
        <v>6165</v>
      </c>
      <c r="S405" s="29" t="s">
        <v>7467</v>
      </c>
      <c r="T405" s="29" t="s">
        <v>57</v>
      </c>
      <c r="U405" s="29" t="s">
        <v>7468</v>
      </c>
      <c r="V405" s="29" t="s">
        <v>52</v>
      </c>
      <c r="W405" s="29" t="s">
        <v>5034</v>
      </c>
      <c r="X405" s="29" t="s">
        <v>5812</v>
      </c>
      <c r="Y405" s="29" t="s">
        <v>5028</v>
      </c>
      <c r="Z405" s="29" t="s">
        <v>46</v>
      </c>
      <c r="AA405" s="29" t="s">
        <v>55</v>
      </c>
      <c r="AB405" s="29" t="s">
        <v>5029</v>
      </c>
      <c r="AC405" s="29" t="s">
        <v>5812</v>
      </c>
      <c r="AD405" s="29" t="s">
        <v>56</v>
      </c>
      <c r="AE405" s="29" t="s">
        <v>57</v>
      </c>
      <c r="AF405" t="s">
        <v>46</v>
      </c>
      <c r="AG405">
        <v>20230706</v>
      </c>
    </row>
    <row r="406" ht="15" spans="1:33">
      <c r="A406" s="28">
        <v>405</v>
      </c>
      <c r="B406" s="28"/>
      <c r="C406" s="28"/>
      <c r="D406" s="28" t="s">
        <v>7469</v>
      </c>
      <c r="E406" s="28">
        <v>1</v>
      </c>
      <c r="F406" s="28" t="s">
        <v>205</v>
      </c>
      <c r="G406" s="28" t="s">
        <v>38</v>
      </c>
      <c r="H406" s="29" t="s">
        <v>7470</v>
      </c>
      <c r="I406" s="29" t="s">
        <v>7471</v>
      </c>
      <c r="J406" s="29" t="s">
        <v>41</v>
      </c>
      <c r="K406" s="29" t="s">
        <v>42</v>
      </c>
      <c r="L406" s="29" t="s">
        <v>81</v>
      </c>
      <c r="M406" s="29" t="s">
        <v>254</v>
      </c>
      <c r="N406" s="29" t="s">
        <v>91</v>
      </c>
      <c r="O406" s="29" t="s">
        <v>5824</v>
      </c>
      <c r="P406" s="29" t="s">
        <v>46</v>
      </c>
      <c r="Q406" s="29" t="s">
        <v>47</v>
      </c>
      <c r="R406" s="29" t="s">
        <v>6165</v>
      </c>
      <c r="S406" s="29" t="s">
        <v>7472</v>
      </c>
      <c r="T406" s="29" t="s">
        <v>7473</v>
      </c>
      <c r="U406" s="29" t="s">
        <v>7474</v>
      </c>
      <c r="V406" s="29" t="s">
        <v>52</v>
      </c>
      <c r="W406" s="29" t="s">
        <v>5034</v>
      </c>
      <c r="X406" s="29" t="s">
        <v>5812</v>
      </c>
      <c r="Y406" s="29" t="s">
        <v>5028</v>
      </c>
      <c r="Z406" s="29" t="s">
        <v>46</v>
      </c>
      <c r="AA406" s="29" t="s">
        <v>55</v>
      </c>
      <c r="AB406" s="29" t="s">
        <v>5029</v>
      </c>
      <c r="AC406" s="29" t="s">
        <v>5812</v>
      </c>
      <c r="AD406" s="29" t="s">
        <v>56</v>
      </c>
      <c r="AE406" s="29" t="s">
        <v>57</v>
      </c>
      <c r="AF406" t="s">
        <v>46</v>
      </c>
      <c r="AG406">
        <v>20230706</v>
      </c>
    </row>
    <row r="407" ht="15" spans="1:33">
      <c r="A407" s="28">
        <v>406</v>
      </c>
      <c r="B407" s="28"/>
      <c r="C407" s="28"/>
      <c r="D407" s="30" t="s">
        <v>7475</v>
      </c>
      <c r="E407" s="30">
        <v>1</v>
      </c>
      <c r="F407" s="28" t="s">
        <v>37</v>
      </c>
      <c r="G407" s="28" t="s">
        <v>69</v>
      </c>
      <c r="H407" s="29" t="s">
        <v>7476</v>
      </c>
      <c r="I407" s="29" t="s">
        <v>7477</v>
      </c>
      <c r="J407" s="29" t="s">
        <v>41</v>
      </c>
      <c r="K407" s="29" t="s">
        <v>177</v>
      </c>
      <c r="L407" s="29" t="s">
        <v>81</v>
      </c>
      <c r="M407" s="29" t="s">
        <v>1258</v>
      </c>
      <c r="N407" s="29" t="s">
        <v>99</v>
      </c>
      <c r="O407" s="29" t="s">
        <v>5824</v>
      </c>
      <c r="P407" s="29" t="s">
        <v>46</v>
      </c>
      <c r="Q407" s="29" t="s">
        <v>47</v>
      </c>
      <c r="R407" s="29" t="s">
        <v>7478</v>
      </c>
      <c r="S407" s="29" t="s">
        <v>7478</v>
      </c>
      <c r="T407" s="29" t="s">
        <v>7479</v>
      </c>
      <c r="U407" s="29" t="s">
        <v>7480</v>
      </c>
      <c r="V407" s="29" t="s">
        <v>52</v>
      </c>
      <c r="W407" s="29" t="s">
        <v>5034</v>
      </c>
      <c r="X407" s="29" t="s">
        <v>5812</v>
      </c>
      <c r="Y407" s="29" t="s">
        <v>5028</v>
      </c>
      <c r="Z407" s="29" t="s">
        <v>46</v>
      </c>
      <c r="AA407" s="29" t="s">
        <v>55</v>
      </c>
      <c r="AB407" s="29" t="s">
        <v>5029</v>
      </c>
      <c r="AC407" s="29" t="s">
        <v>5812</v>
      </c>
      <c r="AD407" s="29" t="s">
        <v>56</v>
      </c>
      <c r="AE407" s="29" t="s">
        <v>57</v>
      </c>
      <c r="AF407" t="s">
        <v>46</v>
      </c>
      <c r="AG407">
        <v>20230705</v>
      </c>
    </row>
    <row r="408" ht="15" spans="1:33">
      <c r="A408" s="28">
        <v>407</v>
      </c>
      <c r="B408" s="28"/>
      <c r="C408" s="28"/>
      <c r="D408" s="30" t="s">
        <v>7481</v>
      </c>
      <c r="E408" s="30">
        <v>1</v>
      </c>
      <c r="F408" s="28" t="s">
        <v>37</v>
      </c>
      <c r="G408" s="28" t="s">
        <v>69</v>
      </c>
      <c r="H408" s="29" t="s">
        <v>7482</v>
      </c>
      <c r="I408" s="29" t="s">
        <v>4818</v>
      </c>
      <c r="J408" s="29" t="s">
        <v>62</v>
      </c>
      <c r="K408" s="29" t="s">
        <v>72</v>
      </c>
      <c r="L408" s="29" t="s">
        <v>81</v>
      </c>
      <c r="M408" s="29" t="s">
        <v>1258</v>
      </c>
      <c r="N408" s="29" t="s">
        <v>74</v>
      </c>
      <c r="O408" s="29" t="s">
        <v>7483</v>
      </c>
      <c r="P408" s="29" t="s">
        <v>46</v>
      </c>
      <c r="Q408" s="29" t="s">
        <v>47</v>
      </c>
      <c r="R408" s="29" t="s">
        <v>64</v>
      </c>
      <c r="S408" s="29" t="s">
        <v>2244</v>
      </c>
      <c r="T408" s="29" t="s">
        <v>7484</v>
      </c>
      <c r="U408" s="29" t="s">
        <v>7485</v>
      </c>
      <c r="V408" s="29" t="s">
        <v>52</v>
      </c>
      <c r="W408" s="29" t="s">
        <v>5034</v>
      </c>
      <c r="X408" s="29" t="s">
        <v>7294</v>
      </c>
      <c r="Y408" s="29" t="s">
        <v>5028</v>
      </c>
      <c r="Z408" s="29" t="s">
        <v>46</v>
      </c>
      <c r="AA408" s="29" t="s">
        <v>55</v>
      </c>
      <c r="AB408" s="29" t="s">
        <v>5029</v>
      </c>
      <c r="AC408" s="29" t="s">
        <v>5812</v>
      </c>
      <c r="AD408" s="29" t="s">
        <v>56</v>
      </c>
      <c r="AE408" s="29" t="s">
        <v>57</v>
      </c>
      <c r="AF408" t="s">
        <v>46</v>
      </c>
      <c r="AG408">
        <v>20230705</v>
      </c>
    </row>
    <row r="409" ht="15" spans="1:33">
      <c r="A409" s="28">
        <v>408</v>
      </c>
      <c r="B409" s="28"/>
      <c r="C409" s="28"/>
      <c r="D409" s="30" t="s">
        <v>3285</v>
      </c>
      <c r="E409" s="30">
        <v>1</v>
      </c>
      <c r="F409" s="28" t="s">
        <v>205</v>
      </c>
      <c r="G409" s="28" t="s">
        <v>69</v>
      </c>
      <c r="H409" s="29" t="s">
        <v>7486</v>
      </c>
      <c r="I409" s="29" t="s">
        <v>2226</v>
      </c>
      <c r="J409" s="29" t="s">
        <v>41</v>
      </c>
      <c r="K409" s="29" t="s">
        <v>177</v>
      </c>
      <c r="L409" s="29" t="s">
        <v>81</v>
      </c>
      <c r="M409" s="29" t="s">
        <v>220</v>
      </c>
      <c r="N409" s="29" t="s">
        <v>83</v>
      </c>
      <c r="O409" s="29" t="s">
        <v>5824</v>
      </c>
      <c r="P409" s="29" t="s">
        <v>46</v>
      </c>
      <c r="Q409" s="29" t="s">
        <v>84</v>
      </c>
      <c r="R409" s="29" t="s">
        <v>64</v>
      </c>
      <c r="S409" s="29" t="s">
        <v>7487</v>
      </c>
      <c r="T409" s="29" t="s">
        <v>7488</v>
      </c>
      <c r="U409" s="29" t="s">
        <v>7489</v>
      </c>
      <c r="V409" s="29" t="s">
        <v>52</v>
      </c>
      <c r="W409" s="29" t="s">
        <v>5034</v>
      </c>
      <c r="X409" s="29" t="s">
        <v>5812</v>
      </c>
      <c r="Y409" s="29" t="s">
        <v>5028</v>
      </c>
      <c r="Z409" s="29" t="s">
        <v>46</v>
      </c>
      <c r="AA409" s="29" t="s">
        <v>55</v>
      </c>
      <c r="AB409" s="29" t="s">
        <v>5029</v>
      </c>
      <c r="AC409" s="29" t="s">
        <v>5812</v>
      </c>
      <c r="AD409" s="29" t="s">
        <v>56</v>
      </c>
      <c r="AE409" s="29" t="s">
        <v>57</v>
      </c>
      <c r="AF409" t="s">
        <v>46</v>
      </c>
      <c r="AG409">
        <v>20230705</v>
      </c>
    </row>
    <row r="410" ht="15" spans="1:33">
      <c r="A410" s="28">
        <v>409</v>
      </c>
      <c r="B410" s="28"/>
      <c r="C410" s="28"/>
      <c r="D410" s="28" t="s">
        <v>7490</v>
      </c>
      <c r="E410" s="28">
        <v>1</v>
      </c>
      <c r="F410" s="28" t="s">
        <v>37</v>
      </c>
      <c r="G410" s="28" t="s">
        <v>69</v>
      </c>
      <c r="H410" s="29" t="s">
        <v>7491</v>
      </c>
      <c r="I410" s="29" t="s">
        <v>5032</v>
      </c>
      <c r="J410" s="29" t="s">
        <v>41</v>
      </c>
      <c r="K410" s="29" t="s">
        <v>42</v>
      </c>
      <c r="L410" s="29" t="s">
        <v>81</v>
      </c>
      <c r="M410" s="29" t="s">
        <v>184</v>
      </c>
      <c r="N410" s="31">
        <v>45097</v>
      </c>
      <c r="O410" s="29" t="s">
        <v>5824</v>
      </c>
      <c r="P410" s="29" t="s">
        <v>46</v>
      </c>
      <c r="Q410" s="29" t="s">
        <v>84</v>
      </c>
      <c r="R410" s="29" t="s">
        <v>690</v>
      </c>
      <c r="S410" s="29" t="s">
        <v>7492</v>
      </c>
      <c r="T410" s="29" t="s">
        <v>7493</v>
      </c>
      <c r="U410" s="29" t="s">
        <v>7494</v>
      </c>
      <c r="V410" s="29" t="s">
        <v>307</v>
      </c>
      <c r="W410" s="29" t="s">
        <v>5034</v>
      </c>
      <c r="X410" s="29" t="s">
        <v>5812</v>
      </c>
      <c r="Y410" s="29" t="s">
        <v>5028</v>
      </c>
      <c r="Z410" s="29" t="s">
        <v>46</v>
      </c>
      <c r="AA410" s="29" t="s">
        <v>55</v>
      </c>
      <c r="AB410" s="29" t="s">
        <v>5029</v>
      </c>
      <c r="AC410" s="29" t="s">
        <v>5812</v>
      </c>
      <c r="AD410" s="29" t="s">
        <v>56</v>
      </c>
      <c r="AE410" s="29" t="s">
        <v>57</v>
      </c>
      <c r="AF410" t="s">
        <v>46</v>
      </c>
      <c r="AG410">
        <v>20230705</v>
      </c>
    </row>
    <row r="411" ht="15" spans="1:33">
      <c r="A411" s="28">
        <v>410</v>
      </c>
      <c r="B411" s="28"/>
      <c r="C411" s="28"/>
      <c r="D411" s="28" t="s">
        <v>7495</v>
      </c>
      <c r="E411" s="28">
        <v>1</v>
      </c>
      <c r="F411" s="28" t="s">
        <v>37</v>
      </c>
      <c r="G411" s="28" t="s">
        <v>69</v>
      </c>
      <c r="H411" s="29" t="s">
        <v>7496</v>
      </c>
      <c r="I411" s="29" t="s">
        <v>5381</v>
      </c>
      <c r="J411" s="29" t="s">
        <v>41</v>
      </c>
      <c r="K411" s="29" t="s">
        <v>177</v>
      </c>
      <c r="L411" s="29" t="s">
        <v>81</v>
      </c>
      <c r="M411" s="29" t="s">
        <v>1258</v>
      </c>
      <c r="N411" s="29" t="s">
        <v>227</v>
      </c>
      <c r="O411" s="29" t="s">
        <v>5824</v>
      </c>
      <c r="P411" s="29" t="s">
        <v>46</v>
      </c>
      <c r="Q411" s="29" t="s">
        <v>47</v>
      </c>
      <c r="R411" s="29" t="s">
        <v>5454</v>
      </c>
      <c r="S411" s="29" t="s">
        <v>7497</v>
      </c>
      <c r="T411" s="29" t="s">
        <v>57</v>
      </c>
      <c r="U411" s="29" t="s">
        <v>7498</v>
      </c>
      <c r="V411" s="29" t="s">
        <v>52</v>
      </c>
      <c r="W411" s="29" t="s">
        <v>4883</v>
      </c>
      <c r="X411" s="29" t="s">
        <v>5812</v>
      </c>
      <c r="Y411" s="29" t="s">
        <v>5028</v>
      </c>
      <c r="Z411" s="29" t="s">
        <v>46</v>
      </c>
      <c r="AA411" s="29" t="s">
        <v>55</v>
      </c>
      <c r="AB411" s="29" t="s">
        <v>5029</v>
      </c>
      <c r="AC411" s="29" t="s">
        <v>5812</v>
      </c>
      <c r="AD411" s="29" t="s">
        <v>56</v>
      </c>
      <c r="AE411" s="29" t="s">
        <v>57</v>
      </c>
      <c r="AF411" t="s">
        <v>46</v>
      </c>
      <c r="AG411">
        <v>20230706</v>
      </c>
    </row>
    <row r="412" ht="15" spans="1:33">
      <c r="A412" s="28">
        <v>411</v>
      </c>
      <c r="B412" s="28"/>
      <c r="C412" s="28"/>
      <c r="D412" s="28" t="s">
        <v>7499</v>
      </c>
      <c r="E412" s="28">
        <v>1</v>
      </c>
      <c r="F412" s="28" t="s">
        <v>37</v>
      </c>
      <c r="G412" s="28" t="s">
        <v>38</v>
      </c>
      <c r="H412" s="29" t="s">
        <v>7500</v>
      </c>
      <c r="I412" s="29" t="s">
        <v>6142</v>
      </c>
      <c r="J412" s="29" t="s">
        <v>41</v>
      </c>
      <c r="K412" s="29" t="s">
        <v>42</v>
      </c>
      <c r="L412" s="29" t="s">
        <v>81</v>
      </c>
      <c r="M412" s="29" t="s">
        <v>220</v>
      </c>
      <c r="N412" s="29" t="s">
        <v>91</v>
      </c>
      <c r="O412" s="29" t="s">
        <v>5824</v>
      </c>
      <c r="P412" s="29" t="s">
        <v>46</v>
      </c>
      <c r="Q412" s="29" t="s">
        <v>47</v>
      </c>
      <c r="R412" s="29" t="s">
        <v>5736</v>
      </c>
      <c r="S412" s="29" t="s">
        <v>7501</v>
      </c>
      <c r="T412" s="29" t="s">
        <v>7502</v>
      </c>
      <c r="U412" s="29" t="s">
        <v>7503</v>
      </c>
      <c r="V412" s="29" t="s">
        <v>52</v>
      </c>
      <c r="W412" s="29" t="s">
        <v>5034</v>
      </c>
      <c r="X412" s="29" t="s">
        <v>5812</v>
      </c>
      <c r="Y412" s="29" t="s">
        <v>5028</v>
      </c>
      <c r="Z412" s="29" t="s">
        <v>46</v>
      </c>
      <c r="AA412" s="29" t="s">
        <v>55</v>
      </c>
      <c r="AB412" s="29" t="s">
        <v>5029</v>
      </c>
      <c r="AC412" s="29" t="s">
        <v>5812</v>
      </c>
      <c r="AD412" s="29" t="s">
        <v>46</v>
      </c>
      <c r="AE412" s="29" t="s">
        <v>180</v>
      </c>
      <c r="AF412" t="s">
        <v>46</v>
      </c>
      <c r="AG412">
        <v>20230706</v>
      </c>
    </row>
    <row r="413" ht="15" spans="1:33">
      <c r="A413" s="28">
        <v>412</v>
      </c>
      <c r="B413" s="28"/>
      <c r="C413" s="28"/>
      <c r="D413" s="30" t="s">
        <v>7504</v>
      </c>
      <c r="E413" s="30">
        <v>1</v>
      </c>
      <c r="F413" s="28" t="s">
        <v>205</v>
      </c>
      <c r="G413" s="28" t="s">
        <v>69</v>
      </c>
      <c r="H413" s="29" t="s">
        <v>7505</v>
      </c>
      <c r="I413" s="29" t="s">
        <v>7506</v>
      </c>
      <c r="J413" s="29" t="s">
        <v>41</v>
      </c>
      <c r="K413" s="29" t="s">
        <v>42</v>
      </c>
      <c r="L413" s="29" t="s">
        <v>81</v>
      </c>
      <c r="M413" s="29" t="s">
        <v>82</v>
      </c>
      <c r="N413" s="31">
        <v>43282</v>
      </c>
      <c r="O413" s="29" t="s">
        <v>5824</v>
      </c>
      <c r="P413" s="29" t="s">
        <v>46</v>
      </c>
      <c r="Q413" s="29" t="s">
        <v>47</v>
      </c>
      <c r="R413" s="29" t="s">
        <v>5454</v>
      </c>
      <c r="S413" s="29" t="s">
        <v>7507</v>
      </c>
      <c r="T413" s="29" t="s">
        <v>7508</v>
      </c>
      <c r="U413" s="29" t="s">
        <v>7509</v>
      </c>
      <c r="V413" s="29" t="s">
        <v>52</v>
      </c>
      <c r="W413" s="29" t="s">
        <v>5034</v>
      </c>
      <c r="X413" s="29" t="s">
        <v>5812</v>
      </c>
      <c r="Y413" s="29" t="s">
        <v>5028</v>
      </c>
      <c r="Z413" s="29" t="s">
        <v>46</v>
      </c>
      <c r="AA413" s="29" t="s">
        <v>55</v>
      </c>
      <c r="AB413" s="29" t="s">
        <v>5029</v>
      </c>
      <c r="AC413" s="29" t="s">
        <v>5812</v>
      </c>
      <c r="AD413" s="29" t="s">
        <v>46</v>
      </c>
      <c r="AE413" s="29" t="s">
        <v>3407</v>
      </c>
      <c r="AF413" t="s">
        <v>46</v>
      </c>
      <c r="AG413">
        <v>20230705</v>
      </c>
    </row>
    <row r="414" ht="15" spans="1:33">
      <c r="A414" s="28">
        <v>413</v>
      </c>
      <c r="B414" s="28"/>
      <c r="C414" s="28"/>
      <c r="D414" s="28" t="s">
        <v>7510</v>
      </c>
      <c r="E414" s="28">
        <v>1</v>
      </c>
      <c r="F414" s="28" t="s">
        <v>37</v>
      </c>
      <c r="G414" s="28" t="s">
        <v>38</v>
      </c>
      <c r="H414" s="29" t="s">
        <v>7511</v>
      </c>
      <c r="I414" s="29" t="s">
        <v>7512</v>
      </c>
      <c r="J414" s="29" t="s">
        <v>62</v>
      </c>
      <c r="K414" s="29" t="s">
        <v>177</v>
      </c>
      <c r="L414" s="29" t="s">
        <v>81</v>
      </c>
      <c r="M414" s="29" t="s">
        <v>1258</v>
      </c>
      <c r="N414" s="29" t="s">
        <v>929</v>
      </c>
      <c r="O414" s="29" t="s">
        <v>5824</v>
      </c>
      <c r="P414" s="29" t="s">
        <v>46</v>
      </c>
      <c r="Q414" s="29" t="s">
        <v>47</v>
      </c>
      <c r="R414" s="29" t="s">
        <v>100</v>
      </c>
      <c r="S414" s="29" t="s">
        <v>64</v>
      </c>
      <c r="T414" s="29" t="s">
        <v>7513</v>
      </c>
      <c r="U414" s="29" t="s">
        <v>7514</v>
      </c>
      <c r="V414" s="29" t="s">
        <v>52</v>
      </c>
      <c r="W414" s="29" t="s">
        <v>5034</v>
      </c>
      <c r="X414" s="29" t="s">
        <v>5812</v>
      </c>
      <c r="Y414" s="29" t="s">
        <v>5028</v>
      </c>
      <c r="Z414" s="29" t="s">
        <v>46</v>
      </c>
      <c r="AA414" s="29" t="s">
        <v>55</v>
      </c>
      <c r="AB414" s="29" t="s">
        <v>5029</v>
      </c>
      <c r="AC414" s="29" t="s">
        <v>5812</v>
      </c>
      <c r="AD414" s="29" t="s">
        <v>56</v>
      </c>
      <c r="AE414" s="29" t="s">
        <v>57</v>
      </c>
      <c r="AF414" t="s">
        <v>46</v>
      </c>
      <c r="AG414">
        <v>20230706</v>
      </c>
    </row>
    <row r="415" ht="15" spans="1:33">
      <c r="A415" s="28">
        <v>414</v>
      </c>
      <c r="B415" s="28"/>
      <c r="C415" s="28"/>
      <c r="D415" s="30" t="s">
        <v>7515</v>
      </c>
      <c r="E415" s="30">
        <v>1</v>
      </c>
      <c r="F415" s="28" t="s">
        <v>37</v>
      </c>
      <c r="G415" s="28" t="s">
        <v>38</v>
      </c>
      <c r="H415" s="29" t="s">
        <v>7516</v>
      </c>
      <c r="I415" s="29" t="s">
        <v>7517</v>
      </c>
      <c r="J415" s="29" t="s">
        <v>62</v>
      </c>
      <c r="K415" s="29" t="s">
        <v>72</v>
      </c>
      <c r="L415" s="29" t="s">
        <v>81</v>
      </c>
      <c r="M415" s="29" t="s">
        <v>254</v>
      </c>
      <c r="N415" s="29" t="s">
        <v>74</v>
      </c>
      <c r="O415" s="29" t="s">
        <v>5824</v>
      </c>
      <c r="P415" s="29" t="s">
        <v>46</v>
      </c>
      <c r="Q415" s="29" t="s">
        <v>47</v>
      </c>
      <c r="R415" s="29" t="s">
        <v>64</v>
      </c>
      <c r="S415" s="29" t="s">
        <v>7518</v>
      </c>
      <c r="T415" s="29" t="s">
        <v>57</v>
      </c>
      <c r="U415" s="29" t="s">
        <v>7519</v>
      </c>
      <c r="V415" s="29" t="s">
        <v>52</v>
      </c>
      <c r="W415" s="29" t="s">
        <v>5034</v>
      </c>
      <c r="X415" s="29" t="s">
        <v>5812</v>
      </c>
      <c r="Y415" s="29" t="s">
        <v>5028</v>
      </c>
      <c r="Z415" s="29" t="s">
        <v>46</v>
      </c>
      <c r="AA415" s="29" t="s">
        <v>55</v>
      </c>
      <c r="AB415" s="29" t="s">
        <v>5029</v>
      </c>
      <c r="AC415" s="29" t="s">
        <v>5812</v>
      </c>
      <c r="AD415" s="29" t="s">
        <v>56</v>
      </c>
      <c r="AE415" s="29" t="s">
        <v>57</v>
      </c>
      <c r="AF415" t="s">
        <v>46</v>
      </c>
      <c r="AG415">
        <v>20230705</v>
      </c>
    </row>
    <row r="416" ht="15" spans="1:33">
      <c r="A416" s="28">
        <v>415</v>
      </c>
      <c r="B416" s="28"/>
      <c r="C416" s="28"/>
      <c r="D416" s="28" t="s">
        <v>7520</v>
      </c>
      <c r="E416" s="28">
        <v>1</v>
      </c>
      <c r="F416" s="28" t="s">
        <v>37</v>
      </c>
      <c r="G416" s="28" t="s">
        <v>105</v>
      </c>
      <c r="H416" s="29" t="s">
        <v>7521</v>
      </c>
      <c r="I416" s="29" t="s">
        <v>7192</v>
      </c>
      <c r="J416" s="29" t="s">
        <v>41</v>
      </c>
      <c r="K416" s="29" t="s">
        <v>42</v>
      </c>
      <c r="L416" s="29" t="s">
        <v>81</v>
      </c>
      <c r="M416" s="29" t="s">
        <v>671</v>
      </c>
      <c r="N416" s="29" t="s">
        <v>83</v>
      </c>
      <c r="O416" s="29" t="s">
        <v>5824</v>
      </c>
      <c r="P416" s="29" t="s">
        <v>46</v>
      </c>
      <c r="Q416" s="29" t="s">
        <v>84</v>
      </c>
      <c r="R416" s="29" t="s">
        <v>64</v>
      </c>
      <c r="S416" s="29" t="s">
        <v>7522</v>
      </c>
      <c r="T416" s="29" t="s">
        <v>7523</v>
      </c>
      <c r="U416" s="29" t="s">
        <v>7524</v>
      </c>
      <c r="V416" s="29" t="s">
        <v>307</v>
      </c>
      <c r="W416" s="29" t="s">
        <v>4883</v>
      </c>
      <c r="X416" s="29" t="s">
        <v>5812</v>
      </c>
      <c r="Y416" s="29" t="s">
        <v>5028</v>
      </c>
      <c r="Z416" s="29" t="s">
        <v>46</v>
      </c>
      <c r="AA416" s="29" t="s">
        <v>55</v>
      </c>
      <c r="AB416" s="29" t="s">
        <v>5029</v>
      </c>
      <c r="AC416" s="29" t="s">
        <v>5812</v>
      </c>
      <c r="AD416" s="29" t="s">
        <v>56</v>
      </c>
      <c r="AE416" s="29" t="s">
        <v>57</v>
      </c>
      <c r="AF416" t="s">
        <v>46</v>
      </c>
      <c r="AG416">
        <v>20230706</v>
      </c>
    </row>
    <row r="417" ht="15" spans="1:33">
      <c r="A417" s="28">
        <v>416</v>
      </c>
      <c r="B417" s="28"/>
      <c r="C417" s="28"/>
      <c r="D417" s="28" t="s">
        <v>7525</v>
      </c>
      <c r="E417" s="28">
        <v>1</v>
      </c>
      <c r="F417" s="28" t="s">
        <v>37</v>
      </c>
      <c r="G417" s="28" t="s">
        <v>69</v>
      </c>
      <c r="H417" s="29" t="s">
        <v>7526</v>
      </c>
      <c r="I417" s="29" t="s">
        <v>283</v>
      </c>
      <c r="J417" s="29" t="s">
        <v>41</v>
      </c>
      <c r="K417" s="29" t="s">
        <v>72</v>
      </c>
      <c r="L417" s="29" t="s">
        <v>81</v>
      </c>
      <c r="M417" s="29" t="s">
        <v>220</v>
      </c>
      <c r="N417" s="29" t="s">
        <v>83</v>
      </c>
      <c r="O417" s="29" t="s">
        <v>5824</v>
      </c>
      <c r="P417" s="29" t="s">
        <v>46</v>
      </c>
      <c r="Q417" s="29" t="s">
        <v>84</v>
      </c>
      <c r="R417" s="29" t="s">
        <v>64</v>
      </c>
      <c r="S417" s="29" t="s">
        <v>7527</v>
      </c>
      <c r="T417" s="29" t="s">
        <v>7528</v>
      </c>
      <c r="U417" s="29" t="s">
        <v>7529</v>
      </c>
      <c r="V417" s="29" t="s">
        <v>52</v>
      </c>
      <c r="W417" s="29" t="s">
        <v>5034</v>
      </c>
      <c r="X417" s="29" t="s">
        <v>5812</v>
      </c>
      <c r="Y417" s="29" t="s">
        <v>5028</v>
      </c>
      <c r="Z417" s="29" t="s">
        <v>46</v>
      </c>
      <c r="AA417" s="29" t="s">
        <v>55</v>
      </c>
      <c r="AB417" s="29" t="s">
        <v>5029</v>
      </c>
      <c r="AC417" s="29" t="s">
        <v>5812</v>
      </c>
      <c r="AD417" s="29" t="s">
        <v>56</v>
      </c>
      <c r="AE417" s="29" t="s">
        <v>57</v>
      </c>
      <c r="AF417" t="s">
        <v>46</v>
      </c>
      <c r="AG417">
        <v>20230706</v>
      </c>
    </row>
    <row r="418" ht="15" spans="1:32">
      <c r="A418" s="28">
        <v>417</v>
      </c>
      <c r="B418" s="28"/>
      <c r="C418" s="28"/>
      <c r="D418" s="28" t="s">
        <v>7530</v>
      </c>
      <c r="E418" s="28"/>
      <c r="F418" s="28" t="s">
        <v>37</v>
      </c>
      <c r="G418" s="28" t="s">
        <v>38</v>
      </c>
      <c r="H418" s="29" t="s">
        <v>7531</v>
      </c>
      <c r="I418" s="29" t="s">
        <v>3000</v>
      </c>
      <c r="J418" s="29" t="s">
        <v>41</v>
      </c>
      <c r="K418" s="29" t="s">
        <v>72</v>
      </c>
      <c r="L418" s="29" t="s">
        <v>81</v>
      </c>
      <c r="M418" s="29" t="s">
        <v>82</v>
      </c>
      <c r="N418" s="29" t="s">
        <v>99</v>
      </c>
      <c r="O418" s="29" t="s">
        <v>5824</v>
      </c>
      <c r="P418" s="29" t="s">
        <v>46</v>
      </c>
      <c r="Q418" s="29" t="s">
        <v>47</v>
      </c>
      <c r="R418" s="29" t="s">
        <v>100</v>
      </c>
      <c r="S418" s="29" t="s">
        <v>7532</v>
      </c>
      <c r="T418" s="29" t="s">
        <v>7533</v>
      </c>
      <c r="U418" s="29" t="s">
        <v>7534</v>
      </c>
      <c r="V418" s="29" t="s">
        <v>307</v>
      </c>
      <c r="W418" s="29" t="s">
        <v>5034</v>
      </c>
      <c r="X418" s="29" t="s">
        <v>5812</v>
      </c>
      <c r="Y418" s="29" t="s">
        <v>5028</v>
      </c>
      <c r="Z418" s="29" t="s">
        <v>46</v>
      </c>
      <c r="AA418" s="29" t="s">
        <v>55</v>
      </c>
      <c r="AB418" s="29" t="s">
        <v>5029</v>
      </c>
      <c r="AC418" s="29" t="s">
        <v>5812</v>
      </c>
      <c r="AD418" s="29" t="s">
        <v>56</v>
      </c>
      <c r="AE418" s="29" t="s">
        <v>57</v>
      </c>
      <c r="AF418" t="s">
        <v>46</v>
      </c>
    </row>
    <row r="419" ht="15" spans="1:33">
      <c r="A419" s="28">
        <v>418</v>
      </c>
      <c r="B419" s="28"/>
      <c r="C419" s="28"/>
      <c r="D419" s="28" t="s">
        <v>7535</v>
      </c>
      <c r="E419" s="28">
        <v>1</v>
      </c>
      <c r="F419" s="28" t="s">
        <v>37</v>
      </c>
      <c r="G419" s="28" t="s">
        <v>105</v>
      </c>
      <c r="H419" s="29" t="s">
        <v>7536</v>
      </c>
      <c r="I419" s="29" t="s">
        <v>7537</v>
      </c>
      <c r="J419" s="29" t="s">
        <v>62</v>
      </c>
      <c r="K419" s="29" t="s">
        <v>42</v>
      </c>
      <c r="L419" s="29" t="s">
        <v>81</v>
      </c>
      <c r="M419" s="29" t="s">
        <v>1258</v>
      </c>
      <c r="N419" s="29" t="s">
        <v>74</v>
      </c>
      <c r="O419" s="29" t="s">
        <v>5824</v>
      </c>
      <c r="P419" s="29" t="s">
        <v>46</v>
      </c>
      <c r="Q419" s="29" t="s">
        <v>47</v>
      </c>
      <c r="R419" s="29" t="s">
        <v>7538</v>
      </c>
      <c r="S419" s="29" t="s">
        <v>7538</v>
      </c>
      <c r="T419" s="29" t="s">
        <v>57</v>
      </c>
      <c r="U419" s="29" t="s">
        <v>7539</v>
      </c>
      <c r="V419" s="29" t="s">
        <v>52</v>
      </c>
      <c r="W419" s="29" t="s">
        <v>5034</v>
      </c>
      <c r="X419" s="29" t="s">
        <v>5812</v>
      </c>
      <c r="Y419" s="29" t="s">
        <v>5028</v>
      </c>
      <c r="Z419" s="29" t="s">
        <v>46</v>
      </c>
      <c r="AA419" s="29" t="s">
        <v>55</v>
      </c>
      <c r="AB419" s="29" t="s">
        <v>5029</v>
      </c>
      <c r="AC419" s="29" t="s">
        <v>5812</v>
      </c>
      <c r="AD419" s="29" t="s">
        <v>56</v>
      </c>
      <c r="AE419" s="29" t="s">
        <v>57</v>
      </c>
      <c r="AF419" t="s">
        <v>46</v>
      </c>
      <c r="AG419">
        <v>20230706</v>
      </c>
    </row>
    <row r="420" ht="15" spans="1:33">
      <c r="A420" s="28">
        <v>419</v>
      </c>
      <c r="B420" s="28"/>
      <c r="C420" s="28"/>
      <c r="D420" s="30" t="s">
        <v>7540</v>
      </c>
      <c r="E420" s="30">
        <v>1</v>
      </c>
      <c r="F420" s="28" t="s">
        <v>205</v>
      </c>
      <c r="G420" s="28" t="s">
        <v>4849</v>
      </c>
      <c r="H420" s="29" t="s">
        <v>7541</v>
      </c>
      <c r="I420" s="29" t="s">
        <v>7542</v>
      </c>
      <c r="J420" s="29" t="s">
        <v>62</v>
      </c>
      <c r="K420" s="29" t="s">
        <v>177</v>
      </c>
      <c r="L420" s="29" t="s">
        <v>81</v>
      </c>
      <c r="M420" s="29" t="s">
        <v>1258</v>
      </c>
      <c r="N420" s="29" t="s">
        <v>568</v>
      </c>
      <c r="O420" s="29" t="s">
        <v>5824</v>
      </c>
      <c r="P420" s="29" t="s">
        <v>46</v>
      </c>
      <c r="Q420" s="29" t="s">
        <v>47</v>
      </c>
      <c r="R420" s="29" t="s">
        <v>7543</v>
      </c>
      <c r="S420" s="29" t="s">
        <v>7544</v>
      </c>
      <c r="T420" s="29" t="s">
        <v>57</v>
      </c>
      <c r="U420" s="29" t="s">
        <v>7545</v>
      </c>
      <c r="V420" s="29" t="s">
        <v>52</v>
      </c>
      <c r="W420" s="29" t="s">
        <v>5034</v>
      </c>
      <c r="X420" s="29" t="s">
        <v>5812</v>
      </c>
      <c r="Y420" s="29" t="s">
        <v>5028</v>
      </c>
      <c r="Z420" s="29" t="s">
        <v>46</v>
      </c>
      <c r="AA420" s="29" t="s">
        <v>55</v>
      </c>
      <c r="AB420" s="29" t="s">
        <v>5029</v>
      </c>
      <c r="AC420" s="29" t="s">
        <v>5812</v>
      </c>
      <c r="AD420" s="29" t="s">
        <v>56</v>
      </c>
      <c r="AE420" s="29" t="s">
        <v>57</v>
      </c>
      <c r="AF420" t="s">
        <v>46</v>
      </c>
      <c r="AG420">
        <v>20230705</v>
      </c>
    </row>
    <row r="421" ht="15" spans="1:33">
      <c r="A421" s="28">
        <v>420</v>
      </c>
      <c r="B421" s="28"/>
      <c r="C421" s="28"/>
      <c r="D421" s="30" t="s">
        <v>7546</v>
      </c>
      <c r="E421" s="30">
        <v>1</v>
      </c>
      <c r="F421" s="28" t="s">
        <v>37</v>
      </c>
      <c r="G421" s="28" t="s">
        <v>337</v>
      </c>
      <c r="H421" s="29" t="s">
        <v>7547</v>
      </c>
      <c r="I421" s="29" t="s">
        <v>7548</v>
      </c>
      <c r="J421" s="29" t="s">
        <v>41</v>
      </c>
      <c r="K421" s="29" t="s">
        <v>72</v>
      </c>
      <c r="L421" s="29" t="s">
        <v>81</v>
      </c>
      <c r="M421" s="29" t="s">
        <v>220</v>
      </c>
      <c r="N421" s="29" t="s">
        <v>568</v>
      </c>
      <c r="O421" s="29" t="s">
        <v>5824</v>
      </c>
      <c r="P421" s="29" t="s">
        <v>46</v>
      </c>
      <c r="Q421" s="29" t="s">
        <v>47</v>
      </c>
      <c r="R421" s="29" t="s">
        <v>5528</v>
      </c>
      <c r="S421" s="29" t="s">
        <v>7549</v>
      </c>
      <c r="T421" s="29" t="s">
        <v>7550</v>
      </c>
      <c r="U421" s="29" t="s">
        <v>7551</v>
      </c>
      <c r="V421" s="29" t="s">
        <v>52</v>
      </c>
      <c r="W421" s="29" t="s">
        <v>5034</v>
      </c>
      <c r="X421" s="29" t="s">
        <v>5812</v>
      </c>
      <c r="Y421" s="29" t="s">
        <v>5028</v>
      </c>
      <c r="Z421" s="29" t="s">
        <v>46</v>
      </c>
      <c r="AA421" s="29" t="s">
        <v>55</v>
      </c>
      <c r="AB421" s="29" t="s">
        <v>5029</v>
      </c>
      <c r="AC421" s="29" t="s">
        <v>5812</v>
      </c>
      <c r="AD421" s="29" t="s">
        <v>56</v>
      </c>
      <c r="AE421" s="29" t="s">
        <v>57</v>
      </c>
      <c r="AF421" t="s">
        <v>46</v>
      </c>
      <c r="AG421">
        <v>20230705</v>
      </c>
    </row>
    <row r="422" ht="15" spans="1:31">
      <c r="A422" s="28">
        <v>421</v>
      </c>
      <c r="B422" s="28"/>
      <c r="C422" s="28"/>
      <c r="D422" s="28" t="s">
        <v>3458</v>
      </c>
      <c r="E422" s="28"/>
      <c r="F422" s="28" t="s">
        <v>37</v>
      </c>
      <c r="G422" s="28" t="s">
        <v>69</v>
      </c>
      <c r="H422" s="29" t="s">
        <v>7552</v>
      </c>
      <c r="I422" s="29" t="s">
        <v>6533</v>
      </c>
      <c r="J422" s="29" t="s">
        <v>41</v>
      </c>
      <c r="K422" s="29" t="s">
        <v>42</v>
      </c>
      <c r="L422" s="29" t="s">
        <v>81</v>
      </c>
      <c r="M422" s="29" t="s">
        <v>5808</v>
      </c>
      <c r="N422" s="29" t="s">
        <v>108</v>
      </c>
      <c r="O422" s="29" t="s">
        <v>5817</v>
      </c>
      <c r="P422" s="29" t="s">
        <v>56</v>
      </c>
      <c r="Q422" s="29" t="s">
        <v>47</v>
      </c>
      <c r="R422" s="29" t="s">
        <v>48</v>
      </c>
      <c r="S422" s="29" t="s">
        <v>221</v>
      </c>
      <c r="T422" s="29" t="s">
        <v>57</v>
      </c>
      <c r="U422" s="29" t="s">
        <v>7553</v>
      </c>
      <c r="V422" s="29" t="s">
        <v>52</v>
      </c>
      <c r="W422" s="29" t="s">
        <v>5034</v>
      </c>
      <c r="X422" s="29" t="s">
        <v>5812</v>
      </c>
      <c r="Y422" s="29" t="s">
        <v>5028</v>
      </c>
      <c r="Z422" s="29" t="s">
        <v>46</v>
      </c>
      <c r="AA422" s="29" t="s">
        <v>55</v>
      </c>
      <c r="AB422" s="29" t="s">
        <v>5029</v>
      </c>
      <c r="AC422" s="29" t="s">
        <v>5812</v>
      </c>
      <c r="AD422" s="29" t="s">
        <v>56</v>
      </c>
      <c r="AE422" s="29" t="s">
        <v>57</v>
      </c>
    </row>
    <row r="423" ht="15" spans="1:33">
      <c r="A423" s="28">
        <v>422</v>
      </c>
      <c r="B423" s="28"/>
      <c r="C423" s="28"/>
      <c r="D423" s="30" t="s">
        <v>7554</v>
      </c>
      <c r="E423" s="30">
        <v>1</v>
      </c>
      <c r="F423" s="28" t="s">
        <v>37</v>
      </c>
      <c r="G423" s="28" t="s">
        <v>69</v>
      </c>
      <c r="H423" s="29" t="s">
        <v>7555</v>
      </c>
      <c r="I423" s="29" t="s">
        <v>7556</v>
      </c>
      <c r="J423" s="29" t="s">
        <v>41</v>
      </c>
      <c r="K423" s="29" t="s">
        <v>42</v>
      </c>
      <c r="L423" s="29" t="s">
        <v>81</v>
      </c>
      <c r="M423" s="29" t="s">
        <v>1186</v>
      </c>
      <c r="N423" s="29" t="s">
        <v>99</v>
      </c>
      <c r="O423" s="29" t="s">
        <v>5824</v>
      </c>
      <c r="P423" s="29" t="s">
        <v>46</v>
      </c>
      <c r="Q423" s="29" t="s">
        <v>47</v>
      </c>
      <c r="R423" s="29" t="s">
        <v>5271</v>
      </c>
      <c r="S423" s="29" t="s">
        <v>7557</v>
      </c>
      <c r="T423" s="29" t="s">
        <v>7558</v>
      </c>
      <c r="U423" s="29" t="s">
        <v>7559</v>
      </c>
      <c r="V423" s="29" t="s">
        <v>52</v>
      </c>
      <c r="W423" s="29" t="s">
        <v>4883</v>
      </c>
      <c r="X423" s="29" t="s">
        <v>5812</v>
      </c>
      <c r="Y423" s="29" t="s">
        <v>5028</v>
      </c>
      <c r="Z423" s="29" t="s">
        <v>46</v>
      </c>
      <c r="AA423" s="29" t="s">
        <v>55</v>
      </c>
      <c r="AB423" s="29" t="s">
        <v>5029</v>
      </c>
      <c r="AC423" s="29" t="s">
        <v>5812</v>
      </c>
      <c r="AD423" s="29" t="s">
        <v>56</v>
      </c>
      <c r="AE423" s="29" t="s">
        <v>57</v>
      </c>
      <c r="AF423" t="s">
        <v>46</v>
      </c>
      <c r="AG423">
        <v>20230705</v>
      </c>
    </row>
    <row r="424" ht="15" spans="1:31">
      <c r="A424" s="28">
        <v>423</v>
      </c>
      <c r="B424" s="28"/>
      <c r="C424" s="28"/>
      <c r="D424" s="28" t="s">
        <v>7560</v>
      </c>
      <c r="E424" s="28"/>
      <c r="F424" s="28" t="s">
        <v>37</v>
      </c>
      <c r="G424" s="28" t="s">
        <v>69</v>
      </c>
      <c r="H424" s="29" t="s">
        <v>7561</v>
      </c>
      <c r="I424" s="29" t="s">
        <v>6069</v>
      </c>
      <c r="J424" s="29" t="s">
        <v>41</v>
      </c>
      <c r="K424" s="29" t="s">
        <v>177</v>
      </c>
      <c r="L424" s="29" t="s">
        <v>81</v>
      </c>
      <c r="M424" s="29" t="s">
        <v>3508</v>
      </c>
      <c r="N424" s="29" t="s">
        <v>83</v>
      </c>
      <c r="O424" s="29" t="s">
        <v>5824</v>
      </c>
      <c r="P424" s="29" t="s">
        <v>56</v>
      </c>
      <c r="Q424" s="29" t="s">
        <v>47</v>
      </c>
      <c r="R424" s="29" t="s">
        <v>64</v>
      </c>
      <c r="S424" s="29" t="s">
        <v>7562</v>
      </c>
      <c r="T424" s="29" t="s">
        <v>7563</v>
      </c>
      <c r="U424" s="29" t="s">
        <v>7564</v>
      </c>
      <c r="V424" s="29" t="s">
        <v>52</v>
      </c>
      <c r="W424" s="29" t="s">
        <v>5034</v>
      </c>
      <c r="X424" s="29" t="s">
        <v>5812</v>
      </c>
      <c r="Y424" s="29" t="s">
        <v>5028</v>
      </c>
      <c r="Z424" s="29" t="s">
        <v>46</v>
      </c>
      <c r="AA424" s="29" t="s">
        <v>55</v>
      </c>
      <c r="AB424" s="29" t="s">
        <v>5029</v>
      </c>
      <c r="AC424" s="29" t="s">
        <v>5812</v>
      </c>
      <c r="AD424" s="29" t="s">
        <v>46</v>
      </c>
      <c r="AE424" s="29" t="s">
        <v>5085</v>
      </c>
    </row>
    <row r="425" ht="15" spans="1:31">
      <c r="A425" s="28">
        <v>424</v>
      </c>
      <c r="B425" s="28"/>
      <c r="C425" s="28"/>
      <c r="D425" s="28" t="s">
        <v>7565</v>
      </c>
      <c r="E425" s="28"/>
      <c r="F425" s="28" t="s">
        <v>37</v>
      </c>
      <c r="G425" s="28" t="s">
        <v>69</v>
      </c>
      <c r="H425" s="29" t="s">
        <v>7566</v>
      </c>
      <c r="I425" s="29" t="s">
        <v>6927</v>
      </c>
      <c r="J425" s="29" t="s">
        <v>41</v>
      </c>
      <c r="K425" s="29" t="s">
        <v>42</v>
      </c>
      <c r="L425" s="29" t="s">
        <v>81</v>
      </c>
      <c r="M425" s="29" t="s">
        <v>184</v>
      </c>
      <c r="N425" s="29" t="s">
        <v>91</v>
      </c>
      <c r="O425" s="29" t="s">
        <v>5824</v>
      </c>
      <c r="P425" s="29" t="s">
        <v>46</v>
      </c>
      <c r="Q425" s="29" t="s">
        <v>47</v>
      </c>
      <c r="R425" s="29" t="s">
        <v>303</v>
      </c>
      <c r="S425" s="29" t="s">
        <v>7567</v>
      </c>
      <c r="T425" s="29" t="s">
        <v>7568</v>
      </c>
      <c r="U425" s="29" t="s">
        <v>7569</v>
      </c>
      <c r="V425" s="29" t="s">
        <v>52</v>
      </c>
      <c r="W425" s="29" t="s">
        <v>5034</v>
      </c>
      <c r="X425" s="29" t="s">
        <v>5812</v>
      </c>
      <c r="Y425" s="29" t="s">
        <v>5028</v>
      </c>
      <c r="Z425" s="29" t="s">
        <v>46</v>
      </c>
      <c r="AA425" s="29" t="s">
        <v>55</v>
      </c>
      <c r="AB425" s="29" t="s">
        <v>5029</v>
      </c>
      <c r="AC425" s="29" t="s">
        <v>5812</v>
      </c>
      <c r="AD425" s="29" t="s">
        <v>46</v>
      </c>
      <c r="AE425" s="29" t="s">
        <v>326</v>
      </c>
    </row>
    <row r="426" ht="15" spans="1:33">
      <c r="A426" s="28">
        <v>425</v>
      </c>
      <c r="B426" s="28"/>
      <c r="C426" s="28"/>
      <c r="D426" s="28" t="s">
        <v>7570</v>
      </c>
      <c r="E426" s="28">
        <v>1</v>
      </c>
      <c r="F426" s="28" t="s">
        <v>37</v>
      </c>
      <c r="G426" s="28" t="s">
        <v>69</v>
      </c>
      <c r="H426" s="29" t="s">
        <v>7571</v>
      </c>
      <c r="I426" s="29" t="s">
        <v>7572</v>
      </c>
      <c r="J426" s="29" t="s">
        <v>62</v>
      </c>
      <c r="K426" s="29" t="s">
        <v>72</v>
      </c>
      <c r="L426" s="29" t="s">
        <v>81</v>
      </c>
      <c r="M426" s="29" t="s">
        <v>671</v>
      </c>
      <c r="N426" s="29" t="s">
        <v>99</v>
      </c>
      <c r="O426" s="29" t="s">
        <v>5824</v>
      </c>
      <c r="P426" s="29" t="s">
        <v>46</v>
      </c>
      <c r="Q426" s="29" t="s">
        <v>47</v>
      </c>
      <c r="R426" s="29" t="s">
        <v>64</v>
      </c>
      <c r="S426" s="29" t="s">
        <v>7573</v>
      </c>
      <c r="T426" s="29" t="s">
        <v>7574</v>
      </c>
      <c r="U426" s="29" t="s">
        <v>7575</v>
      </c>
      <c r="V426" s="29" t="s">
        <v>52</v>
      </c>
      <c r="W426" s="29" t="s">
        <v>4883</v>
      </c>
      <c r="X426" s="29" t="s">
        <v>5812</v>
      </c>
      <c r="Y426" s="29" t="s">
        <v>5028</v>
      </c>
      <c r="Z426" s="29" t="s">
        <v>46</v>
      </c>
      <c r="AA426" s="29" t="s">
        <v>55</v>
      </c>
      <c r="AB426" s="29" t="s">
        <v>5029</v>
      </c>
      <c r="AC426" s="29" t="s">
        <v>5812</v>
      </c>
      <c r="AD426" s="29" t="s">
        <v>56</v>
      </c>
      <c r="AE426" s="29" t="s">
        <v>57</v>
      </c>
      <c r="AF426" t="s">
        <v>46</v>
      </c>
      <c r="AG426">
        <v>20230707</v>
      </c>
    </row>
    <row r="427" ht="15" spans="1:33">
      <c r="A427" s="28">
        <v>426</v>
      </c>
      <c r="B427" s="28"/>
      <c r="C427" s="28"/>
      <c r="D427" s="28" t="s">
        <v>7576</v>
      </c>
      <c r="E427" s="28">
        <v>1</v>
      </c>
      <c r="F427" s="28" t="s">
        <v>205</v>
      </c>
      <c r="G427" s="28" t="s">
        <v>69</v>
      </c>
      <c r="H427" s="29" t="s">
        <v>7577</v>
      </c>
      <c r="I427" s="29" t="s">
        <v>2659</v>
      </c>
      <c r="J427" s="29" t="s">
        <v>41</v>
      </c>
      <c r="K427" s="29" t="s">
        <v>72</v>
      </c>
      <c r="L427" s="29" t="s">
        <v>81</v>
      </c>
      <c r="M427" s="29" t="s">
        <v>7578</v>
      </c>
      <c r="N427" s="31">
        <v>45092</v>
      </c>
      <c r="O427" s="29" t="s">
        <v>5824</v>
      </c>
      <c r="P427" s="29" t="s">
        <v>46</v>
      </c>
      <c r="Q427" s="29" t="s">
        <v>84</v>
      </c>
      <c r="R427" s="29" t="s">
        <v>7579</v>
      </c>
      <c r="S427" s="29" t="s">
        <v>6078</v>
      </c>
      <c r="T427" s="29" t="s">
        <v>57</v>
      </c>
      <c r="U427" s="29" t="s">
        <v>7580</v>
      </c>
      <c r="V427" s="29" t="s">
        <v>958</v>
      </c>
      <c r="W427" s="29" t="s">
        <v>5034</v>
      </c>
      <c r="X427" s="29" t="s">
        <v>5812</v>
      </c>
      <c r="Y427" s="29" t="s">
        <v>5028</v>
      </c>
      <c r="Z427" s="29" t="s">
        <v>46</v>
      </c>
      <c r="AA427" s="29" t="s">
        <v>55</v>
      </c>
      <c r="AB427" s="29" t="s">
        <v>5029</v>
      </c>
      <c r="AC427" s="29" t="s">
        <v>5812</v>
      </c>
      <c r="AD427" s="29" t="s">
        <v>56</v>
      </c>
      <c r="AE427" s="29" t="s">
        <v>57</v>
      </c>
      <c r="AF427" t="s">
        <v>46</v>
      </c>
      <c r="AG427">
        <v>20230706</v>
      </c>
    </row>
    <row r="428" ht="15" spans="1:33">
      <c r="A428" s="28">
        <v>427</v>
      </c>
      <c r="B428" s="28"/>
      <c r="C428" s="28"/>
      <c r="D428" s="28" t="s">
        <v>7581</v>
      </c>
      <c r="E428" s="28">
        <v>1</v>
      </c>
      <c r="F428" s="28" t="s">
        <v>37</v>
      </c>
      <c r="G428" s="28" t="s">
        <v>105</v>
      </c>
      <c r="H428" s="29" t="s">
        <v>7582</v>
      </c>
      <c r="I428" s="29" t="s">
        <v>7583</v>
      </c>
      <c r="J428" s="29" t="s">
        <v>41</v>
      </c>
      <c r="K428" s="29" t="s">
        <v>42</v>
      </c>
      <c r="L428" s="29" t="s">
        <v>81</v>
      </c>
      <c r="M428" s="29" t="s">
        <v>82</v>
      </c>
      <c r="N428" s="29" t="s">
        <v>108</v>
      </c>
      <c r="O428" s="29" t="s">
        <v>5824</v>
      </c>
      <c r="P428" s="29" t="s">
        <v>46</v>
      </c>
      <c r="Q428" s="29" t="s">
        <v>47</v>
      </c>
      <c r="R428" s="29" t="s">
        <v>64</v>
      </c>
      <c r="S428" s="29" t="s">
        <v>7584</v>
      </c>
      <c r="T428" s="29" t="s">
        <v>7585</v>
      </c>
      <c r="U428" s="29" t="s">
        <v>7586</v>
      </c>
      <c r="V428" s="29" t="s">
        <v>52</v>
      </c>
      <c r="W428" s="29" t="s">
        <v>4883</v>
      </c>
      <c r="X428" s="29" t="s">
        <v>5812</v>
      </c>
      <c r="Y428" s="29" t="s">
        <v>5028</v>
      </c>
      <c r="Z428" s="29" t="s">
        <v>46</v>
      </c>
      <c r="AA428" s="29" t="s">
        <v>55</v>
      </c>
      <c r="AB428" s="29" t="s">
        <v>5029</v>
      </c>
      <c r="AC428" s="29" t="s">
        <v>5812</v>
      </c>
      <c r="AD428" s="29" t="s">
        <v>56</v>
      </c>
      <c r="AE428" s="29" t="s">
        <v>57</v>
      </c>
      <c r="AF428" t="s">
        <v>46</v>
      </c>
      <c r="AG428">
        <v>20230706</v>
      </c>
    </row>
    <row r="429" ht="15" spans="1:33">
      <c r="A429" s="28">
        <v>428</v>
      </c>
      <c r="B429" s="28"/>
      <c r="C429" s="28"/>
      <c r="D429" s="30" t="s">
        <v>7587</v>
      </c>
      <c r="E429" s="30">
        <v>1</v>
      </c>
      <c r="F429" s="28" t="s">
        <v>37</v>
      </c>
      <c r="G429" s="28" t="s">
        <v>69</v>
      </c>
      <c r="H429" s="29" t="s">
        <v>7588</v>
      </c>
      <c r="I429" s="29" t="s">
        <v>4599</v>
      </c>
      <c r="J429" s="29" t="s">
        <v>41</v>
      </c>
      <c r="K429" s="29" t="s">
        <v>177</v>
      </c>
      <c r="L429" s="29" t="s">
        <v>81</v>
      </c>
      <c r="M429" s="29" t="s">
        <v>220</v>
      </c>
      <c r="N429" s="29" t="s">
        <v>91</v>
      </c>
      <c r="O429" s="29" t="s">
        <v>5824</v>
      </c>
      <c r="P429" s="29" t="s">
        <v>46</v>
      </c>
      <c r="Q429" s="29" t="s">
        <v>47</v>
      </c>
      <c r="R429" s="29" t="s">
        <v>6363</v>
      </c>
      <c r="S429" s="29" t="s">
        <v>7589</v>
      </c>
      <c r="T429" s="29" t="s">
        <v>7590</v>
      </c>
      <c r="U429" s="29" t="s">
        <v>7591</v>
      </c>
      <c r="V429" s="29" t="s">
        <v>52</v>
      </c>
      <c r="W429" s="29" t="s">
        <v>5034</v>
      </c>
      <c r="X429" s="29" t="s">
        <v>5812</v>
      </c>
      <c r="Y429" s="29" t="s">
        <v>5028</v>
      </c>
      <c r="Z429" s="29" t="s">
        <v>46</v>
      </c>
      <c r="AA429" s="29" t="s">
        <v>55</v>
      </c>
      <c r="AB429" s="29" t="s">
        <v>5029</v>
      </c>
      <c r="AC429" s="29" t="s">
        <v>5812</v>
      </c>
      <c r="AD429" s="29" t="s">
        <v>56</v>
      </c>
      <c r="AE429" s="29" t="s">
        <v>57</v>
      </c>
      <c r="AF429" t="s">
        <v>46</v>
      </c>
      <c r="AG429">
        <v>20230705</v>
      </c>
    </row>
    <row r="430" ht="15" spans="1:31">
      <c r="A430" s="28">
        <v>429</v>
      </c>
      <c r="B430" s="28"/>
      <c r="C430" s="28"/>
      <c r="D430" s="28" t="s">
        <v>7592</v>
      </c>
      <c r="E430" s="28"/>
      <c r="F430" s="28" t="s">
        <v>37</v>
      </c>
      <c r="G430" s="28" t="s">
        <v>1114</v>
      </c>
      <c r="H430" s="29" t="s">
        <v>7593</v>
      </c>
      <c r="I430" s="29" t="s">
        <v>2237</v>
      </c>
      <c r="J430" s="29" t="s">
        <v>41</v>
      </c>
      <c r="K430" s="29" t="s">
        <v>177</v>
      </c>
      <c r="L430" s="29" t="s">
        <v>81</v>
      </c>
      <c r="M430" s="29" t="s">
        <v>82</v>
      </c>
      <c r="N430" s="29" t="s">
        <v>4197</v>
      </c>
      <c r="O430" s="29" t="s">
        <v>5824</v>
      </c>
      <c r="P430" s="29" t="s">
        <v>46</v>
      </c>
      <c r="Q430" s="29" t="s">
        <v>47</v>
      </c>
      <c r="R430" s="29" t="s">
        <v>303</v>
      </c>
      <c r="S430" s="29" t="s">
        <v>7594</v>
      </c>
      <c r="T430" s="29" t="s">
        <v>7595</v>
      </c>
      <c r="U430" s="29" t="s">
        <v>7596</v>
      </c>
      <c r="V430" s="29" t="s">
        <v>52</v>
      </c>
      <c r="W430" s="29" t="s">
        <v>4883</v>
      </c>
      <c r="X430" s="29" t="s">
        <v>7407</v>
      </c>
      <c r="Y430" s="29" t="s">
        <v>5028</v>
      </c>
      <c r="Z430" s="29" t="s">
        <v>46</v>
      </c>
      <c r="AA430" s="29" t="s">
        <v>55</v>
      </c>
      <c r="AB430" s="29" t="s">
        <v>5029</v>
      </c>
      <c r="AC430" s="29" t="s">
        <v>5812</v>
      </c>
      <c r="AD430" s="29" t="s">
        <v>46</v>
      </c>
      <c r="AE430" s="29" t="s">
        <v>326</v>
      </c>
    </row>
    <row r="431" ht="15" spans="1:31">
      <c r="A431" s="28">
        <v>430</v>
      </c>
      <c r="B431" s="28"/>
      <c r="C431" s="28"/>
      <c r="D431" s="28" t="s">
        <v>7597</v>
      </c>
      <c r="E431" s="28"/>
      <c r="F431" s="28" t="s">
        <v>37</v>
      </c>
      <c r="G431" s="28" t="s">
        <v>69</v>
      </c>
      <c r="H431" s="29" t="s">
        <v>7598</v>
      </c>
      <c r="I431" s="29" t="s">
        <v>7599</v>
      </c>
      <c r="J431" s="29" t="s">
        <v>62</v>
      </c>
      <c r="K431" s="29" t="s">
        <v>42</v>
      </c>
      <c r="L431" s="29" t="s">
        <v>81</v>
      </c>
      <c r="M431" s="29" t="s">
        <v>220</v>
      </c>
      <c r="N431" s="29" t="s">
        <v>331</v>
      </c>
      <c r="O431" s="29" t="s">
        <v>5824</v>
      </c>
      <c r="P431" s="29" t="s">
        <v>46</v>
      </c>
      <c r="Q431" s="29" t="s">
        <v>84</v>
      </c>
      <c r="R431" s="29" t="s">
        <v>64</v>
      </c>
      <c r="S431" s="29" t="s">
        <v>4525</v>
      </c>
      <c r="T431" s="29" t="s">
        <v>57</v>
      </c>
      <c r="U431" s="29" t="s">
        <v>7600</v>
      </c>
      <c r="V431" s="29" t="s">
        <v>52</v>
      </c>
      <c r="W431" s="29" t="s">
        <v>5034</v>
      </c>
      <c r="X431" s="29" t="s">
        <v>5824</v>
      </c>
      <c r="Y431" s="29" t="s">
        <v>5028</v>
      </c>
      <c r="Z431" s="29" t="s">
        <v>46</v>
      </c>
      <c r="AA431" s="29" t="s">
        <v>55</v>
      </c>
      <c r="AB431" s="29" t="s">
        <v>5029</v>
      </c>
      <c r="AC431" s="29" t="s">
        <v>5812</v>
      </c>
      <c r="AD431" s="29" t="s">
        <v>56</v>
      </c>
      <c r="AE431" s="29" t="s">
        <v>57</v>
      </c>
    </row>
    <row r="432" ht="15" spans="1:31">
      <c r="A432" s="28">
        <v>431</v>
      </c>
      <c r="B432" s="28"/>
      <c r="C432" s="28"/>
      <c r="D432" s="28" t="s">
        <v>7601</v>
      </c>
      <c r="E432" s="28"/>
      <c r="F432" s="28" t="s">
        <v>205</v>
      </c>
      <c r="G432" s="28" t="s">
        <v>69</v>
      </c>
      <c r="H432" s="29" t="s">
        <v>7602</v>
      </c>
      <c r="I432" s="29" t="s">
        <v>7603</v>
      </c>
      <c r="J432" s="29" t="s">
        <v>41</v>
      </c>
      <c r="K432" s="29" t="s">
        <v>42</v>
      </c>
      <c r="L432" s="29" t="s">
        <v>81</v>
      </c>
      <c r="M432" s="29" t="s">
        <v>533</v>
      </c>
      <c r="N432" s="29" t="s">
        <v>542</v>
      </c>
      <c r="O432" s="29" t="s">
        <v>7604</v>
      </c>
      <c r="P432" s="29" t="s">
        <v>46</v>
      </c>
      <c r="Q432" s="29" t="s">
        <v>84</v>
      </c>
      <c r="R432" s="29" t="s">
        <v>7605</v>
      </c>
      <c r="S432" s="29" t="s">
        <v>7605</v>
      </c>
      <c r="T432" s="29" t="s">
        <v>57</v>
      </c>
      <c r="U432" s="29" t="s">
        <v>7606</v>
      </c>
      <c r="V432" s="29" t="s">
        <v>307</v>
      </c>
      <c r="W432" s="29" t="s">
        <v>4883</v>
      </c>
      <c r="X432" s="29" t="s">
        <v>5812</v>
      </c>
      <c r="Y432" s="29" t="s">
        <v>5028</v>
      </c>
      <c r="Z432" s="29" t="s">
        <v>46</v>
      </c>
      <c r="AA432" s="29" t="s">
        <v>55</v>
      </c>
      <c r="AB432" s="29" t="s">
        <v>5029</v>
      </c>
      <c r="AC432" s="29" t="s">
        <v>5812</v>
      </c>
      <c r="AD432" s="29" t="s">
        <v>56</v>
      </c>
      <c r="AE432" s="29" t="s">
        <v>57</v>
      </c>
    </row>
    <row r="433" ht="15" spans="1:33">
      <c r="A433" s="28">
        <v>432</v>
      </c>
      <c r="B433" s="28"/>
      <c r="C433" s="28"/>
      <c r="D433" s="30" t="s">
        <v>7607</v>
      </c>
      <c r="E433" s="30"/>
      <c r="F433" s="28" t="s">
        <v>205</v>
      </c>
      <c r="G433" s="28" t="s">
        <v>69</v>
      </c>
      <c r="H433" s="29" t="s">
        <v>7608</v>
      </c>
      <c r="I433" s="29" t="s">
        <v>4964</v>
      </c>
      <c r="J433" s="29" t="s">
        <v>41</v>
      </c>
      <c r="K433" s="29" t="s">
        <v>42</v>
      </c>
      <c r="L433" s="29" t="s">
        <v>43</v>
      </c>
      <c r="M433" s="29" t="s">
        <v>184</v>
      </c>
      <c r="N433" s="29" t="s">
        <v>99</v>
      </c>
      <c r="O433" s="29" t="s">
        <v>7609</v>
      </c>
      <c r="P433" s="29" t="s">
        <v>46</v>
      </c>
      <c r="Q433" s="29" t="s">
        <v>47</v>
      </c>
      <c r="R433" s="29" t="s">
        <v>7610</v>
      </c>
      <c r="S433" s="29" t="s">
        <v>7610</v>
      </c>
      <c r="T433" s="29" t="s">
        <v>7611</v>
      </c>
      <c r="U433" s="29" t="s">
        <v>7612</v>
      </c>
      <c r="V433" s="29" t="s">
        <v>52</v>
      </c>
      <c r="W433" s="29" t="s">
        <v>4281</v>
      </c>
      <c r="X433" s="29" t="s">
        <v>4619</v>
      </c>
      <c r="Y433" s="29" t="s">
        <v>5028</v>
      </c>
      <c r="Z433" s="29" t="s">
        <v>46</v>
      </c>
      <c r="AA433" s="29" t="s">
        <v>55</v>
      </c>
      <c r="AB433" s="29" t="s">
        <v>4281</v>
      </c>
      <c r="AC433" s="29" t="s">
        <v>4619</v>
      </c>
      <c r="AD433" s="29" t="s">
        <v>56</v>
      </c>
      <c r="AE433" s="29" t="s">
        <v>57</v>
      </c>
      <c r="AF433" t="s">
        <v>46</v>
      </c>
      <c r="AG433">
        <v>20230706</v>
      </c>
    </row>
    <row r="434" ht="15" spans="1:31">
      <c r="A434" s="28">
        <v>433</v>
      </c>
      <c r="B434" s="28"/>
      <c r="C434" s="28"/>
      <c r="D434" s="28" t="s">
        <v>7613</v>
      </c>
      <c r="E434" s="28"/>
      <c r="F434" s="28" t="s">
        <v>37</v>
      </c>
      <c r="G434" s="28" t="s">
        <v>105</v>
      </c>
      <c r="H434" s="29" t="s">
        <v>7614</v>
      </c>
      <c r="I434" s="29" t="s">
        <v>7615</v>
      </c>
      <c r="J434" s="29" t="s">
        <v>62</v>
      </c>
      <c r="K434" s="29" t="s">
        <v>42</v>
      </c>
      <c r="L434" s="29" t="s">
        <v>43</v>
      </c>
      <c r="M434" s="29" t="s">
        <v>82</v>
      </c>
      <c r="N434" s="29" t="s">
        <v>74</v>
      </c>
      <c r="O434" s="29" t="s">
        <v>7616</v>
      </c>
      <c r="P434" s="29" t="s">
        <v>46</v>
      </c>
      <c r="Q434" s="29" t="s">
        <v>47</v>
      </c>
      <c r="R434" s="29" t="s">
        <v>303</v>
      </c>
      <c r="S434" s="29" t="s">
        <v>7617</v>
      </c>
      <c r="T434" s="29" t="s">
        <v>7618</v>
      </c>
      <c r="U434" s="29" t="s">
        <v>7619</v>
      </c>
      <c r="V434" s="29" t="s">
        <v>52</v>
      </c>
      <c r="W434" s="29" t="s">
        <v>4281</v>
      </c>
      <c r="X434" s="29" t="s">
        <v>4619</v>
      </c>
      <c r="Y434" s="29" t="s">
        <v>5028</v>
      </c>
      <c r="Z434" s="29" t="s">
        <v>46</v>
      </c>
      <c r="AA434" s="29" t="s">
        <v>55</v>
      </c>
      <c r="AB434" s="29" t="s">
        <v>4281</v>
      </c>
      <c r="AC434" s="29" t="s">
        <v>4619</v>
      </c>
      <c r="AD434" s="29" t="s">
        <v>56</v>
      </c>
      <c r="AE434" s="29" t="s">
        <v>57</v>
      </c>
    </row>
    <row r="435" ht="15" spans="1:33">
      <c r="A435" s="28">
        <v>434</v>
      </c>
      <c r="B435" s="28"/>
      <c r="C435" s="28"/>
      <c r="D435" s="28" t="s">
        <v>7620</v>
      </c>
      <c r="E435" s="28"/>
      <c r="F435" s="28" t="s">
        <v>37</v>
      </c>
      <c r="G435" s="28" t="s">
        <v>38</v>
      </c>
      <c r="H435" s="29" t="s">
        <v>7621</v>
      </c>
      <c r="I435" s="29" t="s">
        <v>7622</v>
      </c>
      <c r="J435" s="29" t="s">
        <v>41</v>
      </c>
      <c r="K435" s="29" t="s">
        <v>42</v>
      </c>
      <c r="L435" s="29" t="s">
        <v>81</v>
      </c>
      <c r="M435" s="29" t="s">
        <v>7623</v>
      </c>
      <c r="N435" s="29" t="s">
        <v>5214</v>
      </c>
      <c r="O435" s="29" t="s">
        <v>7624</v>
      </c>
      <c r="P435" s="29" t="s">
        <v>56</v>
      </c>
      <c r="Q435" s="29" t="s">
        <v>47</v>
      </c>
      <c r="R435" s="29" t="s">
        <v>7625</v>
      </c>
      <c r="S435" s="29" t="s">
        <v>7625</v>
      </c>
      <c r="T435" s="29" t="s">
        <v>7626</v>
      </c>
      <c r="U435" s="29" t="s">
        <v>7627</v>
      </c>
      <c r="V435" s="29" t="s">
        <v>52</v>
      </c>
      <c r="W435" s="29" t="s">
        <v>4883</v>
      </c>
      <c r="X435" s="29" t="s">
        <v>4619</v>
      </c>
      <c r="Y435" s="29" t="s">
        <v>5028</v>
      </c>
      <c r="Z435" s="29" t="s">
        <v>46</v>
      </c>
      <c r="AA435" s="29" t="s">
        <v>55</v>
      </c>
      <c r="AB435" s="29" t="s">
        <v>4281</v>
      </c>
      <c r="AC435" s="29" t="s">
        <v>4619</v>
      </c>
      <c r="AD435" s="29" t="s">
        <v>56</v>
      </c>
      <c r="AE435" s="29" t="s">
        <v>57</v>
      </c>
      <c r="AF435" t="s">
        <v>46</v>
      </c>
      <c r="AG435">
        <v>20230707</v>
      </c>
    </row>
    <row r="436" ht="15" spans="1:31">
      <c r="A436" s="28">
        <v>435</v>
      </c>
      <c r="B436" s="28"/>
      <c r="C436" s="28"/>
      <c r="D436" s="28" t="s">
        <v>7628</v>
      </c>
      <c r="E436" s="28"/>
      <c r="F436" s="28" t="s">
        <v>37</v>
      </c>
      <c r="G436" s="28" t="s">
        <v>69</v>
      </c>
      <c r="H436" s="29" t="s">
        <v>7629</v>
      </c>
      <c r="I436" s="29" t="s">
        <v>7630</v>
      </c>
      <c r="J436" s="29" t="s">
        <v>41</v>
      </c>
      <c r="K436" s="29" t="s">
        <v>42</v>
      </c>
      <c r="L436" s="29" t="s">
        <v>81</v>
      </c>
      <c r="M436" s="29" t="s">
        <v>353</v>
      </c>
      <c r="N436" s="29" t="s">
        <v>4133</v>
      </c>
      <c r="O436" s="29" t="s">
        <v>5438</v>
      </c>
      <c r="P436" s="29" t="s">
        <v>46</v>
      </c>
      <c r="Q436" s="29" t="s">
        <v>47</v>
      </c>
      <c r="R436" s="29" t="s">
        <v>7631</v>
      </c>
      <c r="S436" s="29" t="s">
        <v>7631</v>
      </c>
      <c r="T436" s="29" t="s">
        <v>7632</v>
      </c>
      <c r="U436" s="29" t="s">
        <v>7633</v>
      </c>
      <c r="V436" s="29" t="s">
        <v>52</v>
      </c>
      <c r="W436" s="29" t="s">
        <v>4281</v>
      </c>
      <c r="X436" s="29" t="s">
        <v>4619</v>
      </c>
      <c r="Y436" s="29" t="s">
        <v>5028</v>
      </c>
      <c r="Z436" s="29" t="s">
        <v>46</v>
      </c>
      <c r="AA436" s="29" t="s">
        <v>55</v>
      </c>
      <c r="AB436" s="29" t="s">
        <v>4281</v>
      </c>
      <c r="AC436" s="29" t="s">
        <v>4619</v>
      </c>
      <c r="AD436" s="29" t="s">
        <v>56</v>
      </c>
      <c r="AE436" s="29" t="s">
        <v>57</v>
      </c>
    </row>
    <row r="437" ht="15" spans="1:33">
      <c r="A437" s="28">
        <v>436</v>
      </c>
      <c r="B437" s="28"/>
      <c r="C437" s="28"/>
      <c r="D437" s="28" t="s">
        <v>7634</v>
      </c>
      <c r="E437" s="28"/>
      <c r="F437" s="28" t="s">
        <v>37</v>
      </c>
      <c r="G437" s="28" t="s">
        <v>69</v>
      </c>
      <c r="H437" s="29" t="s">
        <v>7635</v>
      </c>
      <c r="I437" s="29" t="s">
        <v>4607</v>
      </c>
      <c r="J437" s="29" t="s">
        <v>41</v>
      </c>
      <c r="K437" s="29" t="s">
        <v>177</v>
      </c>
      <c r="L437" s="29" t="s">
        <v>81</v>
      </c>
      <c r="M437" s="29" t="s">
        <v>562</v>
      </c>
      <c r="N437" s="29" t="s">
        <v>83</v>
      </c>
      <c r="O437" s="29" t="s">
        <v>7636</v>
      </c>
      <c r="P437" s="29" t="s">
        <v>46</v>
      </c>
      <c r="Q437" s="29" t="s">
        <v>84</v>
      </c>
      <c r="R437" s="29" t="s">
        <v>64</v>
      </c>
      <c r="S437" s="29" t="s">
        <v>7637</v>
      </c>
      <c r="T437" s="29" t="s">
        <v>7638</v>
      </c>
      <c r="U437" s="29" t="s">
        <v>7639</v>
      </c>
      <c r="V437" s="29" t="s">
        <v>52</v>
      </c>
      <c r="W437" s="29" t="s">
        <v>4883</v>
      </c>
      <c r="X437" s="29" t="s">
        <v>4619</v>
      </c>
      <c r="Y437" s="29" t="s">
        <v>5028</v>
      </c>
      <c r="Z437" s="29" t="s">
        <v>46</v>
      </c>
      <c r="AA437" s="29" t="s">
        <v>55</v>
      </c>
      <c r="AB437" s="29" t="s">
        <v>4281</v>
      </c>
      <c r="AC437" s="29" t="s">
        <v>4619</v>
      </c>
      <c r="AD437" s="29" t="s">
        <v>56</v>
      </c>
      <c r="AE437" s="29" t="s">
        <v>57</v>
      </c>
      <c r="AF437" t="s">
        <v>46</v>
      </c>
      <c r="AG437">
        <v>20230707</v>
      </c>
    </row>
    <row r="438" ht="15" spans="1:31">
      <c r="A438" s="28">
        <v>437</v>
      </c>
      <c r="B438" s="28"/>
      <c r="C438" s="28"/>
      <c r="D438" s="28" t="s">
        <v>7640</v>
      </c>
      <c r="E438" s="28"/>
      <c r="F438" s="28" t="s">
        <v>37</v>
      </c>
      <c r="G438" s="28" t="s">
        <v>105</v>
      </c>
      <c r="H438" s="29" t="s">
        <v>7641</v>
      </c>
      <c r="I438" s="29" t="s">
        <v>1203</v>
      </c>
      <c r="J438" s="29" t="s">
        <v>41</v>
      </c>
      <c r="K438" s="29" t="s">
        <v>42</v>
      </c>
      <c r="L438" s="29" t="s">
        <v>81</v>
      </c>
      <c r="M438" s="29" t="s">
        <v>7642</v>
      </c>
      <c r="N438" s="29" t="s">
        <v>91</v>
      </c>
      <c r="O438" s="29" t="s">
        <v>7643</v>
      </c>
      <c r="P438" s="29" t="s">
        <v>56</v>
      </c>
      <c r="Q438" s="29" t="s">
        <v>47</v>
      </c>
      <c r="R438" s="29" t="s">
        <v>431</v>
      </c>
      <c r="S438" s="29" t="s">
        <v>7644</v>
      </c>
      <c r="T438" s="29" t="s">
        <v>57</v>
      </c>
      <c r="U438" s="29" t="s">
        <v>7645</v>
      </c>
      <c r="V438" s="29" t="s">
        <v>52</v>
      </c>
      <c r="W438" s="29" t="s">
        <v>4281</v>
      </c>
      <c r="X438" s="29" t="s">
        <v>7646</v>
      </c>
      <c r="Y438" s="29" t="s">
        <v>5028</v>
      </c>
      <c r="Z438" s="29" t="s">
        <v>46</v>
      </c>
      <c r="AA438" s="29" t="s">
        <v>55</v>
      </c>
      <c r="AB438" s="29" t="s">
        <v>4281</v>
      </c>
      <c r="AC438" s="29" t="s">
        <v>4619</v>
      </c>
      <c r="AD438" s="29" t="s">
        <v>56</v>
      </c>
      <c r="AE438" s="29" t="s">
        <v>57</v>
      </c>
    </row>
    <row r="439" ht="15" spans="1:33">
      <c r="A439" s="28">
        <v>438</v>
      </c>
      <c r="B439" s="28"/>
      <c r="C439" s="28"/>
      <c r="D439" s="30" t="s">
        <v>7647</v>
      </c>
      <c r="E439" s="30"/>
      <c r="F439" s="28" t="s">
        <v>37</v>
      </c>
      <c r="G439" s="28" t="s">
        <v>69</v>
      </c>
      <c r="H439" s="29" t="s">
        <v>7648</v>
      </c>
      <c r="I439" s="29" t="s">
        <v>7649</v>
      </c>
      <c r="J439" s="29" t="s">
        <v>41</v>
      </c>
      <c r="K439" s="29" t="s">
        <v>42</v>
      </c>
      <c r="L439" s="29" t="s">
        <v>43</v>
      </c>
      <c r="M439" s="29" t="s">
        <v>7650</v>
      </c>
      <c r="N439" s="29" t="s">
        <v>91</v>
      </c>
      <c r="O439" s="29" t="s">
        <v>5438</v>
      </c>
      <c r="P439" s="29" t="s">
        <v>46</v>
      </c>
      <c r="Q439" s="29" t="s">
        <v>47</v>
      </c>
      <c r="R439" s="29" t="s">
        <v>5088</v>
      </c>
      <c r="S439" s="29" t="s">
        <v>7651</v>
      </c>
      <c r="T439" s="29" t="s">
        <v>7652</v>
      </c>
      <c r="U439" s="29" t="s">
        <v>7653</v>
      </c>
      <c r="V439" s="29" t="s">
        <v>52</v>
      </c>
      <c r="W439" s="29" t="s">
        <v>4281</v>
      </c>
      <c r="X439" s="29" t="s">
        <v>7654</v>
      </c>
      <c r="Y439" s="29" t="s">
        <v>5028</v>
      </c>
      <c r="Z439" s="29" t="s">
        <v>46</v>
      </c>
      <c r="AA439" s="29" t="s">
        <v>55</v>
      </c>
      <c r="AB439" s="29" t="s">
        <v>4281</v>
      </c>
      <c r="AC439" s="29" t="s">
        <v>4619</v>
      </c>
      <c r="AD439" s="29" t="s">
        <v>56</v>
      </c>
      <c r="AE439" s="29" t="s">
        <v>57</v>
      </c>
      <c r="AF439" t="s">
        <v>46</v>
      </c>
      <c r="AG439">
        <v>20230706</v>
      </c>
    </row>
    <row r="440" ht="15" spans="1:31">
      <c r="A440" s="28">
        <v>439</v>
      </c>
      <c r="B440" s="28"/>
      <c r="C440" s="28"/>
      <c r="D440" s="28" t="s">
        <v>7655</v>
      </c>
      <c r="E440" s="28"/>
      <c r="F440" s="28" t="s">
        <v>205</v>
      </c>
      <c r="G440" s="28" t="s">
        <v>69</v>
      </c>
      <c r="H440" s="29" t="s">
        <v>7656</v>
      </c>
      <c r="I440" s="29" t="s">
        <v>7657</v>
      </c>
      <c r="J440" s="29" t="s">
        <v>41</v>
      </c>
      <c r="K440" s="29" t="s">
        <v>42</v>
      </c>
      <c r="L440" s="29" t="s">
        <v>43</v>
      </c>
      <c r="M440" s="29" t="s">
        <v>3806</v>
      </c>
      <c r="N440" s="29" t="s">
        <v>83</v>
      </c>
      <c r="O440" s="29" t="s">
        <v>7609</v>
      </c>
      <c r="P440" s="29" t="s">
        <v>46</v>
      </c>
      <c r="Q440" s="29" t="s">
        <v>84</v>
      </c>
      <c r="R440" s="29" t="s">
        <v>5023</v>
      </c>
      <c r="S440" s="29" t="s">
        <v>7658</v>
      </c>
      <c r="T440" s="29" t="s">
        <v>57</v>
      </c>
      <c r="U440" s="29" t="s">
        <v>7659</v>
      </c>
      <c r="V440" s="29" t="s">
        <v>52</v>
      </c>
      <c r="W440" s="29" t="s">
        <v>4281</v>
      </c>
      <c r="X440" s="29" t="s">
        <v>7654</v>
      </c>
      <c r="Y440" s="29" t="s">
        <v>5028</v>
      </c>
      <c r="Z440" s="29" t="s">
        <v>46</v>
      </c>
      <c r="AA440" s="29" t="s">
        <v>55</v>
      </c>
      <c r="AB440" s="29" t="s">
        <v>4281</v>
      </c>
      <c r="AC440" s="29" t="s">
        <v>4619</v>
      </c>
      <c r="AD440" s="29" t="s">
        <v>56</v>
      </c>
      <c r="AE440" s="29" t="s">
        <v>57</v>
      </c>
    </row>
    <row r="441" ht="15" spans="1:31">
      <c r="A441" s="28">
        <v>440</v>
      </c>
      <c r="B441" s="28"/>
      <c r="C441" s="28"/>
      <c r="D441" s="28" t="s">
        <v>7660</v>
      </c>
      <c r="E441" s="28"/>
      <c r="F441" s="28" t="s">
        <v>37</v>
      </c>
      <c r="G441" s="28" t="s">
        <v>38</v>
      </c>
      <c r="H441" s="29" t="s">
        <v>7661</v>
      </c>
      <c r="I441" s="29" t="s">
        <v>1264</v>
      </c>
      <c r="J441" s="29" t="s">
        <v>41</v>
      </c>
      <c r="K441" s="29" t="s">
        <v>42</v>
      </c>
      <c r="L441" s="29" t="s">
        <v>43</v>
      </c>
      <c r="M441" s="29" t="s">
        <v>513</v>
      </c>
      <c r="N441" s="29" t="s">
        <v>7662</v>
      </c>
      <c r="O441" s="29" t="s">
        <v>5438</v>
      </c>
      <c r="P441" s="29" t="s">
        <v>46</v>
      </c>
      <c r="Q441" s="29" t="s">
        <v>47</v>
      </c>
      <c r="R441" s="29" t="s">
        <v>48</v>
      </c>
      <c r="S441" s="29" t="s">
        <v>7663</v>
      </c>
      <c r="T441" s="29" t="s">
        <v>7664</v>
      </c>
      <c r="U441" s="29" t="s">
        <v>7665</v>
      </c>
      <c r="V441" s="29" t="s">
        <v>52</v>
      </c>
      <c r="W441" s="29" t="s">
        <v>4281</v>
      </c>
      <c r="X441" s="29" t="s">
        <v>7654</v>
      </c>
      <c r="Y441" s="29" t="s">
        <v>5028</v>
      </c>
      <c r="Z441" s="29" t="s">
        <v>46</v>
      </c>
      <c r="AA441" s="29" t="s">
        <v>55</v>
      </c>
      <c r="AB441" s="29" t="s">
        <v>4281</v>
      </c>
      <c r="AC441" s="29" t="s">
        <v>4619</v>
      </c>
      <c r="AD441" s="29" t="s">
        <v>56</v>
      </c>
      <c r="AE441" s="29" t="s">
        <v>57</v>
      </c>
    </row>
    <row r="442" ht="15" spans="1:31">
      <c r="A442" s="28">
        <v>441</v>
      </c>
      <c r="B442" s="28"/>
      <c r="C442" s="28"/>
      <c r="D442" s="28" t="s">
        <v>7666</v>
      </c>
      <c r="E442" s="28"/>
      <c r="F442" s="28" t="s">
        <v>37</v>
      </c>
      <c r="G442" s="28" t="s">
        <v>105</v>
      </c>
      <c r="H442" s="29" t="s">
        <v>7667</v>
      </c>
      <c r="I442" s="29" t="s">
        <v>7668</v>
      </c>
      <c r="J442" s="29" t="s">
        <v>41</v>
      </c>
      <c r="K442" s="29" t="s">
        <v>42</v>
      </c>
      <c r="L442" s="29" t="s">
        <v>779</v>
      </c>
      <c r="M442" s="29" t="s">
        <v>7669</v>
      </c>
      <c r="N442" s="29" t="s">
        <v>124</v>
      </c>
      <c r="O442" s="29" t="s">
        <v>7670</v>
      </c>
      <c r="P442" s="29" t="s">
        <v>46</v>
      </c>
      <c r="Q442" s="29" t="s">
        <v>47</v>
      </c>
      <c r="R442" s="29" t="s">
        <v>7671</v>
      </c>
      <c r="S442" s="29" t="s">
        <v>7672</v>
      </c>
      <c r="T442" s="29" t="s">
        <v>57</v>
      </c>
      <c r="U442" s="29" t="s">
        <v>7673</v>
      </c>
      <c r="V442" s="29" t="s">
        <v>52</v>
      </c>
      <c r="W442" s="29" t="s">
        <v>4281</v>
      </c>
      <c r="X442" s="29" t="s">
        <v>7654</v>
      </c>
      <c r="Y442" s="29" t="s">
        <v>5028</v>
      </c>
      <c r="Z442" s="29" t="s">
        <v>46</v>
      </c>
      <c r="AA442" s="29" t="s">
        <v>55</v>
      </c>
      <c r="AB442" s="29" t="s">
        <v>4281</v>
      </c>
      <c r="AC442" s="29" t="s">
        <v>4619</v>
      </c>
      <c r="AD442" s="29" t="s">
        <v>56</v>
      </c>
      <c r="AE442" s="29" t="s">
        <v>57</v>
      </c>
    </row>
    <row r="443" ht="15" spans="1:33">
      <c r="A443" s="28">
        <v>442</v>
      </c>
      <c r="B443" s="28"/>
      <c r="C443" s="28"/>
      <c r="D443" s="30" t="s">
        <v>7674</v>
      </c>
      <c r="E443" s="30"/>
      <c r="F443" s="28" t="s">
        <v>205</v>
      </c>
      <c r="G443" s="28" t="s">
        <v>69</v>
      </c>
      <c r="H443" s="29" t="s">
        <v>7675</v>
      </c>
      <c r="I443" s="29" t="s">
        <v>7676</v>
      </c>
      <c r="J443" s="29" t="s">
        <v>41</v>
      </c>
      <c r="K443" s="29" t="s">
        <v>42</v>
      </c>
      <c r="L443" s="29" t="s">
        <v>81</v>
      </c>
      <c r="M443" s="29" t="s">
        <v>7677</v>
      </c>
      <c r="N443" s="29" t="s">
        <v>116</v>
      </c>
      <c r="O443" s="29" t="s">
        <v>7636</v>
      </c>
      <c r="P443" s="29" t="s">
        <v>56</v>
      </c>
      <c r="Q443" s="29" t="s">
        <v>84</v>
      </c>
      <c r="R443" s="29" t="s">
        <v>1032</v>
      </c>
      <c r="S443" s="29" t="s">
        <v>1032</v>
      </c>
      <c r="T443" s="29" t="s">
        <v>57</v>
      </c>
      <c r="U443" s="29" t="s">
        <v>7678</v>
      </c>
      <c r="V443" s="29" t="s">
        <v>307</v>
      </c>
      <c r="W443" s="29" t="s">
        <v>4883</v>
      </c>
      <c r="X443" s="29" t="s">
        <v>4619</v>
      </c>
      <c r="Y443" s="29" t="s">
        <v>5028</v>
      </c>
      <c r="Z443" s="29" t="s">
        <v>46</v>
      </c>
      <c r="AA443" s="29" t="s">
        <v>55</v>
      </c>
      <c r="AB443" s="29" t="s">
        <v>4281</v>
      </c>
      <c r="AC443" s="29" t="s">
        <v>4619</v>
      </c>
      <c r="AD443" s="29" t="s">
        <v>56</v>
      </c>
      <c r="AE443" s="29" t="s">
        <v>57</v>
      </c>
      <c r="AF443" t="s">
        <v>46</v>
      </c>
      <c r="AG443">
        <v>20230705</v>
      </c>
    </row>
    <row r="444" ht="15" spans="1:31">
      <c r="A444" s="28">
        <v>443</v>
      </c>
      <c r="B444" s="28"/>
      <c r="C444" s="28"/>
      <c r="D444" s="28" t="s">
        <v>7679</v>
      </c>
      <c r="E444" s="28"/>
      <c r="F444" s="28" t="s">
        <v>37</v>
      </c>
      <c r="G444" s="28" t="s">
        <v>105</v>
      </c>
      <c r="H444" s="29" t="s">
        <v>7680</v>
      </c>
      <c r="I444" s="29" t="s">
        <v>7681</v>
      </c>
      <c r="J444" s="29" t="s">
        <v>41</v>
      </c>
      <c r="K444" s="29" t="s">
        <v>42</v>
      </c>
      <c r="L444" s="29" t="s">
        <v>43</v>
      </c>
      <c r="M444" s="29" t="s">
        <v>554</v>
      </c>
      <c r="N444" s="29" t="s">
        <v>542</v>
      </c>
      <c r="O444" s="29" t="s">
        <v>7609</v>
      </c>
      <c r="P444" s="29" t="s">
        <v>46</v>
      </c>
      <c r="Q444" s="29" t="s">
        <v>84</v>
      </c>
      <c r="R444" s="29" t="s">
        <v>1587</v>
      </c>
      <c r="S444" s="29" t="s">
        <v>7682</v>
      </c>
      <c r="T444" s="29" t="s">
        <v>7683</v>
      </c>
      <c r="U444" s="29" t="s">
        <v>7684</v>
      </c>
      <c r="V444" s="29" t="s">
        <v>307</v>
      </c>
      <c r="W444" s="29" t="s">
        <v>4281</v>
      </c>
      <c r="X444" s="29" t="s">
        <v>4619</v>
      </c>
      <c r="Y444" s="29" t="s">
        <v>5028</v>
      </c>
      <c r="Z444" s="29" t="s">
        <v>46</v>
      </c>
      <c r="AA444" s="29" t="s">
        <v>55</v>
      </c>
      <c r="AB444" s="29" t="s">
        <v>4281</v>
      </c>
      <c r="AC444" s="29" t="s">
        <v>4619</v>
      </c>
      <c r="AD444" s="29" t="s">
        <v>56</v>
      </c>
      <c r="AE444" s="29" t="s">
        <v>57</v>
      </c>
    </row>
    <row r="445" ht="15" spans="1:33">
      <c r="A445" s="28">
        <v>444</v>
      </c>
      <c r="B445" s="28"/>
      <c r="C445" s="28"/>
      <c r="D445" s="28" t="s">
        <v>7685</v>
      </c>
      <c r="E445" s="28"/>
      <c r="F445" s="28" t="s">
        <v>37</v>
      </c>
      <c r="G445" s="28" t="s">
        <v>69</v>
      </c>
      <c r="H445" s="29" t="s">
        <v>7686</v>
      </c>
      <c r="I445" s="29" t="s">
        <v>7687</v>
      </c>
      <c r="J445" s="29" t="s">
        <v>41</v>
      </c>
      <c r="K445" s="29" t="s">
        <v>42</v>
      </c>
      <c r="L445" s="29" t="s">
        <v>81</v>
      </c>
      <c r="M445" s="29" t="s">
        <v>7688</v>
      </c>
      <c r="N445" s="29" t="s">
        <v>7689</v>
      </c>
      <c r="O445" s="29" t="s">
        <v>7624</v>
      </c>
      <c r="P445" s="29" t="s">
        <v>56</v>
      </c>
      <c r="Q445" s="29" t="s">
        <v>47</v>
      </c>
      <c r="R445" s="29" t="s">
        <v>48</v>
      </c>
      <c r="S445" s="29" t="s">
        <v>7690</v>
      </c>
      <c r="T445" s="29" t="s">
        <v>7691</v>
      </c>
      <c r="U445" s="29" t="s">
        <v>7692</v>
      </c>
      <c r="V445" s="29" t="s">
        <v>52</v>
      </c>
      <c r="W445" s="29" t="s">
        <v>4281</v>
      </c>
      <c r="X445" s="29" t="s">
        <v>4619</v>
      </c>
      <c r="Y445" s="29" t="s">
        <v>5028</v>
      </c>
      <c r="Z445" s="29" t="s">
        <v>46</v>
      </c>
      <c r="AA445" s="29" t="s">
        <v>55</v>
      </c>
      <c r="AB445" s="29" t="s">
        <v>4281</v>
      </c>
      <c r="AC445" s="29" t="s">
        <v>4619</v>
      </c>
      <c r="AD445" s="29" t="s">
        <v>56</v>
      </c>
      <c r="AE445" s="29" t="s">
        <v>57</v>
      </c>
      <c r="AF445" t="s">
        <v>46</v>
      </c>
      <c r="AG445">
        <v>20230707</v>
      </c>
    </row>
    <row r="446" ht="15" spans="1:31">
      <c r="A446" s="28">
        <v>445</v>
      </c>
      <c r="B446" s="28"/>
      <c r="C446" s="28"/>
      <c r="D446" s="28" t="s">
        <v>7693</v>
      </c>
      <c r="E446" s="28"/>
      <c r="F446" s="28" t="s">
        <v>37</v>
      </c>
      <c r="G446" s="28" t="s">
        <v>69</v>
      </c>
      <c r="H446" s="29" t="s">
        <v>7694</v>
      </c>
      <c r="I446" s="29" t="s">
        <v>7695</v>
      </c>
      <c r="J446" s="29" t="s">
        <v>41</v>
      </c>
      <c r="K446" s="29" t="s">
        <v>42</v>
      </c>
      <c r="L446" s="29" t="s">
        <v>43</v>
      </c>
      <c r="M446" s="29" t="s">
        <v>7696</v>
      </c>
      <c r="N446" s="29" t="s">
        <v>124</v>
      </c>
      <c r="O446" s="29" t="s">
        <v>5438</v>
      </c>
      <c r="P446" s="29" t="s">
        <v>46</v>
      </c>
      <c r="Q446" s="29" t="s">
        <v>47</v>
      </c>
      <c r="R446" s="29" t="s">
        <v>7697</v>
      </c>
      <c r="S446" s="29" t="s">
        <v>7698</v>
      </c>
      <c r="T446" s="29" t="s">
        <v>7699</v>
      </c>
      <c r="U446" s="29" t="s">
        <v>7700</v>
      </c>
      <c r="V446" s="29" t="s">
        <v>52</v>
      </c>
      <c r="W446" s="29" t="s">
        <v>4281</v>
      </c>
      <c r="X446" s="29" t="s">
        <v>7701</v>
      </c>
      <c r="Y446" s="29" t="s">
        <v>5028</v>
      </c>
      <c r="Z446" s="29" t="s">
        <v>46</v>
      </c>
      <c r="AA446" s="29" t="s">
        <v>55</v>
      </c>
      <c r="AB446" s="29" t="s">
        <v>4281</v>
      </c>
      <c r="AC446" s="29" t="s">
        <v>4619</v>
      </c>
      <c r="AD446" s="29" t="s">
        <v>56</v>
      </c>
      <c r="AE446" s="29" t="s">
        <v>57</v>
      </c>
    </row>
    <row r="447" ht="15" spans="1:33">
      <c r="A447" s="28">
        <v>446</v>
      </c>
      <c r="B447" s="28"/>
      <c r="C447" s="28"/>
      <c r="D447" s="30" t="s">
        <v>7702</v>
      </c>
      <c r="E447" s="30"/>
      <c r="F447" s="28" t="s">
        <v>37</v>
      </c>
      <c r="G447" s="28" t="s">
        <v>69</v>
      </c>
      <c r="H447" s="29" t="s">
        <v>7703</v>
      </c>
      <c r="I447" s="29" t="s">
        <v>5623</v>
      </c>
      <c r="J447" s="29" t="s">
        <v>41</v>
      </c>
      <c r="K447" s="29" t="s">
        <v>42</v>
      </c>
      <c r="L447" s="29" t="s">
        <v>43</v>
      </c>
      <c r="M447" s="29" t="s">
        <v>73</v>
      </c>
      <c r="N447" s="29" t="s">
        <v>108</v>
      </c>
      <c r="O447" s="29" t="s">
        <v>5438</v>
      </c>
      <c r="P447" s="29" t="s">
        <v>46</v>
      </c>
      <c r="Q447" s="29" t="s">
        <v>47</v>
      </c>
      <c r="R447" s="29" t="s">
        <v>64</v>
      </c>
      <c r="S447" s="29" t="s">
        <v>7704</v>
      </c>
      <c r="T447" s="29" t="s">
        <v>7705</v>
      </c>
      <c r="U447" s="29" t="s">
        <v>7706</v>
      </c>
      <c r="V447" s="29" t="s">
        <v>52</v>
      </c>
      <c r="W447" s="29" t="s">
        <v>4281</v>
      </c>
      <c r="X447" s="29" t="s">
        <v>7654</v>
      </c>
      <c r="Y447" s="29" t="s">
        <v>5028</v>
      </c>
      <c r="Z447" s="29" t="s">
        <v>46</v>
      </c>
      <c r="AA447" s="29" t="s">
        <v>55</v>
      </c>
      <c r="AB447" s="29" t="s">
        <v>4281</v>
      </c>
      <c r="AC447" s="29" t="s">
        <v>4619</v>
      </c>
      <c r="AD447" s="29" t="s">
        <v>56</v>
      </c>
      <c r="AE447" s="29" t="s">
        <v>57</v>
      </c>
      <c r="AF447" t="s">
        <v>46</v>
      </c>
      <c r="AG447">
        <v>20230706</v>
      </c>
    </row>
    <row r="448" ht="15" spans="1:33">
      <c r="A448" s="28">
        <v>447</v>
      </c>
      <c r="B448" s="28"/>
      <c r="C448" s="28"/>
      <c r="D448" s="28" t="s">
        <v>4652</v>
      </c>
      <c r="E448" s="28"/>
      <c r="F448" s="28" t="s">
        <v>37</v>
      </c>
      <c r="G448" s="28" t="s">
        <v>1114</v>
      </c>
      <c r="H448" s="29" t="s">
        <v>7707</v>
      </c>
      <c r="I448" s="29" t="s">
        <v>5446</v>
      </c>
      <c r="J448" s="29" t="s">
        <v>41</v>
      </c>
      <c r="K448" s="29" t="s">
        <v>177</v>
      </c>
      <c r="L448" s="29" t="s">
        <v>81</v>
      </c>
      <c r="M448" s="29" t="s">
        <v>1258</v>
      </c>
      <c r="N448" s="29" t="s">
        <v>227</v>
      </c>
      <c r="O448" s="29" t="s">
        <v>7708</v>
      </c>
      <c r="P448" s="29" t="s">
        <v>46</v>
      </c>
      <c r="Q448" s="29" t="s">
        <v>47</v>
      </c>
      <c r="R448" s="29" t="s">
        <v>5252</v>
      </c>
      <c r="S448" s="29" t="s">
        <v>7709</v>
      </c>
      <c r="T448" s="29" t="s">
        <v>7710</v>
      </c>
      <c r="U448" s="29" t="s">
        <v>7711</v>
      </c>
      <c r="V448" s="29" t="s">
        <v>52</v>
      </c>
      <c r="W448" s="29" t="s">
        <v>4281</v>
      </c>
      <c r="X448" s="29" t="s">
        <v>7654</v>
      </c>
      <c r="Y448" s="29" t="s">
        <v>5028</v>
      </c>
      <c r="Z448" s="29" t="s">
        <v>46</v>
      </c>
      <c r="AA448" s="29" t="s">
        <v>55</v>
      </c>
      <c r="AB448" s="29" t="s">
        <v>4281</v>
      </c>
      <c r="AC448" s="29" t="s">
        <v>4619</v>
      </c>
      <c r="AD448" s="29" t="s">
        <v>56</v>
      </c>
      <c r="AE448" s="29" t="s">
        <v>57</v>
      </c>
      <c r="AF448" t="s">
        <v>46</v>
      </c>
      <c r="AG448">
        <v>20230707</v>
      </c>
    </row>
    <row r="449" ht="15" spans="1:31">
      <c r="A449" s="28">
        <v>448</v>
      </c>
      <c r="B449" s="28"/>
      <c r="C449" s="28"/>
      <c r="D449" s="28" t="s">
        <v>7712</v>
      </c>
      <c r="E449" s="28"/>
      <c r="F449" s="28" t="s">
        <v>37</v>
      </c>
      <c r="G449" s="28" t="s">
        <v>69</v>
      </c>
      <c r="H449" s="29" t="s">
        <v>7713</v>
      </c>
      <c r="I449" s="29" t="s">
        <v>7714</v>
      </c>
      <c r="J449" s="29" t="s">
        <v>41</v>
      </c>
      <c r="K449" s="29" t="s">
        <v>72</v>
      </c>
      <c r="L449" s="29" t="s">
        <v>43</v>
      </c>
      <c r="M449" s="29" t="s">
        <v>7715</v>
      </c>
      <c r="N449" s="29" t="s">
        <v>910</v>
      </c>
      <c r="O449" s="29" t="s">
        <v>7716</v>
      </c>
      <c r="P449" s="29" t="s">
        <v>46</v>
      </c>
      <c r="Q449" s="29" t="s">
        <v>47</v>
      </c>
      <c r="R449" s="29" t="s">
        <v>100</v>
      </c>
      <c r="S449" s="29" t="s">
        <v>48</v>
      </c>
      <c r="T449" s="29" t="s">
        <v>57</v>
      </c>
      <c r="U449" s="29" t="s">
        <v>7717</v>
      </c>
      <c r="V449" s="29" t="s">
        <v>52</v>
      </c>
      <c r="W449" s="29" t="s">
        <v>4281</v>
      </c>
      <c r="X449" s="29" t="s">
        <v>7654</v>
      </c>
      <c r="Y449" s="29" t="s">
        <v>5028</v>
      </c>
      <c r="Z449" s="29" t="s">
        <v>46</v>
      </c>
      <c r="AA449" s="29" t="s">
        <v>55</v>
      </c>
      <c r="AB449" s="29" t="s">
        <v>4281</v>
      </c>
      <c r="AC449" s="29" t="s">
        <v>4619</v>
      </c>
      <c r="AD449" s="29" t="s">
        <v>46</v>
      </c>
      <c r="AE449" s="29" t="s">
        <v>326</v>
      </c>
    </row>
    <row r="450" ht="15" spans="1:31">
      <c r="A450" s="28">
        <v>449</v>
      </c>
      <c r="B450" s="28"/>
      <c r="C450" s="28"/>
      <c r="D450" s="28" t="s">
        <v>7718</v>
      </c>
      <c r="E450" s="28"/>
      <c r="F450" s="28" t="s">
        <v>37</v>
      </c>
      <c r="G450" s="28" t="s">
        <v>38</v>
      </c>
      <c r="H450" s="29" t="s">
        <v>7719</v>
      </c>
      <c r="I450" s="29" t="s">
        <v>7720</v>
      </c>
      <c r="J450" s="29" t="s">
        <v>41</v>
      </c>
      <c r="K450" s="29" t="s">
        <v>42</v>
      </c>
      <c r="L450" s="29" t="s">
        <v>43</v>
      </c>
      <c r="M450" s="29" t="s">
        <v>7721</v>
      </c>
      <c r="N450" s="29" t="s">
        <v>91</v>
      </c>
      <c r="O450" s="29" t="s">
        <v>7609</v>
      </c>
      <c r="P450" s="29" t="s">
        <v>46</v>
      </c>
      <c r="Q450" s="29" t="s">
        <v>84</v>
      </c>
      <c r="R450" s="29" t="s">
        <v>7722</v>
      </c>
      <c r="S450" s="29" t="s">
        <v>7723</v>
      </c>
      <c r="T450" s="29" t="s">
        <v>7724</v>
      </c>
      <c r="U450" s="29" t="s">
        <v>7725</v>
      </c>
      <c r="V450" s="29" t="s">
        <v>307</v>
      </c>
      <c r="W450" s="29" t="s">
        <v>4281</v>
      </c>
      <c r="X450" s="29" t="s">
        <v>7654</v>
      </c>
      <c r="Y450" s="29" t="s">
        <v>5028</v>
      </c>
      <c r="Z450" s="29" t="s">
        <v>46</v>
      </c>
      <c r="AA450" s="29" t="s">
        <v>55</v>
      </c>
      <c r="AB450" s="29" t="s">
        <v>4281</v>
      </c>
      <c r="AC450" s="29" t="s">
        <v>4619</v>
      </c>
      <c r="AD450" s="29" t="s">
        <v>56</v>
      </c>
      <c r="AE450" s="29" t="s">
        <v>57</v>
      </c>
    </row>
    <row r="451" ht="15" spans="1:33">
      <c r="A451" s="28">
        <v>450</v>
      </c>
      <c r="B451" s="28"/>
      <c r="C451" s="28"/>
      <c r="D451" s="28" t="s">
        <v>7726</v>
      </c>
      <c r="E451" s="28"/>
      <c r="F451" s="28" t="s">
        <v>37</v>
      </c>
      <c r="G451" s="28" t="s">
        <v>105</v>
      </c>
      <c r="H451" s="29" t="s">
        <v>7727</v>
      </c>
      <c r="I451" s="29" t="s">
        <v>7728</v>
      </c>
      <c r="J451" s="29" t="s">
        <v>41</v>
      </c>
      <c r="K451" s="29" t="s">
        <v>72</v>
      </c>
      <c r="L451" s="29" t="s">
        <v>43</v>
      </c>
      <c r="M451" s="29" t="s">
        <v>73</v>
      </c>
      <c r="N451" s="29" t="s">
        <v>568</v>
      </c>
      <c r="O451" s="29" t="s">
        <v>7716</v>
      </c>
      <c r="P451" s="29" t="s">
        <v>46</v>
      </c>
      <c r="Q451" s="29" t="s">
        <v>47</v>
      </c>
      <c r="R451" s="29" t="s">
        <v>64</v>
      </c>
      <c r="S451" s="29" t="s">
        <v>7729</v>
      </c>
      <c r="T451" s="29" t="s">
        <v>57</v>
      </c>
      <c r="U451" s="29" t="s">
        <v>7730</v>
      </c>
      <c r="V451" s="29" t="s">
        <v>52</v>
      </c>
      <c r="W451" s="29" t="s">
        <v>4281</v>
      </c>
      <c r="X451" s="29" t="s">
        <v>4619</v>
      </c>
      <c r="Y451" s="29" t="s">
        <v>5028</v>
      </c>
      <c r="Z451" s="29" t="s">
        <v>46</v>
      </c>
      <c r="AA451" s="29" t="s">
        <v>55</v>
      </c>
      <c r="AB451" s="29" t="s">
        <v>4281</v>
      </c>
      <c r="AC451" s="29" t="s">
        <v>4619</v>
      </c>
      <c r="AD451" s="29" t="s">
        <v>56</v>
      </c>
      <c r="AE451" s="29" t="s">
        <v>57</v>
      </c>
      <c r="AF451" t="s">
        <v>46</v>
      </c>
      <c r="AG451">
        <v>20230707</v>
      </c>
    </row>
    <row r="452" ht="15" spans="1:33">
      <c r="A452" s="28">
        <v>451</v>
      </c>
      <c r="B452" s="28"/>
      <c r="C452" s="28"/>
      <c r="D452" s="28" t="s">
        <v>7731</v>
      </c>
      <c r="E452" s="28"/>
      <c r="F452" s="28" t="s">
        <v>37</v>
      </c>
      <c r="G452" s="28" t="s">
        <v>38</v>
      </c>
      <c r="H452" s="29" t="s">
        <v>7732</v>
      </c>
      <c r="I452" s="29" t="s">
        <v>7733</v>
      </c>
      <c r="J452" s="29" t="s">
        <v>41</v>
      </c>
      <c r="K452" s="29" t="s">
        <v>42</v>
      </c>
      <c r="L452" s="32" t="s">
        <v>81</v>
      </c>
      <c r="M452" s="32" t="s">
        <v>7734</v>
      </c>
      <c r="N452" s="31">
        <v>44732</v>
      </c>
      <c r="O452" s="32" t="s">
        <v>5438</v>
      </c>
      <c r="P452" s="29" t="s">
        <v>46</v>
      </c>
      <c r="Q452" s="29" t="s">
        <v>84</v>
      </c>
      <c r="R452" s="29" t="s">
        <v>7735</v>
      </c>
      <c r="S452" s="29" t="s">
        <v>7736</v>
      </c>
      <c r="T452" s="29" t="s">
        <v>7737</v>
      </c>
      <c r="U452" s="29" t="s">
        <v>7738</v>
      </c>
      <c r="V452" s="29" t="s">
        <v>52</v>
      </c>
      <c r="W452" s="29" t="s">
        <v>4281</v>
      </c>
      <c r="X452" s="29" t="s">
        <v>7654</v>
      </c>
      <c r="Y452" s="29" t="s">
        <v>5028</v>
      </c>
      <c r="Z452" s="29" t="s">
        <v>46</v>
      </c>
      <c r="AA452" s="29" t="s">
        <v>55</v>
      </c>
      <c r="AB452" s="29" t="s">
        <v>4281</v>
      </c>
      <c r="AC452" s="29" t="s">
        <v>4619</v>
      </c>
      <c r="AD452" s="29" t="s">
        <v>56</v>
      </c>
      <c r="AE452" s="29" t="s">
        <v>57</v>
      </c>
      <c r="AF452" t="s">
        <v>46</v>
      </c>
      <c r="AG452">
        <v>20230707</v>
      </c>
    </row>
    <row r="453" ht="15" spans="1:33">
      <c r="A453" s="28">
        <v>452</v>
      </c>
      <c r="B453" s="28"/>
      <c r="C453" s="28"/>
      <c r="D453" s="28" t="s">
        <v>7739</v>
      </c>
      <c r="E453" s="28"/>
      <c r="F453" s="28" t="s">
        <v>37</v>
      </c>
      <c r="G453" s="28" t="s">
        <v>105</v>
      </c>
      <c r="H453" s="29" t="s">
        <v>7740</v>
      </c>
      <c r="I453" s="29" t="s">
        <v>7741</v>
      </c>
      <c r="J453" s="29" t="s">
        <v>41</v>
      </c>
      <c r="K453" s="29" t="s">
        <v>42</v>
      </c>
      <c r="L453" s="29" t="s">
        <v>81</v>
      </c>
      <c r="M453" s="29" t="s">
        <v>82</v>
      </c>
      <c r="N453" s="29" t="s">
        <v>83</v>
      </c>
      <c r="O453" s="32" t="s">
        <v>5438</v>
      </c>
      <c r="P453" s="29" t="s">
        <v>46</v>
      </c>
      <c r="Q453" s="29" t="s">
        <v>84</v>
      </c>
      <c r="R453" s="29" t="s">
        <v>7742</v>
      </c>
      <c r="S453" s="29" t="s">
        <v>7742</v>
      </c>
      <c r="T453" s="29" t="s">
        <v>57</v>
      </c>
      <c r="U453" s="29" t="s">
        <v>7743</v>
      </c>
      <c r="V453" s="29" t="s">
        <v>52</v>
      </c>
      <c r="W453" s="29" t="s">
        <v>4281</v>
      </c>
      <c r="X453" s="29" t="s">
        <v>4619</v>
      </c>
      <c r="Y453" s="29" t="s">
        <v>5028</v>
      </c>
      <c r="Z453" s="29" t="s">
        <v>46</v>
      </c>
      <c r="AA453" s="29" t="s">
        <v>55</v>
      </c>
      <c r="AB453" s="29" t="s">
        <v>4281</v>
      </c>
      <c r="AC453" s="29" t="s">
        <v>4619</v>
      </c>
      <c r="AD453" s="29" t="s">
        <v>56</v>
      </c>
      <c r="AE453" s="29" t="s">
        <v>57</v>
      </c>
      <c r="AF453" t="s">
        <v>46</v>
      </c>
      <c r="AG453">
        <v>20230707</v>
      </c>
    </row>
    <row r="454" ht="15" spans="1:33">
      <c r="A454" s="28">
        <v>453</v>
      </c>
      <c r="B454" s="28"/>
      <c r="C454" s="28"/>
      <c r="D454" s="30" t="s">
        <v>7744</v>
      </c>
      <c r="E454" s="30"/>
      <c r="F454" s="28" t="s">
        <v>37</v>
      </c>
      <c r="G454" s="28" t="s">
        <v>105</v>
      </c>
      <c r="H454" s="29" t="s">
        <v>7745</v>
      </c>
      <c r="I454" s="29" t="s">
        <v>7746</v>
      </c>
      <c r="J454" s="29" t="s">
        <v>41</v>
      </c>
      <c r="K454" s="29" t="s">
        <v>42</v>
      </c>
      <c r="L454" s="29" t="s">
        <v>81</v>
      </c>
      <c r="M454" s="29" t="s">
        <v>82</v>
      </c>
      <c r="N454" s="29" t="s">
        <v>83</v>
      </c>
      <c r="O454" s="29" t="s">
        <v>5438</v>
      </c>
      <c r="P454" s="29" t="s">
        <v>46</v>
      </c>
      <c r="Q454" s="29" t="s">
        <v>84</v>
      </c>
      <c r="R454" s="29" t="s">
        <v>100</v>
      </c>
      <c r="S454" s="29" t="s">
        <v>7747</v>
      </c>
      <c r="T454" s="29" t="s">
        <v>7748</v>
      </c>
      <c r="U454" s="29" t="s">
        <v>7749</v>
      </c>
      <c r="V454" s="29" t="s">
        <v>52</v>
      </c>
      <c r="W454" s="29" t="s">
        <v>4281</v>
      </c>
      <c r="X454" s="29" t="s">
        <v>4619</v>
      </c>
      <c r="Y454" s="29" t="s">
        <v>5028</v>
      </c>
      <c r="Z454" s="29" t="s">
        <v>46</v>
      </c>
      <c r="AA454" s="29" t="s">
        <v>55</v>
      </c>
      <c r="AB454" s="29" t="s">
        <v>4281</v>
      </c>
      <c r="AC454" s="29" t="s">
        <v>4619</v>
      </c>
      <c r="AD454" s="29" t="s">
        <v>56</v>
      </c>
      <c r="AE454" s="29" t="s">
        <v>57</v>
      </c>
      <c r="AF454" t="s">
        <v>46</v>
      </c>
      <c r="AG454">
        <v>20230705</v>
      </c>
    </row>
    <row r="455" ht="15" spans="1:33">
      <c r="A455" s="28">
        <v>454</v>
      </c>
      <c r="B455" s="28"/>
      <c r="C455" s="28"/>
      <c r="D455" s="30" t="s">
        <v>7750</v>
      </c>
      <c r="E455" s="30"/>
      <c r="F455" s="28" t="s">
        <v>37</v>
      </c>
      <c r="G455" s="28" t="s">
        <v>38</v>
      </c>
      <c r="H455" s="29" t="s">
        <v>7751</v>
      </c>
      <c r="I455" s="29" t="s">
        <v>7752</v>
      </c>
      <c r="J455" s="29" t="s">
        <v>41</v>
      </c>
      <c r="K455" s="29" t="s">
        <v>72</v>
      </c>
      <c r="L455" s="29" t="s">
        <v>43</v>
      </c>
      <c r="M455" s="29" t="s">
        <v>7753</v>
      </c>
      <c r="N455" s="31">
        <v>44011</v>
      </c>
      <c r="O455" s="29" t="s">
        <v>7754</v>
      </c>
      <c r="P455" s="29" t="s">
        <v>46</v>
      </c>
      <c r="Q455" s="29" t="s">
        <v>47</v>
      </c>
      <c r="R455" s="29" t="s">
        <v>7755</v>
      </c>
      <c r="S455" s="29" t="s">
        <v>7755</v>
      </c>
      <c r="T455" s="29" t="s">
        <v>7756</v>
      </c>
      <c r="U455" s="29" t="s">
        <v>7757</v>
      </c>
      <c r="V455" s="29" t="s">
        <v>52</v>
      </c>
      <c r="W455" s="29" t="s">
        <v>4281</v>
      </c>
      <c r="X455" s="29" t="s">
        <v>4619</v>
      </c>
      <c r="Y455" s="29" t="s">
        <v>5028</v>
      </c>
      <c r="Z455" s="29" t="s">
        <v>46</v>
      </c>
      <c r="AA455" s="29" t="s">
        <v>55</v>
      </c>
      <c r="AB455" s="29" t="s">
        <v>4281</v>
      </c>
      <c r="AC455" s="29" t="s">
        <v>4619</v>
      </c>
      <c r="AD455" s="29" t="s">
        <v>56</v>
      </c>
      <c r="AE455" s="29" t="s">
        <v>57</v>
      </c>
      <c r="AF455" t="s">
        <v>46</v>
      </c>
      <c r="AG455">
        <v>20230705</v>
      </c>
    </row>
    <row r="456" ht="15" spans="1:33">
      <c r="A456" s="28">
        <v>455</v>
      </c>
      <c r="B456" s="28"/>
      <c r="C456" s="28"/>
      <c r="D456" s="30" t="s">
        <v>7758</v>
      </c>
      <c r="E456" s="30"/>
      <c r="F456" s="28" t="s">
        <v>37</v>
      </c>
      <c r="G456" s="28" t="s">
        <v>38</v>
      </c>
      <c r="H456" s="29" t="s">
        <v>7759</v>
      </c>
      <c r="I456" s="29" t="s">
        <v>1434</v>
      </c>
      <c r="J456" s="29" t="s">
        <v>41</v>
      </c>
      <c r="K456" s="29" t="s">
        <v>42</v>
      </c>
      <c r="L456" s="29" t="s">
        <v>43</v>
      </c>
      <c r="M456" s="29" t="s">
        <v>73</v>
      </c>
      <c r="N456" s="29" t="s">
        <v>91</v>
      </c>
      <c r="O456" s="29" t="s">
        <v>5438</v>
      </c>
      <c r="P456" s="29" t="s">
        <v>46</v>
      </c>
      <c r="Q456" s="29" t="s">
        <v>47</v>
      </c>
      <c r="R456" s="29" t="s">
        <v>100</v>
      </c>
      <c r="S456" s="29" t="s">
        <v>7760</v>
      </c>
      <c r="T456" s="29" t="s">
        <v>7761</v>
      </c>
      <c r="U456" s="29" t="s">
        <v>7762</v>
      </c>
      <c r="V456" s="29" t="s">
        <v>52</v>
      </c>
      <c r="W456" s="29" t="s">
        <v>4281</v>
      </c>
      <c r="X456" s="29" t="s">
        <v>7654</v>
      </c>
      <c r="Y456" s="29" t="s">
        <v>5028</v>
      </c>
      <c r="Z456" s="29" t="s">
        <v>46</v>
      </c>
      <c r="AA456" s="29" t="s">
        <v>55</v>
      </c>
      <c r="AB456" s="29" t="s">
        <v>4281</v>
      </c>
      <c r="AC456" s="29" t="s">
        <v>4619</v>
      </c>
      <c r="AD456" s="29" t="s">
        <v>56</v>
      </c>
      <c r="AE456" s="29" t="s">
        <v>57</v>
      </c>
      <c r="AF456" t="s">
        <v>46</v>
      </c>
      <c r="AG456">
        <v>20230706</v>
      </c>
    </row>
    <row r="457" ht="15" spans="1:33">
      <c r="A457" s="28">
        <v>456</v>
      </c>
      <c r="B457" s="28"/>
      <c r="C457" s="28"/>
      <c r="D457" s="30" t="s">
        <v>1475</v>
      </c>
      <c r="E457" s="30"/>
      <c r="F457" s="28" t="s">
        <v>37</v>
      </c>
      <c r="G457" s="28" t="s">
        <v>38</v>
      </c>
      <c r="H457" s="29" t="s">
        <v>7763</v>
      </c>
      <c r="I457" s="29" t="s">
        <v>7764</v>
      </c>
      <c r="J457" s="29" t="s">
        <v>41</v>
      </c>
      <c r="K457" s="29" t="s">
        <v>42</v>
      </c>
      <c r="L457" s="29" t="s">
        <v>43</v>
      </c>
      <c r="M457" s="29" t="s">
        <v>73</v>
      </c>
      <c r="N457" s="29" t="s">
        <v>108</v>
      </c>
      <c r="O457" s="29" t="s">
        <v>5438</v>
      </c>
      <c r="P457" s="29" t="s">
        <v>46</v>
      </c>
      <c r="Q457" s="29" t="s">
        <v>47</v>
      </c>
      <c r="R457" s="29" t="s">
        <v>64</v>
      </c>
      <c r="S457" s="29" t="s">
        <v>7765</v>
      </c>
      <c r="T457" s="29" t="s">
        <v>7766</v>
      </c>
      <c r="U457" s="29" t="s">
        <v>7767</v>
      </c>
      <c r="V457" s="29" t="s">
        <v>52</v>
      </c>
      <c r="W457" s="29" t="s">
        <v>4281</v>
      </c>
      <c r="X457" s="29" t="s">
        <v>7654</v>
      </c>
      <c r="Y457" s="29" t="s">
        <v>5028</v>
      </c>
      <c r="Z457" s="29" t="s">
        <v>46</v>
      </c>
      <c r="AA457" s="29" t="s">
        <v>55</v>
      </c>
      <c r="AB457" s="29" t="s">
        <v>4281</v>
      </c>
      <c r="AC457" s="29" t="s">
        <v>4619</v>
      </c>
      <c r="AD457" s="29" t="s">
        <v>56</v>
      </c>
      <c r="AE457" s="29" t="s">
        <v>57</v>
      </c>
      <c r="AF457" t="s">
        <v>46</v>
      </c>
      <c r="AG457">
        <v>20230706</v>
      </c>
    </row>
    <row r="458" ht="15" spans="1:33">
      <c r="A458" s="28">
        <v>457</v>
      </c>
      <c r="B458" s="28"/>
      <c r="C458" s="28"/>
      <c r="D458" s="30" t="s">
        <v>7768</v>
      </c>
      <c r="E458" s="30"/>
      <c r="F458" s="28" t="s">
        <v>37</v>
      </c>
      <c r="G458" s="28" t="s">
        <v>69</v>
      </c>
      <c r="H458" s="29" t="s">
        <v>7769</v>
      </c>
      <c r="I458" s="29" t="s">
        <v>1276</v>
      </c>
      <c r="J458" s="29" t="s">
        <v>41</v>
      </c>
      <c r="K458" s="29" t="s">
        <v>42</v>
      </c>
      <c r="L458" s="29" t="s">
        <v>81</v>
      </c>
      <c r="M458" s="29" t="s">
        <v>1258</v>
      </c>
      <c r="N458" s="29" t="s">
        <v>91</v>
      </c>
      <c r="O458" s="29" t="s">
        <v>7708</v>
      </c>
      <c r="P458" s="29" t="s">
        <v>46</v>
      </c>
      <c r="Q458" s="29" t="s">
        <v>47</v>
      </c>
      <c r="R458" s="29" t="s">
        <v>64</v>
      </c>
      <c r="S458" s="29" t="s">
        <v>7770</v>
      </c>
      <c r="T458" s="29" t="s">
        <v>7771</v>
      </c>
      <c r="U458" s="29" t="s">
        <v>7772</v>
      </c>
      <c r="V458" s="29" t="s">
        <v>52</v>
      </c>
      <c r="W458" s="29" t="s">
        <v>4281</v>
      </c>
      <c r="X458" s="29" t="s">
        <v>4619</v>
      </c>
      <c r="Y458" s="29" t="s">
        <v>5028</v>
      </c>
      <c r="Z458" s="29" t="s">
        <v>46</v>
      </c>
      <c r="AA458" s="29" t="s">
        <v>55</v>
      </c>
      <c r="AB458" s="29" t="s">
        <v>4281</v>
      </c>
      <c r="AC458" s="29" t="s">
        <v>4619</v>
      </c>
      <c r="AD458" s="29" t="s">
        <v>56</v>
      </c>
      <c r="AE458" s="29" t="s">
        <v>57</v>
      </c>
      <c r="AF458" t="s">
        <v>46</v>
      </c>
      <c r="AG458">
        <v>20230705</v>
      </c>
    </row>
    <row r="459" ht="15" spans="1:33">
      <c r="A459" s="28">
        <v>458</v>
      </c>
      <c r="B459" s="28"/>
      <c r="C459" s="28"/>
      <c r="D459" s="30" t="s">
        <v>7773</v>
      </c>
      <c r="E459" s="30"/>
      <c r="F459" s="28" t="s">
        <v>37</v>
      </c>
      <c r="G459" s="28" t="s">
        <v>69</v>
      </c>
      <c r="H459" s="29" t="s">
        <v>7774</v>
      </c>
      <c r="I459" s="29" t="s">
        <v>7775</v>
      </c>
      <c r="J459" s="29" t="s">
        <v>41</v>
      </c>
      <c r="K459" s="29" t="s">
        <v>42</v>
      </c>
      <c r="L459" s="29" t="s">
        <v>43</v>
      </c>
      <c r="M459" s="29" t="s">
        <v>73</v>
      </c>
      <c r="N459" s="31">
        <v>44010</v>
      </c>
      <c r="O459" s="29" t="s">
        <v>5438</v>
      </c>
      <c r="P459" s="29" t="s">
        <v>46</v>
      </c>
      <c r="Q459" s="29" t="s">
        <v>47</v>
      </c>
      <c r="R459" s="29" t="s">
        <v>100</v>
      </c>
      <c r="S459" s="29" t="s">
        <v>7776</v>
      </c>
      <c r="T459" s="29" t="s">
        <v>7777</v>
      </c>
      <c r="U459" s="29" t="s">
        <v>7778</v>
      </c>
      <c r="V459" s="29" t="s">
        <v>307</v>
      </c>
      <c r="W459" s="29" t="s">
        <v>4281</v>
      </c>
      <c r="X459" s="29" t="s">
        <v>4619</v>
      </c>
      <c r="Y459" s="29" t="s">
        <v>5028</v>
      </c>
      <c r="Z459" s="29" t="s">
        <v>46</v>
      </c>
      <c r="AA459" s="29" t="s">
        <v>55</v>
      </c>
      <c r="AB459" s="29" t="s">
        <v>4281</v>
      </c>
      <c r="AC459" s="29" t="s">
        <v>4619</v>
      </c>
      <c r="AD459" s="29" t="s">
        <v>56</v>
      </c>
      <c r="AE459" s="29" t="s">
        <v>57</v>
      </c>
      <c r="AF459" t="s">
        <v>46</v>
      </c>
      <c r="AG459">
        <v>20230706</v>
      </c>
    </row>
    <row r="460" ht="15" spans="1:33">
      <c r="A460" s="28">
        <v>459</v>
      </c>
      <c r="B460" s="28"/>
      <c r="C460" s="28"/>
      <c r="D460" s="30" t="s">
        <v>7779</v>
      </c>
      <c r="E460" s="30"/>
      <c r="F460" s="28" t="s">
        <v>37</v>
      </c>
      <c r="G460" s="28" t="s">
        <v>69</v>
      </c>
      <c r="H460" s="29" t="s">
        <v>7780</v>
      </c>
      <c r="I460" s="29" t="s">
        <v>7781</v>
      </c>
      <c r="J460" s="29" t="s">
        <v>41</v>
      </c>
      <c r="K460" s="29" t="s">
        <v>72</v>
      </c>
      <c r="L460" s="29" t="s">
        <v>43</v>
      </c>
      <c r="M460" s="29" t="s">
        <v>743</v>
      </c>
      <c r="N460" s="31">
        <v>45107</v>
      </c>
      <c r="O460" s="29" t="s">
        <v>5438</v>
      </c>
      <c r="P460" s="29" t="s">
        <v>46</v>
      </c>
      <c r="Q460" s="29" t="s">
        <v>84</v>
      </c>
      <c r="R460" s="29" t="s">
        <v>48</v>
      </c>
      <c r="S460" s="29" t="s">
        <v>7782</v>
      </c>
      <c r="T460" s="29" t="s">
        <v>7783</v>
      </c>
      <c r="U460" s="29" t="s">
        <v>7784</v>
      </c>
      <c r="V460" s="29" t="s">
        <v>958</v>
      </c>
      <c r="W460" s="29" t="s">
        <v>4281</v>
      </c>
      <c r="X460" s="29" t="s">
        <v>4619</v>
      </c>
      <c r="Y460" s="29" t="s">
        <v>5028</v>
      </c>
      <c r="Z460" s="29" t="s">
        <v>46</v>
      </c>
      <c r="AA460" s="29" t="s">
        <v>55</v>
      </c>
      <c r="AB460" s="29" t="s">
        <v>4281</v>
      </c>
      <c r="AC460" s="29" t="s">
        <v>4619</v>
      </c>
      <c r="AD460" s="29" t="s">
        <v>56</v>
      </c>
      <c r="AE460" s="29" t="s">
        <v>57</v>
      </c>
      <c r="AF460" t="s">
        <v>46</v>
      </c>
      <c r="AG460">
        <v>20230705</v>
      </c>
    </row>
    <row r="461" ht="15" spans="1:33">
      <c r="A461" s="28">
        <v>460</v>
      </c>
      <c r="B461" s="28"/>
      <c r="C461" s="28"/>
      <c r="D461" s="30" t="s">
        <v>7785</v>
      </c>
      <c r="E461" s="30"/>
      <c r="F461" s="28" t="s">
        <v>37</v>
      </c>
      <c r="G461" s="28" t="s">
        <v>105</v>
      </c>
      <c r="H461" s="29" t="s">
        <v>7786</v>
      </c>
      <c r="I461" s="29" t="s">
        <v>7787</v>
      </c>
      <c r="J461" s="29" t="s">
        <v>62</v>
      </c>
      <c r="K461" s="29" t="s">
        <v>42</v>
      </c>
      <c r="L461" s="29" t="s">
        <v>43</v>
      </c>
      <c r="M461" s="29" t="s">
        <v>73</v>
      </c>
      <c r="N461" s="31">
        <v>44010</v>
      </c>
      <c r="O461" s="29" t="s">
        <v>5438</v>
      </c>
      <c r="P461" s="29" t="s">
        <v>46</v>
      </c>
      <c r="Q461" s="29" t="s">
        <v>47</v>
      </c>
      <c r="R461" s="29" t="s">
        <v>7788</v>
      </c>
      <c r="S461" s="29" t="s">
        <v>7788</v>
      </c>
      <c r="T461" s="29" t="s">
        <v>7789</v>
      </c>
      <c r="U461" s="29" t="s">
        <v>7790</v>
      </c>
      <c r="V461" s="29" t="s">
        <v>52</v>
      </c>
      <c r="W461" s="29" t="s">
        <v>4281</v>
      </c>
      <c r="X461" s="29" t="s">
        <v>4619</v>
      </c>
      <c r="Y461" s="29" t="s">
        <v>5028</v>
      </c>
      <c r="Z461" s="29" t="s">
        <v>46</v>
      </c>
      <c r="AA461" s="29" t="s">
        <v>55</v>
      </c>
      <c r="AB461" s="29" t="s">
        <v>4281</v>
      </c>
      <c r="AC461" s="29" t="s">
        <v>4619</v>
      </c>
      <c r="AD461" s="29" t="s">
        <v>56</v>
      </c>
      <c r="AE461" s="29" t="s">
        <v>57</v>
      </c>
      <c r="AF461" t="s">
        <v>46</v>
      </c>
      <c r="AG461">
        <v>20230705</v>
      </c>
    </row>
    <row r="462" ht="15" spans="1:31">
      <c r="A462" s="28">
        <v>461</v>
      </c>
      <c r="B462" s="28"/>
      <c r="C462" s="28"/>
      <c r="D462" s="28" t="s">
        <v>7791</v>
      </c>
      <c r="E462" s="28"/>
      <c r="F462" s="28" t="s">
        <v>205</v>
      </c>
      <c r="G462" s="28" t="s">
        <v>6851</v>
      </c>
      <c r="H462" s="29" t="s">
        <v>7792</v>
      </c>
      <c r="I462" s="29" t="s">
        <v>7793</v>
      </c>
      <c r="J462" s="29" t="s">
        <v>41</v>
      </c>
      <c r="K462" s="29" t="s">
        <v>177</v>
      </c>
      <c r="L462" s="29" t="s">
        <v>81</v>
      </c>
      <c r="M462" s="29" t="s">
        <v>7794</v>
      </c>
      <c r="N462" s="29" t="s">
        <v>534</v>
      </c>
      <c r="O462" s="29" t="s">
        <v>7795</v>
      </c>
      <c r="P462" s="29" t="s">
        <v>56</v>
      </c>
      <c r="Q462" s="29" t="s">
        <v>47</v>
      </c>
      <c r="R462" s="29" t="s">
        <v>7796</v>
      </c>
      <c r="S462" s="29" t="s">
        <v>7796</v>
      </c>
      <c r="T462" s="29" t="s">
        <v>7797</v>
      </c>
      <c r="U462" s="29" t="s">
        <v>7798</v>
      </c>
      <c r="V462" s="29" t="s">
        <v>307</v>
      </c>
      <c r="W462" s="29" t="s">
        <v>4281</v>
      </c>
      <c r="X462" s="29" t="s">
        <v>4619</v>
      </c>
      <c r="Y462" s="29" t="s">
        <v>5028</v>
      </c>
      <c r="Z462" s="29" t="s">
        <v>46</v>
      </c>
      <c r="AA462" s="29" t="s">
        <v>55</v>
      </c>
      <c r="AB462" s="29" t="s">
        <v>4281</v>
      </c>
      <c r="AC462" s="29" t="s">
        <v>4619</v>
      </c>
      <c r="AD462" s="29" t="s">
        <v>56</v>
      </c>
      <c r="AE462" s="29" t="s">
        <v>57</v>
      </c>
    </row>
    <row r="463" ht="15" spans="1:33">
      <c r="A463" s="28">
        <v>462</v>
      </c>
      <c r="B463" s="28"/>
      <c r="C463" s="28"/>
      <c r="D463" s="30" t="s">
        <v>7799</v>
      </c>
      <c r="E463" s="30"/>
      <c r="F463" s="28" t="s">
        <v>37</v>
      </c>
      <c r="G463" s="28" t="s">
        <v>69</v>
      </c>
      <c r="H463" s="29" t="s">
        <v>7800</v>
      </c>
      <c r="I463" s="29" t="s">
        <v>7801</v>
      </c>
      <c r="J463" s="29" t="s">
        <v>41</v>
      </c>
      <c r="K463" s="29" t="s">
        <v>72</v>
      </c>
      <c r="L463" s="29" t="s">
        <v>81</v>
      </c>
      <c r="M463" s="29" t="s">
        <v>562</v>
      </c>
      <c r="N463" s="29" t="s">
        <v>99</v>
      </c>
      <c r="O463" s="29" t="s">
        <v>7636</v>
      </c>
      <c r="P463" s="29" t="s">
        <v>46</v>
      </c>
      <c r="Q463" s="29" t="s">
        <v>47</v>
      </c>
      <c r="R463" s="29" t="s">
        <v>64</v>
      </c>
      <c r="S463" s="29" t="s">
        <v>7802</v>
      </c>
      <c r="T463" s="29" t="s">
        <v>7803</v>
      </c>
      <c r="U463" s="29" t="s">
        <v>7804</v>
      </c>
      <c r="V463" s="29" t="s">
        <v>307</v>
      </c>
      <c r="W463" s="29" t="s">
        <v>4281</v>
      </c>
      <c r="X463" s="29" t="s">
        <v>4619</v>
      </c>
      <c r="Y463" s="29" t="s">
        <v>5028</v>
      </c>
      <c r="Z463" s="29" t="s">
        <v>46</v>
      </c>
      <c r="AA463" s="29" t="s">
        <v>55</v>
      </c>
      <c r="AB463" s="29" t="s">
        <v>4281</v>
      </c>
      <c r="AC463" s="29" t="s">
        <v>4619</v>
      </c>
      <c r="AD463" s="29" t="s">
        <v>56</v>
      </c>
      <c r="AE463" s="29" t="s">
        <v>57</v>
      </c>
      <c r="AF463" t="s">
        <v>46</v>
      </c>
      <c r="AG463">
        <v>20230706</v>
      </c>
    </row>
    <row r="464" ht="15" spans="1:33">
      <c r="A464" s="28">
        <v>463</v>
      </c>
      <c r="B464" s="28"/>
      <c r="C464" s="28"/>
      <c r="D464" s="30" t="s">
        <v>7805</v>
      </c>
      <c r="E464" s="30"/>
      <c r="F464" s="28" t="s">
        <v>37</v>
      </c>
      <c r="G464" s="28" t="s">
        <v>105</v>
      </c>
      <c r="H464" s="29" t="s">
        <v>7806</v>
      </c>
      <c r="I464" s="29" t="s">
        <v>7807</v>
      </c>
      <c r="J464" s="29" t="s">
        <v>41</v>
      </c>
      <c r="K464" s="29" t="s">
        <v>42</v>
      </c>
      <c r="L464" s="29" t="s">
        <v>81</v>
      </c>
      <c r="M464" s="29" t="s">
        <v>7808</v>
      </c>
      <c r="N464" s="29" t="s">
        <v>7809</v>
      </c>
      <c r="O464" s="29" t="s">
        <v>7636</v>
      </c>
      <c r="P464" s="29" t="s">
        <v>56</v>
      </c>
      <c r="Q464" s="29" t="s">
        <v>47</v>
      </c>
      <c r="R464" s="29" t="s">
        <v>431</v>
      </c>
      <c r="S464" s="29" t="s">
        <v>7810</v>
      </c>
      <c r="T464" s="29" t="s">
        <v>7811</v>
      </c>
      <c r="U464" s="29" t="s">
        <v>7812</v>
      </c>
      <c r="V464" s="29" t="s">
        <v>307</v>
      </c>
      <c r="W464" s="29" t="s">
        <v>5034</v>
      </c>
      <c r="X464" s="29" t="s">
        <v>4619</v>
      </c>
      <c r="Y464" s="29" t="s">
        <v>5028</v>
      </c>
      <c r="Z464" s="29" t="s">
        <v>56</v>
      </c>
      <c r="AA464" s="29" t="s">
        <v>55</v>
      </c>
      <c r="AB464" s="29" t="s">
        <v>4281</v>
      </c>
      <c r="AC464" s="29" t="s">
        <v>4619</v>
      </c>
      <c r="AD464" s="29" t="s">
        <v>56</v>
      </c>
      <c r="AE464" s="29" t="s">
        <v>57</v>
      </c>
      <c r="AF464" t="s">
        <v>46</v>
      </c>
      <c r="AG464">
        <v>20230705</v>
      </c>
    </row>
    <row r="465" ht="15" spans="1:31">
      <c r="A465" s="28">
        <v>464</v>
      </c>
      <c r="B465" s="28"/>
      <c r="C465" s="28"/>
      <c r="D465" s="28" t="s">
        <v>7813</v>
      </c>
      <c r="E465" s="28"/>
      <c r="F465" s="28" t="s">
        <v>205</v>
      </c>
      <c r="G465" s="28" t="s">
        <v>69</v>
      </c>
      <c r="H465" s="29" t="s">
        <v>7814</v>
      </c>
      <c r="I465" s="29" t="s">
        <v>7752</v>
      </c>
      <c r="J465" s="29" t="s">
        <v>41</v>
      </c>
      <c r="K465" s="29" t="s">
        <v>72</v>
      </c>
      <c r="L465" s="29" t="s">
        <v>779</v>
      </c>
      <c r="M465" s="29" t="s">
        <v>73</v>
      </c>
      <c r="N465" s="29" t="s">
        <v>74</v>
      </c>
      <c r="O465" s="29" t="s">
        <v>7716</v>
      </c>
      <c r="P465" s="29" t="s">
        <v>46</v>
      </c>
      <c r="Q465" s="29" t="s">
        <v>47</v>
      </c>
      <c r="R465" s="29" t="s">
        <v>100</v>
      </c>
      <c r="S465" s="29" t="s">
        <v>7815</v>
      </c>
      <c r="T465" s="29" t="s">
        <v>7816</v>
      </c>
      <c r="U465" s="29" t="s">
        <v>7817</v>
      </c>
      <c r="V465" s="29" t="s">
        <v>52</v>
      </c>
      <c r="W465" s="29" t="s">
        <v>4281</v>
      </c>
      <c r="X465" s="29" t="s">
        <v>7818</v>
      </c>
      <c r="Y465" s="29" t="s">
        <v>5028</v>
      </c>
      <c r="Z465" s="29" t="s">
        <v>46</v>
      </c>
      <c r="AA465" s="29" t="s">
        <v>55</v>
      </c>
      <c r="AB465" s="29" t="s">
        <v>4281</v>
      </c>
      <c r="AC465" s="29" t="s">
        <v>4619</v>
      </c>
      <c r="AD465" s="29" t="s">
        <v>46</v>
      </c>
      <c r="AE465" s="29" t="s">
        <v>180</v>
      </c>
    </row>
    <row r="466" ht="15" spans="1:33">
      <c r="A466" s="28">
        <v>465</v>
      </c>
      <c r="B466" s="28"/>
      <c r="C466" s="28"/>
      <c r="D466" s="30" t="s">
        <v>7819</v>
      </c>
      <c r="E466" s="30"/>
      <c r="F466" s="28" t="s">
        <v>37</v>
      </c>
      <c r="G466" s="28" t="s">
        <v>38</v>
      </c>
      <c r="H466" s="29" t="s">
        <v>7820</v>
      </c>
      <c r="I466" s="29" t="s">
        <v>7821</v>
      </c>
      <c r="J466" s="29" t="s">
        <v>41</v>
      </c>
      <c r="K466" s="29" t="s">
        <v>42</v>
      </c>
      <c r="L466" s="29" t="s">
        <v>81</v>
      </c>
      <c r="M466" s="29" t="s">
        <v>184</v>
      </c>
      <c r="N466" s="29" t="s">
        <v>91</v>
      </c>
      <c r="O466" s="29" t="s">
        <v>5438</v>
      </c>
      <c r="P466" s="29" t="s">
        <v>46</v>
      </c>
      <c r="Q466" s="29" t="s">
        <v>47</v>
      </c>
      <c r="R466" s="29" t="s">
        <v>7822</v>
      </c>
      <c r="S466" s="29" t="s">
        <v>7822</v>
      </c>
      <c r="T466" s="29" t="s">
        <v>7823</v>
      </c>
      <c r="U466" s="29" t="s">
        <v>7824</v>
      </c>
      <c r="V466" s="29" t="s">
        <v>52</v>
      </c>
      <c r="W466" s="29" t="s">
        <v>4281</v>
      </c>
      <c r="X466" s="29" t="s">
        <v>7654</v>
      </c>
      <c r="Y466" s="29" t="s">
        <v>5028</v>
      </c>
      <c r="Z466" s="29" t="s">
        <v>46</v>
      </c>
      <c r="AA466" s="29" t="s">
        <v>55</v>
      </c>
      <c r="AB466" s="29" t="s">
        <v>4281</v>
      </c>
      <c r="AC466" s="29" t="s">
        <v>4619</v>
      </c>
      <c r="AD466" s="29" t="s">
        <v>56</v>
      </c>
      <c r="AE466" s="29" t="s">
        <v>57</v>
      </c>
      <c r="AF466" t="s">
        <v>46</v>
      </c>
      <c r="AG466">
        <v>20230706</v>
      </c>
    </row>
    <row r="467" ht="15" spans="1:33">
      <c r="A467" s="28">
        <v>466</v>
      </c>
      <c r="B467" s="28"/>
      <c r="C467" s="28"/>
      <c r="D467" s="30" t="s">
        <v>7825</v>
      </c>
      <c r="E467" s="30"/>
      <c r="F467" s="28" t="s">
        <v>205</v>
      </c>
      <c r="G467" s="28" t="s">
        <v>38</v>
      </c>
      <c r="H467" s="29" t="s">
        <v>7826</v>
      </c>
      <c r="I467" s="29" t="s">
        <v>7827</v>
      </c>
      <c r="J467" s="29" t="s">
        <v>41</v>
      </c>
      <c r="K467" s="29" t="s">
        <v>42</v>
      </c>
      <c r="L467" s="29" t="s">
        <v>81</v>
      </c>
      <c r="M467" s="29" t="s">
        <v>353</v>
      </c>
      <c r="N467" s="29" t="s">
        <v>116</v>
      </c>
      <c r="O467" s="29" t="s">
        <v>7636</v>
      </c>
      <c r="P467" s="29" t="s">
        <v>46</v>
      </c>
      <c r="Q467" s="29" t="s">
        <v>84</v>
      </c>
      <c r="R467" s="29" t="s">
        <v>6315</v>
      </c>
      <c r="S467" s="29" t="s">
        <v>7828</v>
      </c>
      <c r="T467" s="29" t="s">
        <v>7829</v>
      </c>
      <c r="U467" s="29" t="s">
        <v>7830</v>
      </c>
      <c r="V467" s="29" t="s">
        <v>307</v>
      </c>
      <c r="W467" s="29" t="s">
        <v>4281</v>
      </c>
      <c r="X467" s="29" t="s">
        <v>7654</v>
      </c>
      <c r="Y467" s="29" t="s">
        <v>5028</v>
      </c>
      <c r="Z467" s="29" t="s">
        <v>46</v>
      </c>
      <c r="AA467" s="29" t="s">
        <v>55</v>
      </c>
      <c r="AB467" s="29" t="s">
        <v>4281</v>
      </c>
      <c r="AC467" s="29" t="s">
        <v>4619</v>
      </c>
      <c r="AD467" s="29" t="s">
        <v>56</v>
      </c>
      <c r="AE467" s="29" t="s">
        <v>57</v>
      </c>
      <c r="AF467" t="s">
        <v>46</v>
      </c>
      <c r="AG467">
        <v>20230705</v>
      </c>
    </row>
    <row r="468" ht="15" spans="1:33">
      <c r="A468" s="28">
        <v>467</v>
      </c>
      <c r="B468" s="28"/>
      <c r="C468" s="28"/>
      <c r="D468" s="30" t="s">
        <v>7831</v>
      </c>
      <c r="E468" s="30"/>
      <c r="F468" s="28" t="s">
        <v>37</v>
      </c>
      <c r="G468" s="28" t="s">
        <v>38</v>
      </c>
      <c r="H468" s="29" t="s">
        <v>7832</v>
      </c>
      <c r="I468" s="29" t="s">
        <v>598</v>
      </c>
      <c r="J468" s="29" t="s">
        <v>41</v>
      </c>
      <c r="K468" s="29" t="s">
        <v>42</v>
      </c>
      <c r="L468" s="29" t="s">
        <v>81</v>
      </c>
      <c r="M468" s="29" t="s">
        <v>6680</v>
      </c>
      <c r="N468" s="29" t="s">
        <v>542</v>
      </c>
      <c r="O468" s="32" t="s">
        <v>5438</v>
      </c>
      <c r="P468" s="29" t="s">
        <v>46</v>
      </c>
      <c r="Q468" s="29" t="s">
        <v>84</v>
      </c>
      <c r="R468" s="29" t="s">
        <v>100</v>
      </c>
      <c r="S468" s="29" t="s">
        <v>7833</v>
      </c>
      <c r="T468" s="29" t="s">
        <v>7834</v>
      </c>
      <c r="U468" s="29" t="s">
        <v>7835</v>
      </c>
      <c r="V468" s="29" t="s">
        <v>52</v>
      </c>
      <c r="W468" s="29" t="s">
        <v>4281</v>
      </c>
      <c r="X468" s="29" t="s">
        <v>4619</v>
      </c>
      <c r="Y468" s="29" t="s">
        <v>5028</v>
      </c>
      <c r="Z468" s="29" t="s">
        <v>46</v>
      </c>
      <c r="AA468" s="29" t="s">
        <v>55</v>
      </c>
      <c r="AB468" s="29" t="s">
        <v>4281</v>
      </c>
      <c r="AC468" s="29" t="s">
        <v>4619</v>
      </c>
      <c r="AD468" s="29" t="s">
        <v>56</v>
      </c>
      <c r="AE468" s="29" t="s">
        <v>57</v>
      </c>
      <c r="AF468" t="s">
        <v>46</v>
      </c>
      <c r="AG468">
        <v>20230706</v>
      </c>
    </row>
    <row r="469" ht="15" spans="1:33">
      <c r="A469" s="28">
        <v>468</v>
      </c>
      <c r="B469" s="28"/>
      <c r="C469" s="28"/>
      <c r="D469" s="30" t="s">
        <v>7836</v>
      </c>
      <c r="E469" s="30"/>
      <c r="F469" s="28" t="s">
        <v>205</v>
      </c>
      <c r="G469" s="28" t="s">
        <v>38</v>
      </c>
      <c r="H469" s="29" t="s">
        <v>7837</v>
      </c>
      <c r="I469" s="29" t="s">
        <v>7838</v>
      </c>
      <c r="J469" s="29" t="s">
        <v>41</v>
      </c>
      <c r="K469" s="29" t="s">
        <v>42</v>
      </c>
      <c r="L469" s="29" t="s">
        <v>81</v>
      </c>
      <c r="M469" s="29" t="s">
        <v>353</v>
      </c>
      <c r="N469" s="29" t="s">
        <v>116</v>
      </c>
      <c r="O469" s="29" t="s">
        <v>7636</v>
      </c>
      <c r="P469" s="29" t="s">
        <v>46</v>
      </c>
      <c r="Q469" s="29" t="s">
        <v>84</v>
      </c>
      <c r="R469" s="29" t="s">
        <v>64</v>
      </c>
      <c r="S469" s="29" t="s">
        <v>7839</v>
      </c>
      <c r="T469" s="29" t="s">
        <v>7840</v>
      </c>
      <c r="U469" s="29" t="s">
        <v>7841</v>
      </c>
      <c r="V469" s="29" t="s">
        <v>52</v>
      </c>
      <c r="W469" s="29" t="s">
        <v>4281</v>
      </c>
      <c r="X469" s="29" t="s">
        <v>7818</v>
      </c>
      <c r="Y469" s="29" t="s">
        <v>5028</v>
      </c>
      <c r="Z469" s="29" t="s">
        <v>46</v>
      </c>
      <c r="AA469" s="29" t="s">
        <v>55</v>
      </c>
      <c r="AB469" s="29" t="s">
        <v>4281</v>
      </c>
      <c r="AC469" s="29" t="s">
        <v>4619</v>
      </c>
      <c r="AD469" s="29" t="s">
        <v>56</v>
      </c>
      <c r="AE469" s="29" t="s">
        <v>57</v>
      </c>
      <c r="AF469" t="s">
        <v>46</v>
      </c>
      <c r="AG469">
        <v>20230705</v>
      </c>
    </row>
    <row r="470" ht="15" spans="1:33">
      <c r="A470" s="28">
        <v>469</v>
      </c>
      <c r="B470" s="28"/>
      <c r="C470" s="28"/>
      <c r="D470" s="28" t="s">
        <v>7842</v>
      </c>
      <c r="E470" s="28"/>
      <c r="F470" s="28" t="s">
        <v>37</v>
      </c>
      <c r="G470" s="28" t="s">
        <v>503</v>
      </c>
      <c r="H470" s="29" t="s">
        <v>7843</v>
      </c>
      <c r="I470" s="29" t="s">
        <v>1825</v>
      </c>
      <c r="J470" s="29" t="s">
        <v>41</v>
      </c>
      <c r="K470" s="29" t="s">
        <v>42</v>
      </c>
      <c r="L470" s="29" t="s">
        <v>43</v>
      </c>
      <c r="M470" s="29" t="s">
        <v>73</v>
      </c>
      <c r="N470" s="31">
        <v>44010</v>
      </c>
      <c r="O470" s="29" t="s">
        <v>5438</v>
      </c>
      <c r="P470" s="29" t="s">
        <v>46</v>
      </c>
      <c r="Q470" s="29" t="s">
        <v>47</v>
      </c>
      <c r="R470" s="29" t="s">
        <v>64</v>
      </c>
      <c r="S470" s="29" t="s">
        <v>7844</v>
      </c>
      <c r="T470" s="29" t="s">
        <v>7845</v>
      </c>
      <c r="U470" s="29" t="s">
        <v>7846</v>
      </c>
      <c r="V470" s="29" t="s">
        <v>52</v>
      </c>
      <c r="W470" s="29" t="s">
        <v>4281</v>
      </c>
      <c r="X470" s="29" t="s">
        <v>4619</v>
      </c>
      <c r="Y470" s="29" t="s">
        <v>5028</v>
      </c>
      <c r="Z470" s="29" t="s">
        <v>46</v>
      </c>
      <c r="AA470" s="29" t="s">
        <v>55</v>
      </c>
      <c r="AB470" s="29" t="s">
        <v>4281</v>
      </c>
      <c r="AC470" s="29" t="s">
        <v>4619</v>
      </c>
      <c r="AD470" s="29" t="s">
        <v>46</v>
      </c>
      <c r="AE470" s="29" t="s">
        <v>7165</v>
      </c>
      <c r="AF470" t="s">
        <v>46</v>
      </c>
      <c r="AG470">
        <v>20230707</v>
      </c>
    </row>
    <row r="471" ht="15" spans="1:33">
      <c r="A471" s="28">
        <v>470</v>
      </c>
      <c r="B471" s="28"/>
      <c r="C471" s="28"/>
      <c r="D471" s="30" t="s">
        <v>7847</v>
      </c>
      <c r="E471" s="30"/>
      <c r="F471" s="28" t="s">
        <v>37</v>
      </c>
      <c r="G471" s="28" t="s">
        <v>38</v>
      </c>
      <c r="H471" s="29" t="s">
        <v>7848</v>
      </c>
      <c r="I471" s="29" t="s">
        <v>7849</v>
      </c>
      <c r="J471" s="29" t="s">
        <v>62</v>
      </c>
      <c r="K471" s="29" t="s">
        <v>72</v>
      </c>
      <c r="L471" s="29" t="s">
        <v>43</v>
      </c>
      <c r="M471" s="29" t="s">
        <v>73</v>
      </c>
      <c r="N471" s="29" t="s">
        <v>74</v>
      </c>
      <c r="O471" s="29" t="s">
        <v>7850</v>
      </c>
      <c r="P471" s="29" t="s">
        <v>46</v>
      </c>
      <c r="Q471" s="29" t="s">
        <v>47</v>
      </c>
      <c r="R471" s="29" t="s">
        <v>6315</v>
      </c>
      <c r="S471" s="29" t="s">
        <v>7851</v>
      </c>
      <c r="T471" s="29" t="s">
        <v>7852</v>
      </c>
      <c r="U471" s="29" t="s">
        <v>7853</v>
      </c>
      <c r="V471" s="29" t="s">
        <v>52</v>
      </c>
      <c r="W471" s="29" t="s">
        <v>4281</v>
      </c>
      <c r="X471" s="29" t="s">
        <v>7654</v>
      </c>
      <c r="Y471" s="29" t="s">
        <v>5028</v>
      </c>
      <c r="Z471" s="29" t="s">
        <v>46</v>
      </c>
      <c r="AA471" s="29" t="s">
        <v>55</v>
      </c>
      <c r="AB471" s="29" t="s">
        <v>4281</v>
      </c>
      <c r="AC471" s="29" t="s">
        <v>4619</v>
      </c>
      <c r="AD471" s="29" t="s">
        <v>56</v>
      </c>
      <c r="AE471" s="29" t="s">
        <v>57</v>
      </c>
      <c r="AF471" t="s">
        <v>46</v>
      </c>
      <c r="AG471">
        <v>20230706</v>
      </c>
    </row>
    <row r="472" ht="15" spans="1:33">
      <c r="A472" s="28">
        <v>471</v>
      </c>
      <c r="B472" s="28"/>
      <c r="C472" s="28"/>
      <c r="D472" s="30" t="s">
        <v>7854</v>
      </c>
      <c r="E472" s="30"/>
      <c r="F472" s="28" t="s">
        <v>205</v>
      </c>
      <c r="G472" s="28" t="s">
        <v>38</v>
      </c>
      <c r="H472" s="29" t="s">
        <v>7855</v>
      </c>
      <c r="I472" s="29" t="s">
        <v>7856</v>
      </c>
      <c r="J472" s="29" t="s">
        <v>41</v>
      </c>
      <c r="K472" s="29" t="s">
        <v>42</v>
      </c>
      <c r="L472" s="29" t="s">
        <v>81</v>
      </c>
      <c r="M472" s="29" t="s">
        <v>184</v>
      </c>
      <c r="N472" s="31">
        <v>45097</v>
      </c>
      <c r="O472" s="29" t="s">
        <v>5438</v>
      </c>
      <c r="P472" s="29" t="s">
        <v>46</v>
      </c>
      <c r="Q472" s="29" t="s">
        <v>84</v>
      </c>
      <c r="R472" s="29" t="s">
        <v>7857</v>
      </c>
      <c r="S472" s="29" t="s">
        <v>7857</v>
      </c>
      <c r="T472" s="29" t="s">
        <v>7858</v>
      </c>
      <c r="U472" s="29" t="s">
        <v>7859</v>
      </c>
      <c r="V472" s="29" t="s">
        <v>307</v>
      </c>
      <c r="W472" s="29" t="s">
        <v>4281</v>
      </c>
      <c r="X472" s="29" t="s">
        <v>4619</v>
      </c>
      <c r="Y472" s="29" t="s">
        <v>5028</v>
      </c>
      <c r="Z472" s="29" t="s">
        <v>46</v>
      </c>
      <c r="AA472" s="29" t="s">
        <v>55</v>
      </c>
      <c r="AB472" s="29" t="s">
        <v>4281</v>
      </c>
      <c r="AC472" s="29" t="s">
        <v>4619</v>
      </c>
      <c r="AD472" s="29" t="s">
        <v>56</v>
      </c>
      <c r="AE472" s="29" t="s">
        <v>57</v>
      </c>
      <c r="AF472" t="s">
        <v>46</v>
      </c>
      <c r="AG472">
        <v>20230706</v>
      </c>
    </row>
    <row r="473" ht="15" spans="1:31">
      <c r="A473" s="28">
        <v>472</v>
      </c>
      <c r="B473" s="28"/>
      <c r="C473" s="28"/>
      <c r="D473" s="28" t="s">
        <v>7860</v>
      </c>
      <c r="E473" s="28"/>
      <c r="F473" s="28" t="s">
        <v>205</v>
      </c>
      <c r="G473" s="28" t="s">
        <v>38</v>
      </c>
      <c r="H473" s="29" t="s">
        <v>7861</v>
      </c>
      <c r="I473" s="29" t="s">
        <v>1410</v>
      </c>
      <c r="J473" s="29" t="s">
        <v>41</v>
      </c>
      <c r="K473" s="29" t="s">
        <v>42</v>
      </c>
      <c r="L473" s="29" t="s">
        <v>81</v>
      </c>
      <c r="M473" s="29" t="s">
        <v>7862</v>
      </c>
      <c r="N473" s="29" t="s">
        <v>1690</v>
      </c>
      <c r="O473" s="29" t="s">
        <v>7136</v>
      </c>
      <c r="P473" s="29" t="s">
        <v>56</v>
      </c>
      <c r="Q473" s="29" t="s">
        <v>47</v>
      </c>
      <c r="R473" s="29" t="s">
        <v>7863</v>
      </c>
      <c r="S473" s="29" t="s">
        <v>7864</v>
      </c>
      <c r="T473" s="29" t="s">
        <v>7865</v>
      </c>
      <c r="U473" s="29" t="s">
        <v>7866</v>
      </c>
      <c r="V473" s="29" t="s">
        <v>52</v>
      </c>
      <c r="W473" s="29" t="s">
        <v>4281</v>
      </c>
      <c r="X473" s="29" t="s">
        <v>4619</v>
      </c>
      <c r="Y473" s="29" t="s">
        <v>5028</v>
      </c>
      <c r="Z473" s="29" t="s">
        <v>46</v>
      </c>
      <c r="AA473" s="29" t="s">
        <v>55</v>
      </c>
      <c r="AB473" s="29" t="s">
        <v>4281</v>
      </c>
      <c r="AC473" s="29" t="s">
        <v>4619</v>
      </c>
      <c r="AD473" s="29" t="s">
        <v>56</v>
      </c>
      <c r="AE473" s="29" t="s">
        <v>57</v>
      </c>
    </row>
    <row r="474" ht="15" spans="1:31">
      <c r="A474" s="28">
        <v>473</v>
      </c>
      <c r="B474" s="28"/>
      <c r="C474" s="28"/>
      <c r="D474" s="28" t="s">
        <v>7867</v>
      </c>
      <c r="E474" s="28"/>
      <c r="F474" s="28" t="s">
        <v>205</v>
      </c>
      <c r="G474" s="28" t="s">
        <v>105</v>
      </c>
      <c r="H474" s="29" t="s">
        <v>7868</v>
      </c>
      <c r="I474" s="29" t="s">
        <v>7687</v>
      </c>
      <c r="J474" s="29" t="s">
        <v>41</v>
      </c>
      <c r="K474" s="29" t="s">
        <v>72</v>
      </c>
      <c r="L474" s="29" t="s">
        <v>81</v>
      </c>
      <c r="M474" s="29" t="s">
        <v>6208</v>
      </c>
      <c r="N474" s="29" t="s">
        <v>1599</v>
      </c>
      <c r="O474" s="29" t="s">
        <v>7869</v>
      </c>
      <c r="P474" s="29" t="s">
        <v>46</v>
      </c>
      <c r="Q474" s="29" t="s">
        <v>84</v>
      </c>
      <c r="R474" s="29" t="s">
        <v>48</v>
      </c>
      <c r="S474" s="29" t="s">
        <v>7870</v>
      </c>
      <c r="T474" s="29" t="s">
        <v>7871</v>
      </c>
      <c r="U474" s="29" t="s">
        <v>7872</v>
      </c>
      <c r="V474" s="29" t="s">
        <v>307</v>
      </c>
      <c r="W474" s="29" t="s">
        <v>4883</v>
      </c>
      <c r="X474" s="29" t="s">
        <v>4619</v>
      </c>
      <c r="Y474" s="29" t="s">
        <v>5028</v>
      </c>
      <c r="Z474" s="29" t="s">
        <v>46</v>
      </c>
      <c r="AA474" s="29" t="s">
        <v>55</v>
      </c>
      <c r="AB474" s="29" t="s">
        <v>4281</v>
      </c>
      <c r="AC474" s="29" t="s">
        <v>4619</v>
      </c>
      <c r="AD474" s="29" t="s">
        <v>46</v>
      </c>
      <c r="AE474" s="29" t="s">
        <v>326</v>
      </c>
    </row>
    <row r="475" ht="15" spans="1:33">
      <c r="A475" s="28">
        <v>474</v>
      </c>
      <c r="B475" s="28"/>
      <c r="C475" s="28"/>
      <c r="D475" s="28" t="s">
        <v>7873</v>
      </c>
      <c r="E475" s="28"/>
      <c r="F475" s="28" t="s">
        <v>37</v>
      </c>
      <c r="G475" s="28" t="s">
        <v>38</v>
      </c>
      <c r="H475" s="29" t="s">
        <v>7874</v>
      </c>
      <c r="I475" s="29" t="s">
        <v>7875</v>
      </c>
      <c r="J475" s="29" t="s">
        <v>62</v>
      </c>
      <c r="K475" s="29" t="s">
        <v>177</v>
      </c>
      <c r="L475" s="29" t="s">
        <v>43</v>
      </c>
      <c r="M475" s="29" t="s">
        <v>73</v>
      </c>
      <c r="N475" s="29" t="s">
        <v>108</v>
      </c>
      <c r="O475" s="29" t="s">
        <v>5438</v>
      </c>
      <c r="P475" s="29" t="s">
        <v>46</v>
      </c>
      <c r="Q475" s="29" t="s">
        <v>47</v>
      </c>
      <c r="R475" s="29" t="s">
        <v>64</v>
      </c>
      <c r="S475" s="29" t="s">
        <v>7876</v>
      </c>
      <c r="T475" s="29" t="s">
        <v>57</v>
      </c>
      <c r="U475" s="29" t="s">
        <v>7877</v>
      </c>
      <c r="V475" s="29" t="s">
        <v>52</v>
      </c>
      <c r="W475" s="29" t="s">
        <v>4281</v>
      </c>
      <c r="X475" s="29" t="s">
        <v>4619</v>
      </c>
      <c r="Y475" s="29" t="s">
        <v>5028</v>
      </c>
      <c r="Z475" s="29" t="s">
        <v>46</v>
      </c>
      <c r="AA475" s="29" t="s">
        <v>55</v>
      </c>
      <c r="AB475" s="29" t="s">
        <v>4281</v>
      </c>
      <c r="AC475" s="29" t="s">
        <v>4619</v>
      </c>
      <c r="AD475" s="29" t="s">
        <v>46</v>
      </c>
      <c r="AE475" s="29" t="s">
        <v>180</v>
      </c>
      <c r="AF475" t="s">
        <v>46</v>
      </c>
      <c r="AG475">
        <v>20230707</v>
      </c>
    </row>
    <row r="476" ht="15" spans="1:33">
      <c r="A476" s="28">
        <v>475</v>
      </c>
      <c r="B476" s="28"/>
      <c r="C476" s="28"/>
      <c r="D476" s="28" t="s">
        <v>7878</v>
      </c>
      <c r="E476" s="28"/>
      <c r="F476" s="28" t="s">
        <v>37</v>
      </c>
      <c r="G476" s="28" t="s">
        <v>38</v>
      </c>
      <c r="H476" s="29" t="s">
        <v>7879</v>
      </c>
      <c r="I476" s="29" t="s">
        <v>7880</v>
      </c>
      <c r="J476" s="29" t="s">
        <v>41</v>
      </c>
      <c r="K476" s="29" t="s">
        <v>72</v>
      </c>
      <c r="L476" s="29" t="s">
        <v>43</v>
      </c>
      <c r="M476" s="29" t="s">
        <v>73</v>
      </c>
      <c r="N476" s="29" t="s">
        <v>108</v>
      </c>
      <c r="O476" s="29" t="s">
        <v>5438</v>
      </c>
      <c r="P476" s="29" t="s">
        <v>46</v>
      </c>
      <c r="Q476" s="29" t="s">
        <v>47</v>
      </c>
      <c r="R476" s="29" t="s">
        <v>64</v>
      </c>
      <c r="S476" s="29" t="s">
        <v>7881</v>
      </c>
      <c r="T476" s="29" t="s">
        <v>7882</v>
      </c>
      <c r="U476" s="29" t="s">
        <v>7883</v>
      </c>
      <c r="V476" s="29" t="s">
        <v>52</v>
      </c>
      <c r="W476" s="29" t="s">
        <v>4281</v>
      </c>
      <c r="X476" s="29" t="s">
        <v>7654</v>
      </c>
      <c r="Y476" s="29" t="s">
        <v>5028</v>
      </c>
      <c r="Z476" s="29" t="s">
        <v>46</v>
      </c>
      <c r="AA476" s="29" t="s">
        <v>55</v>
      </c>
      <c r="AB476" s="29" t="s">
        <v>4281</v>
      </c>
      <c r="AC476" s="29" t="s">
        <v>4619</v>
      </c>
      <c r="AD476" s="29" t="s">
        <v>46</v>
      </c>
      <c r="AE476" s="29" t="s">
        <v>180</v>
      </c>
      <c r="AF476" t="s">
        <v>46</v>
      </c>
      <c r="AG476">
        <v>20230707</v>
      </c>
    </row>
    <row r="477" ht="15" spans="1:33">
      <c r="A477" s="28">
        <v>476</v>
      </c>
      <c r="B477" s="28"/>
      <c r="C477" s="28"/>
      <c r="D477" s="30" t="s">
        <v>7884</v>
      </c>
      <c r="E477" s="30"/>
      <c r="F477" s="28" t="s">
        <v>37</v>
      </c>
      <c r="G477" s="28" t="s">
        <v>105</v>
      </c>
      <c r="H477" s="29" t="s">
        <v>7885</v>
      </c>
      <c r="I477" s="29" t="s">
        <v>7234</v>
      </c>
      <c r="J477" s="29" t="s">
        <v>41</v>
      </c>
      <c r="K477" s="29" t="s">
        <v>42</v>
      </c>
      <c r="L477" s="29" t="s">
        <v>81</v>
      </c>
      <c r="M477" s="29" t="s">
        <v>671</v>
      </c>
      <c r="N477" s="29" t="s">
        <v>83</v>
      </c>
      <c r="O477" s="29" t="s">
        <v>7636</v>
      </c>
      <c r="P477" s="29" t="s">
        <v>46</v>
      </c>
      <c r="Q477" s="29" t="s">
        <v>84</v>
      </c>
      <c r="R477" s="29" t="s">
        <v>100</v>
      </c>
      <c r="S477" s="29" t="s">
        <v>7886</v>
      </c>
      <c r="T477" s="29" t="s">
        <v>7887</v>
      </c>
      <c r="U477" s="29" t="s">
        <v>7888</v>
      </c>
      <c r="V477" s="29" t="s">
        <v>52</v>
      </c>
      <c r="W477" s="29" t="s">
        <v>4281</v>
      </c>
      <c r="X477" s="29" t="s">
        <v>4619</v>
      </c>
      <c r="Y477" s="29" t="s">
        <v>5028</v>
      </c>
      <c r="Z477" s="29" t="s">
        <v>46</v>
      </c>
      <c r="AA477" s="29" t="s">
        <v>55</v>
      </c>
      <c r="AB477" s="29" t="s">
        <v>4281</v>
      </c>
      <c r="AC477" s="29" t="s">
        <v>4619</v>
      </c>
      <c r="AD477" s="29" t="s">
        <v>56</v>
      </c>
      <c r="AE477" s="29" t="s">
        <v>57</v>
      </c>
      <c r="AF477" t="s">
        <v>46</v>
      </c>
      <c r="AG477">
        <v>20230705</v>
      </c>
    </row>
    <row r="478" ht="15" spans="1:33">
      <c r="A478" s="28">
        <v>477</v>
      </c>
      <c r="B478" s="28"/>
      <c r="C478" s="28"/>
      <c r="D478" s="30" t="s">
        <v>7889</v>
      </c>
      <c r="E478" s="30"/>
      <c r="F478" s="28" t="s">
        <v>37</v>
      </c>
      <c r="G478" s="28" t="s">
        <v>69</v>
      </c>
      <c r="H478" s="29" t="s">
        <v>7890</v>
      </c>
      <c r="I478" s="29" t="s">
        <v>7891</v>
      </c>
      <c r="J478" s="29" t="s">
        <v>41</v>
      </c>
      <c r="K478" s="29" t="s">
        <v>177</v>
      </c>
      <c r="L478" s="29" t="s">
        <v>81</v>
      </c>
      <c r="M478" s="29" t="s">
        <v>562</v>
      </c>
      <c r="N478" s="29" t="s">
        <v>91</v>
      </c>
      <c r="O478" s="29" t="s">
        <v>7636</v>
      </c>
      <c r="P478" s="29" t="s">
        <v>46</v>
      </c>
      <c r="Q478" s="29" t="s">
        <v>47</v>
      </c>
      <c r="R478" s="29" t="s">
        <v>48</v>
      </c>
      <c r="S478" s="29" t="s">
        <v>7892</v>
      </c>
      <c r="T478" s="29" t="s">
        <v>7893</v>
      </c>
      <c r="U478" s="29" t="s">
        <v>7894</v>
      </c>
      <c r="V478" s="29" t="s">
        <v>52</v>
      </c>
      <c r="W478" s="29" t="s">
        <v>4281</v>
      </c>
      <c r="X478" s="29" t="s">
        <v>4619</v>
      </c>
      <c r="Y478" s="29" t="s">
        <v>5028</v>
      </c>
      <c r="Z478" s="29" t="s">
        <v>46</v>
      </c>
      <c r="AA478" s="29" t="s">
        <v>55</v>
      </c>
      <c r="AB478" s="29" t="s">
        <v>4281</v>
      </c>
      <c r="AC478" s="29" t="s">
        <v>4619</v>
      </c>
      <c r="AD478" s="29" t="s">
        <v>46</v>
      </c>
      <c r="AE478" s="29" t="s">
        <v>180</v>
      </c>
      <c r="AF478" t="s">
        <v>46</v>
      </c>
      <c r="AG478">
        <v>20230706</v>
      </c>
    </row>
    <row r="479" ht="15" spans="1:33">
      <c r="A479" s="28">
        <v>478</v>
      </c>
      <c r="B479" s="28"/>
      <c r="C479" s="28"/>
      <c r="D479" s="30" t="s">
        <v>7895</v>
      </c>
      <c r="E479" s="30"/>
      <c r="F479" s="28" t="s">
        <v>37</v>
      </c>
      <c r="G479" s="28" t="s">
        <v>69</v>
      </c>
      <c r="H479" s="29" t="s">
        <v>7896</v>
      </c>
      <c r="I479" s="29" t="s">
        <v>7897</v>
      </c>
      <c r="J479" s="29" t="s">
        <v>41</v>
      </c>
      <c r="K479" s="29" t="s">
        <v>42</v>
      </c>
      <c r="L479" s="29" t="s">
        <v>43</v>
      </c>
      <c r="M479" s="29" t="s">
        <v>73</v>
      </c>
      <c r="N479" s="29" t="s">
        <v>108</v>
      </c>
      <c r="O479" s="29" t="s">
        <v>5438</v>
      </c>
      <c r="P479" s="29" t="s">
        <v>46</v>
      </c>
      <c r="Q479" s="29" t="s">
        <v>47</v>
      </c>
      <c r="R479" s="29" t="s">
        <v>100</v>
      </c>
      <c r="S479" s="29" t="s">
        <v>7898</v>
      </c>
      <c r="T479" s="29" t="s">
        <v>7899</v>
      </c>
      <c r="U479" s="29" t="s">
        <v>7900</v>
      </c>
      <c r="V479" s="29" t="s">
        <v>52</v>
      </c>
      <c r="W479" s="29" t="s">
        <v>4281</v>
      </c>
      <c r="X479" s="29" t="s">
        <v>7654</v>
      </c>
      <c r="Y479" s="29" t="s">
        <v>5028</v>
      </c>
      <c r="Z479" s="29" t="s">
        <v>46</v>
      </c>
      <c r="AA479" s="29" t="s">
        <v>55</v>
      </c>
      <c r="AB479" s="29" t="s">
        <v>4281</v>
      </c>
      <c r="AC479" s="29" t="s">
        <v>4619</v>
      </c>
      <c r="AD479" s="29" t="s">
        <v>56</v>
      </c>
      <c r="AE479" s="29" t="s">
        <v>57</v>
      </c>
      <c r="AF479" t="s">
        <v>46</v>
      </c>
      <c r="AG479">
        <v>20230705</v>
      </c>
    </row>
    <row r="480" ht="15" spans="1:31">
      <c r="A480" s="28">
        <v>479</v>
      </c>
      <c r="B480" s="28"/>
      <c r="C480" s="28"/>
      <c r="D480" s="28" t="s">
        <v>4177</v>
      </c>
      <c r="E480" s="28"/>
      <c r="F480" s="28" t="s">
        <v>37</v>
      </c>
      <c r="G480" s="28" t="s">
        <v>503</v>
      </c>
      <c r="H480" s="29" t="s">
        <v>7901</v>
      </c>
      <c r="I480" s="29" t="s">
        <v>2852</v>
      </c>
      <c r="J480" s="29" t="s">
        <v>41</v>
      </c>
      <c r="K480" s="29" t="s">
        <v>1453</v>
      </c>
      <c r="L480" s="29" t="s">
        <v>81</v>
      </c>
      <c r="M480" s="29" t="s">
        <v>1258</v>
      </c>
      <c r="N480" s="29" t="s">
        <v>7902</v>
      </c>
      <c r="O480" s="29" t="s">
        <v>7708</v>
      </c>
      <c r="P480" s="29" t="s">
        <v>46</v>
      </c>
      <c r="Q480" s="29" t="s">
        <v>84</v>
      </c>
      <c r="R480" s="29" t="s">
        <v>100</v>
      </c>
      <c r="S480" s="29" t="s">
        <v>7903</v>
      </c>
      <c r="T480" s="29" t="s">
        <v>7904</v>
      </c>
      <c r="U480" s="29" t="s">
        <v>7905</v>
      </c>
      <c r="V480" s="29" t="s">
        <v>307</v>
      </c>
      <c r="W480" s="29" t="s">
        <v>4281</v>
      </c>
      <c r="X480" s="29" t="s">
        <v>7654</v>
      </c>
      <c r="Y480" s="29" t="s">
        <v>5028</v>
      </c>
      <c r="Z480" s="29" t="s">
        <v>46</v>
      </c>
      <c r="AA480" s="29" t="s">
        <v>55</v>
      </c>
      <c r="AB480" s="29" t="s">
        <v>4281</v>
      </c>
      <c r="AC480" s="29" t="s">
        <v>4619</v>
      </c>
      <c r="AD480" s="29" t="s">
        <v>56</v>
      </c>
      <c r="AE480" s="29" t="s">
        <v>57</v>
      </c>
    </row>
    <row r="481" ht="15" spans="1:31">
      <c r="A481" s="28">
        <v>480</v>
      </c>
      <c r="B481" s="28"/>
      <c r="C481" s="28"/>
      <c r="D481" s="28" t="s">
        <v>7906</v>
      </c>
      <c r="E481" s="28"/>
      <c r="F481" s="28" t="s">
        <v>205</v>
      </c>
      <c r="G481" s="28" t="s">
        <v>105</v>
      </c>
      <c r="H481" s="29" t="s">
        <v>7907</v>
      </c>
      <c r="I481" s="29" t="s">
        <v>7908</v>
      </c>
      <c r="J481" s="29" t="s">
        <v>41</v>
      </c>
      <c r="K481" s="29" t="s">
        <v>42</v>
      </c>
      <c r="L481" s="29" t="s">
        <v>43</v>
      </c>
      <c r="M481" s="29" t="s">
        <v>7909</v>
      </c>
      <c r="N481" s="29" t="s">
        <v>7910</v>
      </c>
      <c r="O481" s="29" t="s">
        <v>7609</v>
      </c>
      <c r="P481" s="29" t="s">
        <v>46</v>
      </c>
      <c r="Q481" s="29" t="s">
        <v>84</v>
      </c>
      <c r="R481" s="29" t="s">
        <v>7911</v>
      </c>
      <c r="S481" s="29" t="s">
        <v>7912</v>
      </c>
      <c r="T481" s="29" t="s">
        <v>7913</v>
      </c>
      <c r="U481" s="29" t="s">
        <v>7914</v>
      </c>
      <c r="V481" s="29" t="s">
        <v>307</v>
      </c>
      <c r="W481" s="29" t="s">
        <v>4281</v>
      </c>
      <c r="X481" s="29" t="s">
        <v>4619</v>
      </c>
      <c r="Y481" s="29" t="s">
        <v>5028</v>
      </c>
      <c r="Z481" s="29" t="s">
        <v>46</v>
      </c>
      <c r="AA481" s="29" t="s">
        <v>55</v>
      </c>
      <c r="AB481" s="29" t="s">
        <v>4281</v>
      </c>
      <c r="AC481" s="29" t="s">
        <v>4619</v>
      </c>
      <c r="AD481" s="29" t="s">
        <v>56</v>
      </c>
      <c r="AE481" s="29" t="s">
        <v>57</v>
      </c>
    </row>
    <row r="482" ht="15" spans="1:33">
      <c r="A482" s="28">
        <v>481</v>
      </c>
      <c r="B482" s="28"/>
      <c r="C482" s="28"/>
      <c r="D482" s="30" t="s">
        <v>7915</v>
      </c>
      <c r="E482" s="30"/>
      <c r="F482" s="28" t="s">
        <v>37</v>
      </c>
      <c r="G482" s="28" t="s">
        <v>69</v>
      </c>
      <c r="H482" s="29" t="s">
        <v>7916</v>
      </c>
      <c r="I482" s="29" t="s">
        <v>3750</v>
      </c>
      <c r="J482" s="29" t="s">
        <v>62</v>
      </c>
      <c r="K482" s="29" t="s">
        <v>42</v>
      </c>
      <c r="L482" s="29" t="s">
        <v>43</v>
      </c>
      <c r="M482" s="29" t="s">
        <v>163</v>
      </c>
      <c r="N482" s="29" t="s">
        <v>108</v>
      </c>
      <c r="O482" s="29" t="s">
        <v>7609</v>
      </c>
      <c r="P482" s="29" t="s">
        <v>46</v>
      </c>
      <c r="Q482" s="29" t="s">
        <v>47</v>
      </c>
      <c r="R482" s="29" t="s">
        <v>5221</v>
      </c>
      <c r="S482" s="29" t="s">
        <v>7917</v>
      </c>
      <c r="T482" s="29" t="s">
        <v>7918</v>
      </c>
      <c r="U482" s="29" t="s">
        <v>7919</v>
      </c>
      <c r="V482" s="29" t="s">
        <v>52</v>
      </c>
      <c r="W482" s="29" t="s">
        <v>4281</v>
      </c>
      <c r="X482" s="29" t="s">
        <v>7654</v>
      </c>
      <c r="Y482" s="29" t="s">
        <v>5028</v>
      </c>
      <c r="Z482" s="29" t="s">
        <v>46</v>
      </c>
      <c r="AA482" s="29" t="s">
        <v>55</v>
      </c>
      <c r="AB482" s="29" t="s">
        <v>4281</v>
      </c>
      <c r="AC482" s="29" t="s">
        <v>4619</v>
      </c>
      <c r="AD482" s="29" t="s">
        <v>56</v>
      </c>
      <c r="AE482" s="29" t="s">
        <v>57</v>
      </c>
      <c r="AF482" t="s">
        <v>46</v>
      </c>
      <c r="AG482">
        <v>20230705</v>
      </c>
    </row>
    <row r="483" ht="15" spans="1:33">
      <c r="A483" s="28">
        <v>482</v>
      </c>
      <c r="B483" s="28"/>
      <c r="C483" s="28"/>
      <c r="D483" s="28" t="s">
        <v>7920</v>
      </c>
      <c r="E483" s="28"/>
      <c r="F483" s="28" t="s">
        <v>37</v>
      </c>
      <c r="G483" s="28" t="s">
        <v>69</v>
      </c>
      <c r="H483" s="29" t="s">
        <v>7921</v>
      </c>
      <c r="I483" s="29" t="s">
        <v>5501</v>
      </c>
      <c r="J483" s="29" t="s">
        <v>41</v>
      </c>
      <c r="K483" s="29" t="s">
        <v>42</v>
      </c>
      <c r="L483" s="29" t="s">
        <v>81</v>
      </c>
      <c r="M483" s="29" t="s">
        <v>2119</v>
      </c>
      <c r="N483" s="29" t="s">
        <v>227</v>
      </c>
      <c r="O483" s="29" t="s">
        <v>7636</v>
      </c>
      <c r="P483" s="29" t="s">
        <v>56</v>
      </c>
      <c r="Q483" s="29" t="s">
        <v>47</v>
      </c>
      <c r="R483" s="29" t="s">
        <v>64</v>
      </c>
      <c r="S483" s="29" t="s">
        <v>7922</v>
      </c>
      <c r="T483" s="29" t="s">
        <v>7923</v>
      </c>
      <c r="U483" s="29" t="s">
        <v>7924</v>
      </c>
      <c r="V483" s="29" t="s">
        <v>52</v>
      </c>
      <c r="W483" s="29" t="s">
        <v>5034</v>
      </c>
      <c r="X483" s="29" t="s">
        <v>4619</v>
      </c>
      <c r="Y483" s="29" t="s">
        <v>5028</v>
      </c>
      <c r="Z483" s="29" t="s">
        <v>46</v>
      </c>
      <c r="AA483" s="29" t="s">
        <v>55</v>
      </c>
      <c r="AB483" s="29" t="s">
        <v>5029</v>
      </c>
      <c r="AC483" s="29" t="s">
        <v>4619</v>
      </c>
      <c r="AD483" s="29" t="s">
        <v>56</v>
      </c>
      <c r="AE483" s="29" t="s">
        <v>57</v>
      </c>
      <c r="AF483" t="s">
        <v>46</v>
      </c>
      <c r="AG483">
        <v>20230705</v>
      </c>
    </row>
    <row r="484" ht="15" spans="1:33">
      <c r="A484" s="28">
        <v>483</v>
      </c>
      <c r="B484" s="28"/>
      <c r="C484" s="28"/>
      <c r="D484" s="28" t="s">
        <v>7925</v>
      </c>
      <c r="E484" s="28"/>
      <c r="F484" s="28" t="s">
        <v>37</v>
      </c>
      <c r="G484" s="28" t="s">
        <v>69</v>
      </c>
      <c r="H484" s="29" t="s">
        <v>7926</v>
      </c>
      <c r="I484" s="29" t="s">
        <v>7927</v>
      </c>
      <c r="J484" s="29" t="s">
        <v>41</v>
      </c>
      <c r="K484" s="29" t="s">
        <v>42</v>
      </c>
      <c r="L484" s="29" t="s">
        <v>81</v>
      </c>
      <c r="M484" s="29" t="s">
        <v>2512</v>
      </c>
      <c r="N484" s="29" t="s">
        <v>83</v>
      </c>
      <c r="O484" s="29" t="s">
        <v>7636</v>
      </c>
      <c r="P484" s="29" t="s">
        <v>46</v>
      </c>
      <c r="Q484" s="29" t="s">
        <v>84</v>
      </c>
      <c r="R484" s="29" t="s">
        <v>100</v>
      </c>
      <c r="S484" s="29" t="s">
        <v>7928</v>
      </c>
      <c r="T484" s="29" t="s">
        <v>57</v>
      </c>
      <c r="U484" s="29" t="s">
        <v>7929</v>
      </c>
      <c r="V484" s="29" t="s">
        <v>958</v>
      </c>
      <c r="W484" s="29" t="s">
        <v>5034</v>
      </c>
      <c r="X484" s="29" t="s">
        <v>7930</v>
      </c>
      <c r="Y484" s="29" t="s">
        <v>5028</v>
      </c>
      <c r="Z484" s="29" t="s">
        <v>46</v>
      </c>
      <c r="AA484" s="29" t="s">
        <v>55</v>
      </c>
      <c r="AB484" s="29" t="s">
        <v>5029</v>
      </c>
      <c r="AC484" s="29" t="s">
        <v>4619</v>
      </c>
      <c r="AD484" s="29" t="s">
        <v>56</v>
      </c>
      <c r="AE484" s="29" t="s">
        <v>57</v>
      </c>
      <c r="AF484" t="s">
        <v>46</v>
      </c>
      <c r="AG484">
        <v>20230706</v>
      </c>
    </row>
    <row r="485" ht="15" spans="1:33">
      <c r="A485" s="28">
        <v>484</v>
      </c>
      <c r="B485" s="28"/>
      <c r="C485" s="28"/>
      <c r="D485" s="28" t="s">
        <v>7931</v>
      </c>
      <c r="E485" s="28"/>
      <c r="F485" s="28" t="s">
        <v>205</v>
      </c>
      <c r="G485" s="28" t="s">
        <v>1114</v>
      </c>
      <c r="H485" s="29" t="s">
        <v>7932</v>
      </c>
      <c r="I485" s="29" t="s">
        <v>7933</v>
      </c>
      <c r="J485" s="29" t="s">
        <v>41</v>
      </c>
      <c r="K485" s="29" t="s">
        <v>72</v>
      </c>
      <c r="L485" s="29" t="s">
        <v>81</v>
      </c>
      <c r="M485" s="29" t="s">
        <v>3508</v>
      </c>
      <c r="N485" s="29" t="s">
        <v>83</v>
      </c>
      <c r="O485" s="29" t="s">
        <v>7636</v>
      </c>
      <c r="P485" s="29" t="s">
        <v>56</v>
      </c>
      <c r="Q485" s="29" t="s">
        <v>84</v>
      </c>
      <c r="R485" s="29" t="s">
        <v>303</v>
      </c>
      <c r="S485" s="29" t="s">
        <v>7934</v>
      </c>
      <c r="T485" s="29" t="s">
        <v>57</v>
      </c>
      <c r="U485" s="29" t="s">
        <v>7935</v>
      </c>
      <c r="V485" s="29" t="s">
        <v>307</v>
      </c>
      <c r="W485" s="29" t="s">
        <v>5034</v>
      </c>
      <c r="X485" s="29" t="s">
        <v>4619</v>
      </c>
      <c r="Y485" s="29" t="s">
        <v>5028</v>
      </c>
      <c r="Z485" s="29" t="s">
        <v>56</v>
      </c>
      <c r="AA485" s="29" t="s">
        <v>55</v>
      </c>
      <c r="AB485" s="29" t="s">
        <v>5029</v>
      </c>
      <c r="AC485" s="29" t="s">
        <v>4619</v>
      </c>
      <c r="AD485" s="29" t="s">
        <v>56</v>
      </c>
      <c r="AE485" s="29" t="s">
        <v>57</v>
      </c>
      <c r="AF485" t="s">
        <v>46</v>
      </c>
      <c r="AG485">
        <v>20230707</v>
      </c>
    </row>
    <row r="486" ht="15" spans="1:33">
      <c r="A486" s="28">
        <v>485</v>
      </c>
      <c r="B486" s="28"/>
      <c r="C486" s="28"/>
      <c r="D486" s="30" t="s">
        <v>7936</v>
      </c>
      <c r="E486" s="30"/>
      <c r="F486" s="28" t="s">
        <v>37</v>
      </c>
      <c r="G486" s="28" t="s">
        <v>38</v>
      </c>
      <c r="H486" s="29" t="s">
        <v>7937</v>
      </c>
      <c r="I486" s="29" t="s">
        <v>7938</v>
      </c>
      <c r="J486" s="29" t="s">
        <v>41</v>
      </c>
      <c r="K486" s="29" t="s">
        <v>72</v>
      </c>
      <c r="L486" s="29" t="s">
        <v>43</v>
      </c>
      <c r="M486" s="29" t="s">
        <v>73</v>
      </c>
      <c r="N486" s="29" t="s">
        <v>267</v>
      </c>
      <c r="O486" s="29" t="s">
        <v>5438</v>
      </c>
      <c r="P486" s="29" t="s">
        <v>46</v>
      </c>
      <c r="Q486" s="29" t="s">
        <v>47</v>
      </c>
      <c r="R486" s="29" t="s">
        <v>64</v>
      </c>
      <c r="S486" s="29" t="s">
        <v>7939</v>
      </c>
      <c r="T486" s="29" t="s">
        <v>7940</v>
      </c>
      <c r="U486" s="29" t="s">
        <v>7941</v>
      </c>
      <c r="V486" s="29" t="s">
        <v>52</v>
      </c>
      <c r="W486" s="29" t="s">
        <v>4281</v>
      </c>
      <c r="X486" s="29" t="s">
        <v>7654</v>
      </c>
      <c r="Y486" s="29" t="s">
        <v>5028</v>
      </c>
      <c r="Z486" s="29" t="s">
        <v>56</v>
      </c>
      <c r="AA486" s="29" t="s">
        <v>55</v>
      </c>
      <c r="AB486" s="29" t="s">
        <v>4281</v>
      </c>
      <c r="AC486" s="29" t="s">
        <v>4619</v>
      </c>
      <c r="AD486" s="29" t="s">
        <v>56</v>
      </c>
      <c r="AE486" s="29" t="s">
        <v>57</v>
      </c>
      <c r="AF486" t="s">
        <v>46</v>
      </c>
      <c r="AG486">
        <v>20230706</v>
      </c>
    </row>
    <row r="487" ht="15" spans="1:31">
      <c r="A487" s="28">
        <v>486</v>
      </c>
      <c r="B487" s="28"/>
      <c r="C487" s="28"/>
      <c r="D487" s="28" t="s">
        <v>7942</v>
      </c>
      <c r="E487" s="28"/>
      <c r="F487" s="28" t="s">
        <v>37</v>
      </c>
      <c r="G487" s="28" t="s">
        <v>38</v>
      </c>
      <c r="H487" s="29" t="s">
        <v>7943</v>
      </c>
      <c r="I487" s="29" t="s">
        <v>2059</v>
      </c>
      <c r="J487" s="29" t="s">
        <v>41</v>
      </c>
      <c r="K487" s="29" t="s">
        <v>42</v>
      </c>
      <c r="L487" s="29" t="s">
        <v>81</v>
      </c>
      <c r="M487" s="29" t="s">
        <v>3680</v>
      </c>
      <c r="N487" s="29" t="s">
        <v>116</v>
      </c>
      <c r="O487" s="29" t="s">
        <v>7944</v>
      </c>
      <c r="P487" s="29" t="s">
        <v>56</v>
      </c>
      <c r="Q487" s="29" t="s">
        <v>84</v>
      </c>
      <c r="R487" s="29" t="s">
        <v>7945</v>
      </c>
      <c r="S487" s="29" t="s">
        <v>7946</v>
      </c>
      <c r="T487" s="29" t="s">
        <v>7947</v>
      </c>
      <c r="U487" s="29" t="s">
        <v>7948</v>
      </c>
      <c r="V487" s="29" t="s">
        <v>307</v>
      </c>
      <c r="W487" s="29" t="s">
        <v>4281</v>
      </c>
      <c r="X487" s="29" t="s">
        <v>7654</v>
      </c>
      <c r="Y487" s="29" t="s">
        <v>5028</v>
      </c>
      <c r="Z487" s="29" t="s">
        <v>46</v>
      </c>
      <c r="AA487" s="29" t="s">
        <v>55</v>
      </c>
      <c r="AB487" s="29" t="s">
        <v>4281</v>
      </c>
      <c r="AC487" s="29" t="s">
        <v>4619</v>
      </c>
      <c r="AD487" s="29" t="s">
        <v>56</v>
      </c>
      <c r="AE487" s="29" t="s">
        <v>57</v>
      </c>
    </row>
    <row r="488" ht="15" spans="1:33">
      <c r="A488" s="28">
        <v>487</v>
      </c>
      <c r="B488" s="28"/>
      <c r="C488" s="28"/>
      <c r="D488" s="30" t="s">
        <v>7949</v>
      </c>
      <c r="E488" s="30"/>
      <c r="F488" s="28" t="s">
        <v>205</v>
      </c>
      <c r="G488" s="28" t="s">
        <v>105</v>
      </c>
      <c r="H488" s="29" t="s">
        <v>7950</v>
      </c>
      <c r="I488" s="29" t="s">
        <v>5144</v>
      </c>
      <c r="J488" s="29" t="s">
        <v>41</v>
      </c>
      <c r="K488" s="29" t="s">
        <v>42</v>
      </c>
      <c r="L488" s="29" t="s">
        <v>81</v>
      </c>
      <c r="M488" s="29" t="s">
        <v>82</v>
      </c>
      <c r="N488" s="29" t="s">
        <v>99</v>
      </c>
      <c r="O488" s="29" t="s">
        <v>7636</v>
      </c>
      <c r="P488" s="29" t="s">
        <v>46</v>
      </c>
      <c r="Q488" s="29" t="s">
        <v>47</v>
      </c>
      <c r="R488" s="29" t="s">
        <v>7951</v>
      </c>
      <c r="S488" s="29" t="s">
        <v>7951</v>
      </c>
      <c r="T488" s="29" t="s">
        <v>7952</v>
      </c>
      <c r="U488" s="29" t="s">
        <v>7953</v>
      </c>
      <c r="V488" s="29" t="s">
        <v>52</v>
      </c>
      <c r="W488" s="29" t="s">
        <v>4883</v>
      </c>
      <c r="X488" s="29" t="s">
        <v>4619</v>
      </c>
      <c r="Y488" s="29" t="s">
        <v>5028</v>
      </c>
      <c r="Z488" s="29" t="s">
        <v>46</v>
      </c>
      <c r="AA488" s="29" t="s">
        <v>55</v>
      </c>
      <c r="AB488" s="29" t="s">
        <v>4281</v>
      </c>
      <c r="AC488" s="29" t="s">
        <v>4619</v>
      </c>
      <c r="AD488" s="29" t="s">
        <v>56</v>
      </c>
      <c r="AE488" s="29" t="s">
        <v>57</v>
      </c>
      <c r="AF488" t="s">
        <v>46</v>
      </c>
      <c r="AG488">
        <v>20230706</v>
      </c>
    </row>
    <row r="489" ht="15" spans="1:31">
      <c r="A489" s="28">
        <v>488</v>
      </c>
      <c r="B489" s="28"/>
      <c r="C489" s="28"/>
      <c r="D489" s="28" t="s">
        <v>7954</v>
      </c>
      <c r="E489" s="28"/>
      <c r="F489" s="28" t="s">
        <v>205</v>
      </c>
      <c r="G489" s="28" t="s">
        <v>69</v>
      </c>
      <c r="H489" s="29" t="s">
        <v>7955</v>
      </c>
      <c r="I489" s="29" t="s">
        <v>7956</v>
      </c>
      <c r="J489" s="29" t="s">
        <v>41</v>
      </c>
      <c r="K489" s="29" t="s">
        <v>72</v>
      </c>
      <c r="L489" s="29" t="s">
        <v>81</v>
      </c>
      <c r="M489" s="29" t="s">
        <v>575</v>
      </c>
      <c r="N489" s="29" t="s">
        <v>83</v>
      </c>
      <c r="O489" s="29" t="s">
        <v>7403</v>
      </c>
      <c r="P489" s="29" t="s">
        <v>56</v>
      </c>
      <c r="Q489" s="29" t="s">
        <v>84</v>
      </c>
      <c r="R489" s="29" t="s">
        <v>7957</v>
      </c>
      <c r="S489" s="29" t="s">
        <v>7957</v>
      </c>
      <c r="T489" s="29" t="s">
        <v>7958</v>
      </c>
      <c r="U489" s="29" t="s">
        <v>7959</v>
      </c>
      <c r="V489" s="29" t="s">
        <v>307</v>
      </c>
      <c r="W489" s="29" t="s">
        <v>4281</v>
      </c>
      <c r="X489" s="29" t="s">
        <v>7654</v>
      </c>
      <c r="Y489" s="29" t="s">
        <v>5028</v>
      </c>
      <c r="Z489" s="29" t="s">
        <v>46</v>
      </c>
      <c r="AA489" s="29" t="s">
        <v>55</v>
      </c>
      <c r="AB489" s="29" t="s">
        <v>4281</v>
      </c>
      <c r="AC489" s="29" t="s">
        <v>4619</v>
      </c>
      <c r="AD489" s="29" t="s">
        <v>56</v>
      </c>
      <c r="AE489" s="29" t="s">
        <v>57</v>
      </c>
    </row>
    <row r="490" ht="15" spans="1:33">
      <c r="A490" s="28">
        <v>489</v>
      </c>
      <c r="B490" s="28"/>
      <c r="C490" s="28"/>
      <c r="D490" s="30" t="s">
        <v>7960</v>
      </c>
      <c r="E490" s="30"/>
      <c r="F490" s="28" t="s">
        <v>37</v>
      </c>
      <c r="G490" s="28" t="s">
        <v>38</v>
      </c>
      <c r="H490" s="29" t="s">
        <v>7961</v>
      </c>
      <c r="I490" s="29" t="s">
        <v>1941</v>
      </c>
      <c r="J490" s="29" t="s">
        <v>62</v>
      </c>
      <c r="K490" s="29" t="s">
        <v>72</v>
      </c>
      <c r="L490" s="29" t="s">
        <v>43</v>
      </c>
      <c r="M490" s="29" t="s">
        <v>73</v>
      </c>
      <c r="N490" s="29" t="s">
        <v>83</v>
      </c>
      <c r="O490" s="29" t="s">
        <v>5438</v>
      </c>
      <c r="P490" s="29" t="s">
        <v>46</v>
      </c>
      <c r="Q490" s="29" t="s">
        <v>84</v>
      </c>
      <c r="R490" s="29" t="s">
        <v>64</v>
      </c>
      <c r="S490" s="29" t="s">
        <v>7962</v>
      </c>
      <c r="T490" s="29" t="s">
        <v>57</v>
      </c>
      <c r="U490" s="29" t="s">
        <v>7963</v>
      </c>
      <c r="V490" s="29" t="s">
        <v>307</v>
      </c>
      <c r="W490" s="29" t="s">
        <v>4281</v>
      </c>
      <c r="X490" s="29" t="s">
        <v>7654</v>
      </c>
      <c r="Y490" s="29" t="s">
        <v>5028</v>
      </c>
      <c r="Z490" s="29" t="s">
        <v>46</v>
      </c>
      <c r="AA490" s="29" t="s">
        <v>55</v>
      </c>
      <c r="AB490" s="29" t="s">
        <v>4281</v>
      </c>
      <c r="AC490" s="29" t="s">
        <v>4619</v>
      </c>
      <c r="AD490" s="29" t="s">
        <v>56</v>
      </c>
      <c r="AE490" s="29" t="s">
        <v>57</v>
      </c>
      <c r="AF490" t="s">
        <v>46</v>
      </c>
      <c r="AG490">
        <v>20230705</v>
      </c>
    </row>
    <row r="491" ht="15" spans="1:33">
      <c r="A491" s="28">
        <v>490</v>
      </c>
      <c r="B491" s="28"/>
      <c r="C491" s="28"/>
      <c r="D491" s="28" t="s">
        <v>7964</v>
      </c>
      <c r="E491" s="28"/>
      <c r="F491" s="28" t="s">
        <v>37</v>
      </c>
      <c r="G491" s="28" t="s">
        <v>105</v>
      </c>
      <c r="H491" s="29" t="s">
        <v>7965</v>
      </c>
      <c r="I491" s="29" t="s">
        <v>5417</v>
      </c>
      <c r="J491" s="29" t="s">
        <v>41</v>
      </c>
      <c r="K491" s="29" t="s">
        <v>72</v>
      </c>
      <c r="L491" s="29" t="s">
        <v>81</v>
      </c>
      <c r="M491" s="29" t="s">
        <v>1258</v>
      </c>
      <c r="N491" s="31">
        <v>45108</v>
      </c>
      <c r="O491" s="29" t="s">
        <v>7636</v>
      </c>
      <c r="P491" s="29" t="s">
        <v>46</v>
      </c>
      <c r="Q491" s="29" t="s">
        <v>84</v>
      </c>
      <c r="R491" s="29" t="s">
        <v>100</v>
      </c>
      <c r="S491" s="29" t="s">
        <v>7966</v>
      </c>
      <c r="T491" s="29" t="s">
        <v>7967</v>
      </c>
      <c r="U491" s="29" t="s">
        <v>7968</v>
      </c>
      <c r="V491" s="29" t="s">
        <v>307</v>
      </c>
      <c r="W491" s="29" t="s">
        <v>4883</v>
      </c>
      <c r="X491" s="29" t="s">
        <v>4619</v>
      </c>
      <c r="Y491" s="29" t="s">
        <v>5028</v>
      </c>
      <c r="Z491" s="29" t="s">
        <v>46</v>
      </c>
      <c r="AA491" s="29" t="s">
        <v>55</v>
      </c>
      <c r="AB491" s="29" t="s">
        <v>5029</v>
      </c>
      <c r="AC491" s="29" t="s">
        <v>4619</v>
      </c>
      <c r="AD491" s="29" t="s">
        <v>56</v>
      </c>
      <c r="AE491" s="29" t="s">
        <v>57</v>
      </c>
      <c r="AF491" t="s">
        <v>46</v>
      </c>
      <c r="AG491">
        <v>20230705</v>
      </c>
    </row>
    <row r="492" ht="15" spans="1:31">
      <c r="A492" s="28">
        <v>491</v>
      </c>
      <c r="B492" s="28"/>
      <c r="C492" s="28"/>
      <c r="D492" s="28" t="s">
        <v>7969</v>
      </c>
      <c r="E492" s="28"/>
      <c r="F492" s="28" t="s">
        <v>37</v>
      </c>
      <c r="G492" s="28" t="s">
        <v>69</v>
      </c>
      <c r="H492" s="29" t="s">
        <v>7970</v>
      </c>
      <c r="I492" s="29" t="s">
        <v>1379</v>
      </c>
      <c r="J492" s="29" t="s">
        <v>41</v>
      </c>
      <c r="K492" s="29" t="s">
        <v>42</v>
      </c>
      <c r="L492" s="29" t="s">
        <v>81</v>
      </c>
      <c r="M492" s="29" t="s">
        <v>2119</v>
      </c>
      <c r="N492" s="29" t="s">
        <v>227</v>
      </c>
      <c r="O492" s="29" t="s">
        <v>7795</v>
      </c>
      <c r="P492" s="29" t="s">
        <v>56</v>
      </c>
      <c r="Q492" s="29" t="s">
        <v>47</v>
      </c>
      <c r="R492" s="29" t="s">
        <v>7971</v>
      </c>
      <c r="S492" s="29" t="s">
        <v>7972</v>
      </c>
      <c r="T492" s="29" t="s">
        <v>7973</v>
      </c>
      <c r="U492" s="29" t="s">
        <v>7974</v>
      </c>
      <c r="V492" s="29" t="s">
        <v>307</v>
      </c>
      <c r="W492" s="29" t="s">
        <v>4281</v>
      </c>
      <c r="X492" s="29" t="s">
        <v>4619</v>
      </c>
      <c r="Y492" s="29" t="s">
        <v>5028</v>
      </c>
      <c r="Z492" s="29" t="s">
        <v>56</v>
      </c>
      <c r="AA492" s="29" t="s">
        <v>55</v>
      </c>
      <c r="AB492" s="29" t="s">
        <v>4281</v>
      </c>
      <c r="AC492" s="29" t="s">
        <v>4619</v>
      </c>
      <c r="AD492" s="29" t="s">
        <v>56</v>
      </c>
      <c r="AE492" s="29" t="s">
        <v>57</v>
      </c>
    </row>
    <row r="493" ht="15" spans="1:33">
      <c r="A493" s="28">
        <v>492</v>
      </c>
      <c r="B493" s="28"/>
      <c r="C493" s="28"/>
      <c r="D493" s="28" t="s">
        <v>7975</v>
      </c>
      <c r="E493" s="28"/>
      <c r="F493" s="28" t="s">
        <v>37</v>
      </c>
      <c r="G493" s="28" t="s">
        <v>69</v>
      </c>
      <c r="H493" s="29" t="s">
        <v>7976</v>
      </c>
      <c r="I493" s="29" t="s">
        <v>361</v>
      </c>
      <c r="J493" s="29" t="s">
        <v>41</v>
      </c>
      <c r="K493" s="29" t="s">
        <v>177</v>
      </c>
      <c r="L493" s="29" t="s">
        <v>81</v>
      </c>
      <c r="M493" s="29" t="s">
        <v>575</v>
      </c>
      <c r="N493" s="29" t="s">
        <v>91</v>
      </c>
      <c r="O493" s="29" t="s">
        <v>7624</v>
      </c>
      <c r="P493" s="29" t="s">
        <v>56</v>
      </c>
      <c r="Q493" s="29" t="s">
        <v>47</v>
      </c>
      <c r="R493" s="29" t="s">
        <v>100</v>
      </c>
      <c r="S493" s="29" t="s">
        <v>7977</v>
      </c>
      <c r="T493" s="29" t="s">
        <v>7978</v>
      </c>
      <c r="U493" s="29" t="s">
        <v>7979</v>
      </c>
      <c r="V493" s="29" t="s">
        <v>307</v>
      </c>
      <c r="W493" s="29" t="s">
        <v>4883</v>
      </c>
      <c r="X493" s="29" t="s">
        <v>4619</v>
      </c>
      <c r="Y493" s="29" t="s">
        <v>5028</v>
      </c>
      <c r="Z493" s="29" t="s">
        <v>46</v>
      </c>
      <c r="AA493" s="29" t="s">
        <v>55</v>
      </c>
      <c r="AB493" s="29" t="s">
        <v>5029</v>
      </c>
      <c r="AC493" s="29" t="s">
        <v>4619</v>
      </c>
      <c r="AD493" s="29" t="s">
        <v>56</v>
      </c>
      <c r="AE493" s="29" t="s">
        <v>57</v>
      </c>
      <c r="AF493" t="s">
        <v>46</v>
      </c>
      <c r="AG493">
        <v>20230705</v>
      </c>
    </row>
    <row r="494" ht="15" spans="1:33">
      <c r="A494" s="28">
        <v>493</v>
      </c>
      <c r="B494" s="28"/>
      <c r="C494" s="28"/>
      <c r="D494" s="28" t="s">
        <v>1035</v>
      </c>
      <c r="E494" s="28"/>
      <c r="F494" s="28" t="s">
        <v>37</v>
      </c>
      <c r="G494" s="28" t="s">
        <v>38</v>
      </c>
      <c r="H494" s="29" t="s">
        <v>7980</v>
      </c>
      <c r="I494" s="29" t="s">
        <v>6471</v>
      </c>
      <c r="J494" s="29" t="s">
        <v>62</v>
      </c>
      <c r="K494" s="29" t="s">
        <v>42</v>
      </c>
      <c r="L494" s="29" t="s">
        <v>43</v>
      </c>
      <c r="M494" s="29" t="s">
        <v>73</v>
      </c>
      <c r="N494" s="29" t="s">
        <v>108</v>
      </c>
      <c r="O494" s="29" t="s">
        <v>5438</v>
      </c>
      <c r="P494" s="29" t="s">
        <v>46</v>
      </c>
      <c r="Q494" s="29" t="s">
        <v>47</v>
      </c>
      <c r="R494" s="29" t="s">
        <v>7981</v>
      </c>
      <c r="S494" s="29" t="s">
        <v>7981</v>
      </c>
      <c r="T494" s="29" t="s">
        <v>7982</v>
      </c>
      <c r="U494" s="29" t="s">
        <v>7983</v>
      </c>
      <c r="V494" s="29" t="s">
        <v>52</v>
      </c>
      <c r="W494" s="29" t="s">
        <v>4281</v>
      </c>
      <c r="X494" s="29" t="s">
        <v>7654</v>
      </c>
      <c r="Y494" s="29" t="s">
        <v>5028</v>
      </c>
      <c r="Z494" s="29" t="s">
        <v>46</v>
      </c>
      <c r="AA494" s="29" t="s">
        <v>55</v>
      </c>
      <c r="AB494" s="29" t="s">
        <v>4281</v>
      </c>
      <c r="AC494" s="29" t="s">
        <v>4619</v>
      </c>
      <c r="AD494" s="29" t="s">
        <v>56</v>
      </c>
      <c r="AE494" s="29" t="s">
        <v>57</v>
      </c>
      <c r="AF494" t="s">
        <v>46</v>
      </c>
      <c r="AG494">
        <v>20230707</v>
      </c>
    </row>
    <row r="495" ht="15" spans="1:33">
      <c r="A495" s="28">
        <v>494</v>
      </c>
      <c r="B495" s="28"/>
      <c r="C495" s="28"/>
      <c r="D495" s="30" t="s">
        <v>7984</v>
      </c>
      <c r="E495" s="30"/>
      <c r="F495" s="28" t="s">
        <v>37</v>
      </c>
      <c r="G495" s="28" t="s">
        <v>69</v>
      </c>
      <c r="H495" s="29" t="s">
        <v>7985</v>
      </c>
      <c r="I495" s="29" t="s">
        <v>7986</v>
      </c>
      <c r="J495" s="29" t="s">
        <v>41</v>
      </c>
      <c r="K495" s="29" t="s">
        <v>42</v>
      </c>
      <c r="L495" s="29" t="s">
        <v>779</v>
      </c>
      <c r="M495" s="29" t="s">
        <v>1843</v>
      </c>
      <c r="N495" s="29" t="s">
        <v>83</v>
      </c>
      <c r="O495" s="29" t="s">
        <v>7609</v>
      </c>
      <c r="P495" s="29" t="s">
        <v>46</v>
      </c>
      <c r="Q495" s="29" t="s">
        <v>84</v>
      </c>
      <c r="R495" s="29" t="s">
        <v>7987</v>
      </c>
      <c r="S495" s="29" t="s">
        <v>7987</v>
      </c>
      <c r="T495" s="29" t="s">
        <v>7988</v>
      </c>
      <c r="U495" s="29" t="s">
        <v>7989</v>
      </c>
      <c r="V495" s="29" t="s">
        <v>307</v>
      </c>
      <c r="W495" s="29" t="s">
        <v>4281</v>
      </c>
      <c r="X495" s="29" t="s">
        <v>7654</v>
      </c>
      <c r="Y495" s="29" t="s">
        <v>5028</v>
      </c>
      <c r="Z495" s="29" t="s">
        <v>46</v>
      </c>
      <c r="AA495" s="29" t="s">
        <v>55</v>
      </c>
      <c r="AB495" s="29" t="s">
        <v>4281</v>
      </c>
      <c r="AC495" s="29" t="s">
        <v>4619</v>
      </c>
      <c r="AD495" s="29" t="s">
        <v>56</v>
      </c>
      <c r="AE495" s="29" t="s">
        <v>57</v>
      </c>
      <c r="AF495" t="s">
        <v>46</v>
      </c>
      <c r="AG495">
        <v>20230705</v>
      </c>
    </row>
    <row r="496" ht="15" spans="1:33">
      <c r="A496" s="28">
        <v>495</v>
      </c>
      <c r="B496" s="28"/>
      <c r="C496" s="28"/>
      <c r="D496" s="30" t="s">
        <v>7990</v>
      </c>
      <c r="E496" s="30"/>
      <c r="F496" s="28" t="s">
        <v>37</v>
      </c>
      <c r="G496" s="28" t="s">
        <v>105</v>
      </c>
      <c r="H496" s="29" t="s">
        <v>7991</v>
      </c>
      <c r="I496" s="29" t="s">
        <v>7992</v>
      </c>
      <c r="J496" s="29" t="s">
        <v>41</v>
      </c>
      <c r="K496" s="29" t="s">
        <v>42</v>
      </c>
      <c r="L496" s="29" t="s">
        <v>81</v>
      </c>
      <c r="M496" s="29" t="s">
        <v>82</v>
      </c>
      <c r="N496" s="29" t="s">
        <v>91</v>
      </c>
      <c r="O496" s="29" t="s">
        <v>7636</v>
      </c>
      <c r="P496" s="29" t="s">
        <v>46</v>
      </c>
      <c r="Q496" s="29" t="s">
        <v>47</v>
      </c>
      <c r="R496" s="29" t="s">
        <v>7993</v>
      </c>
      <c r="S496" s="29" t="s">
        <v>7994</v>
      </c>
      <c r="T496" s="29" t="s">
        <v>7995</v>
      </c>
      <c r="U496" s="29" t="s">
        <v>7996</v>
      </c>
      <c r="V496" s="29" t="s">
        <v>52</v>
      </c>
      <c r="W496" s="29" t="s">
        <v>4883</v>
      </c>
      <c r="X496" s="29" t="s">
        <v>4619</v>
      </c>
      <c r="Y496" s="29" t="s">
        <v>5028</v>
      </c>
      <c r="Z496" s="29" t="s">
        <v>46</v>
      </c>
      <c r="AA496" s="29" t="s">
        <v>55</v>
      </c>
      <c r="AB496" s="29" t="s">
        <v>4281</v>
      </c>
      <c r="AC496" s="29" t="s">
        <v>4619</v>
      </c>
      <c r="AD496" s="29" t="s">
        <v>56</v>
      </c>
      <c r="AE496" s="29" t="s">
        <v>57</v>
      </c>
      <c r="AF496" t="s">
        <v>46</v>
      </c>
      <c r="AG496">
        <v>20230706</v>
      </c>
    </row>
    <row r="497" ht="15" spans="1:33">
      <c r="A497" s="28">
        <v>496</v>
      </c>
      <c r="B497" s="28"/>
      <c r="C497" s="28"/>
      <c r="D497" s="30" t="s">
        <v>7997</v>
      </c>
      <c r="E497" s="30"/>
      <c r="F497" s="28" t="s">
        <v>205</v>
      </c>
      <c r="G497" s="28" t="s">
        <v>38</v>
      </c>
      <c r="H497" s="29" t="s">
        <v>7998</v>
      </c>
      <c r="I497" s="29" t="s">
        <v>7282</v>
      </c>
      <c r="J497" s="29" t="s">
        <v>41</v>
      </c>
      <c r="K497" s="29" t="s">
        <v>42</v>
      </c>
      <c r="L497" s="29" t="s">
        <v>81</v>
      </c>
      <c r="M497" s="29" t="s">
        <v>353</v>
      </c>
      <c r="N497" s="29" t="s">
        <v>4133</v>
      </c>
      <c r="O497" s="29" t="s">
        <v>7636</v>
      </c>
      <c r="P497" s="29" t="s">
        <v>46</v>
      </c>
      <c r="Q497" s="29" t="s">
        <v>84</v>
      </c>
      <c r="R497" s="29" t="s">
        <v>100</v>
      </c>
      <c r="S497" s="29" t="s">
        <v>7999</v>
      </c>
      <c r="T497" s="29" t="s">
        <v>8000</v>
      </c>
      <c r="U497" s="29" t="s">
        <v>8001</v>
      </c>
      <c r="V497" s="29" t="s">
        <v>52</v>
      </c>
      <c r="W497" s="29" t="s">
        <v>4883</v>
      </c>
      <c r="X497" s="29" t="s">
        <v>4619</v>
      </c>
      <c r="Y497" s="29" t="s">
        <v>5028</v>
      </c>
      <c r="Z497" s="29" t="s">
        <v>46</v>
      </c>
      <c r="AA497" s="29" t="s">
        <v>55</v>
      </c>
      <c r="AB497" s="29" t="s">
        <v>4281</v>
      </c>
      <c r="AC497" s="29" t="s">
        <v>4619</v>
      </c>
      <c r="AD497" s="29" t="s">
        <v>56</v>
      </c>
      <c r="AE497" s="29" t="s">
        <v>57</v>
      </c>
      <c r="AF497" t="s">
        <v>46</v>
      </c>
      <c r="AG497">
        <v>20230706</v>
      </c>
    </row>
    <row r="498" ht="15" spans="1:33">
      <c r="A498" s="28">
        <v>497</v>
      </c>
      <c r="B498" s="28"/>
      <c r="C498" s="28"/>
      <c r="D498" s="28" t="s">
        <v>8002</v>
      </c>
      <c r="E498" s="28"/>
      <c r="F498" s="28" t="s">
        <v>205</v>
      </c>
      <c r="G498" s="28" t="s">
        <v>69</v>
      </c>
      <c r="H498" s="29" t="s">
        <v>8003</v>
      </c>
      <c r="I498" s="29" t="s">
        <v>8004</v>
      </c>
      <c r="J498" s="29" t="s">
        <v>41</v>
      </c>
      <c r="K498" s="29" t="s">
        <v>72</v>
      </c>
      <c r="L498" s="29" t="s">
        <v>81</v>
      </c>
      <c r="M498" s="29" t="s">
        <v>8005</v>
      </c>
      <c r="N498" s="29" t="s">
        <v>8006</v>
      </c>
      <c r="O498" s="29" t="s">
        <v>7636</v>
      </c>
      <c r="P498" s="29" t="s">
        <v>56</v>
      </c>
      <c r="Q498" s="29" t="s">
        <v>47</v>
      </c>
      <c r="R498" s="29" t="s">
        <v>100</v>
      </c>
      <c r="S498" s="29" t="s">
        <v>64</v>
      </c>
      <c r="T498" s="29" t="s">
        <v>8007</v>
      </c>
      <c r="U498" s="29" t="s">
        <v>8008</v>
      </c>
      <c r="V498" s="29" t="s">
        <v>52</v>
      </c>
      <c r="W498" s="29" t="s">
        <v>5034</v>
      </c>
      <c r="X498" s="29" t="s">
        <v>4619</v>
      </c>
      <c r="Y498" s="29" t="s">
        <v>5028</v>
      </c>
      <c r="Z498" s="29" t="s">
        <v>46</v>
      </c>
      <c r="AA498" s="29" t="s">
        <v>55</v>
      </c>
      <c r="AB498" s="29" t="s">
        <v>5029</v>
      </c>
      <c r="AC498" s="29" t="s">
        <v>4619</v>
      </c>
      <c r="AD498" s="29" t="s">
        <v>56</v>
      </c>
      <c r="AE498" s="29" t="s">
        <v>57</v>
      </c>
      <c r="AF498" t="s">
        <v>46</v>
      </c>
      <c r="AG498">
        <v>20230706</v>
      </c>
    </row>
    <row r="499" ht="15" spans="1:33">
      <c r="A499" s="28">
        <v>498</v>
      </c>
      <c r="B499" s="28"/>
      <c r="C499" s="28"/>
      <c r="D499" s="28" t="s">
        <v>8009</v>
      </c>
      <c r="E499" s="28"/>
      <c r="F499" s="28" t="s">
        <v>37</v>
      </c>
      <c r="G499" s="28" t="s">
        <v>105</v>
      </c>
      <c r="H499" s="29" t="s">
        <v>8010</v>
      </c>
      <c r="I499" s="29" t="s">
        <v>8011</v>
      </c>
      <c r="J499" s="29" t="s">
        <v>41</v>
      </c>
      <c r="K499" s="29" t="s">
        <v>72</v>
      </c>
      <c r="L499" s="29" t="s">
        <v>81</v>
      </c>
      <c r="M499" s="29" t="s">
        <v>671</v>
      </c>
      <c r="N499" s="29" t="s">
        <v>91</v>
      </c>
      <c r="O499" s="29" t="s">
        <v>5438</v>
      </c>
      <c r="P499" s="29" t="s">
        <v>46</v>
      </c>
      <c r="Q499" s="29" t="s">
        <v>47</v>
      </c>
      <c r="R499" s="29" t="s">
        <v>100</v>
      </c>
      <c r="S499" s="29" t="s">
        <v>527</v>
      </c>
      <c r="T499" s="29" t="s">
        <v>8012</v>
      </c>
      <c r="U499" s="29" t="s">
        <v>8013</v>
      </c>
      <c r="V499" s="29" t="s">
        <v>52</v>
      </c>
      <c r="W499" s="29" t="s">
        <v>4281</v>
      </c>
      <c r="X499" s="29" t="s">
        <v>7654</v>
      </c>
      <c r="Y499" s="29" t="s">
        <v>5028</v>
      </c>
      <c r="Z499" s="29" t="s">
        <v>46</v>
      </c>
      <c r="AA499" s="29" t="s">
        <v>55</v>
      </c>
      <c r="AB499" s="29" t="s">
        <v>4281</v>
      </c>
      <c r="AC499" s="29" t="s">
        <v>4619</v>
      </c>
      <c r="AD499" s="29" t="s">
        <v>56</v>
      </c>
      <c r="AE499" s="29" t="s">
        <v>57</v>
      </c>
      <c r="AF499" t="s">
        <v>46</v>
      </c>
      <c r="AG499">
        <v>20230707</v>
      </c>
    </row>
    <row r="500" ht="15" spans="1:33">
      <c r="A500" s="28">
        <v>499</v>
      </c>
      <c r="B500" s="28"/>
      <c r="C500" s="28"/>
      <c r="D500" s="30" t="s">
        <v>8014</v>
      </c>
      <c r="E500" s="30"/>
      <c r="F500" s="28" t="s">
        <v>205</v>
      </c>
      <c r="G500" s="28" t="s">
        <v>337</v>
      </c>
      <c r="H500" s="29" t="s">
        <v>8015</v>
      </c>
      <c r="I500" s="29" t="s">
        <v>1855</v>
      </c>
      <c r="J500" s="29" t="s">
        <v>41</v>
      </c>
      <c r="K500" s="29" t="s">
        <v>72</v>
      </c>
      <c r="L500" s="29" t="s">
        <v>81</v>
      </c>
      <c r="M500" s="29" t="s">
        <v>671</v>
      </c>
      <c r="N500" s="29" t="s">
        <v>83</v>
      </c>
      <c r="O500" s="29" t="s">
        <v>7636</v>
      </c>
      <c r="P500" s="29" t="s">
        <v>46</v>
      </c>
      <c r="Q500" s="29" t="s">
        <v>84</v>
      </c>
      <c r="R500" s="29" t="s">
        <v>64</v>
      </c>
      <c r="S500" s="29" t="s">
        <v>8016</v>
      </c>
      <c r="T500" s="29" t="s">
        <v>8017</v>
      </c>
      <c r="U500" s="29" t="s">
        <v>8018</v>
      </c>
      <c r="V500" s="29" t="s">
        <v>958</v>
      </c>
      <c r="W500" s="29" t="s">
        <v>5034</v>
      </c>
      <c r="X500" s="29" t="s">
        <v>4619</v>
      </c>
      <c r="Y500" s="29" t="s">
        <v>5028</v>
      </c>
      <c r="Z500" s="29" t="s">
        <v>46</v>
      </c>
      <c r="AA500" s="29" t="s">
        <v>55</v>
      </c>
      <c r="AB500" s="29" t="s">
        <v>4281</v>
      </c>
      <c r="AC500" s="29" t="s">
        <v>4619</v>
      </c>
      <c r="AD500" s="29" t="s">
        <v>46</v>
      </c>
      <c r="AE500" s="29" t="s">
        <v>326</v>
      </c>
      <c r="AF500" t="s">
        <v>46</v>
      </c>
      <c r="AG500">
        <v>20230706</v>
      </c>
    </row>
    <row r="501" ht="15" spans="1:33">
      <c r="A501" s="28">
        <v>500</v>
      </c>
      <c r="B501" s="28"/>
      <c r="C501" s="28"/>
      <c r="D501" s="28" t="s">
        <v>8019</v>
      </c>
      <c r="E501" s="28"/>
      <c r="F501" s="28" t="s">
        <v>37</v>
      </c>
      <c r="G501" s="28" t="s">
        <v>38</v>
      </c>
      <c r="H501" s="29" t="s">
        <v>8020</v>
      </c>
      <c r="I501" s="29" t="s">
        <v>8021</v>
      </c>
      <c r="J501" s="29" t="s">
        <v>41</v>
      </c>
      <c r="K501" s="29" t="s">
        <v>42</v>
      </c>
      <c r="L501" s="29" t="s">
        <v>43</v>
      </c>
      <c r="M501" s="29" t="s">
        <v>73</v>
      </c>
      <c r="N501" s="29" t="s">
        <v>108</v>
      </c>
      <c r="O501" s="29" t="s">
        <v>5438</v>
      </c>
      <c r="P501" s="29" t="s">
        <v>46</v>
      </c>
      <c r="Q501" s="29" t="s">
        <v>47</v>
      </c>
      <c r="R501" s="29" t="s">
        <v>100</v>
      </c>
      <c r="S501" s="29" t="s">
        <v>131</v>
      </c>
      <c r="T501" s="29" t="s">
        <v>8022</v>
      </c>
      <c r="U501" s="29" t="s">
        <v>8023</v>
      </c>
      <c r="V501" s="29" t="s">
        <v>52</v>
      </c>
      <c r="W501" s="29" t="s">
        <v>4281</v>
      </c>
      <c r="X501" s="29" t="s">
        <v>7654</v>
      </c>
      <c r="Y501" s="29" t="s">
        <v>5028</v>
      </c>
      <c r="Z501" s="29" t="s">
        <v>46</v>
      </c>
      <c r="AA501" s="29" t="s">
        <v>55</v>
      </c>
      <c r="AB501" s="29" t="s">
        <v>4281</v>
      </c>
      <c r="AC501" s="29" t="s">
        <v>4619</v>
      </c>
      <c r="AD501" s="29" t="s">
        <v>56</v>
      </c>
      <c r="AE501" s="29" t="s">
        <v>57</v>
      </c>
      <c r="AF501" t="s">
        <v>46</v>
      </c>
      <c r="AG501">
        <v>20230707</v>
      </c>
    </row>
    <row r="502" ht="15" spans="1:33">
      <c r="A502" s="28">
        <v>501</v>
      </c>
      <c r="B502" s="28"/>
      <c r="C502" s="28"/>
      <c r="D502" s="28" t="s">
        <v>8024</v>
      </c>
      <c r="E502" s="28"/>
      <c r="F502" s="28" t="s">
        <v>37</v>
      </c>
      <c r="G502" s="28" t="s">
        <v>69</v>
      </c>
      <c r="H502" s="29" t="s">
        <v>8025</v>
      </c>
      <c r="I502" s="29" t="s">
        <v>8026</v>
      </c>
      <c r="J502" s="29" t="s">
        <v>41</v>
      </c>
      <c r="K502" s="29" t="s">
        <v>42</v>
      </c>
      <c r="L502" s="29" t="s">
        <v>81</v>
      </c>
      <c r="M502" s="29" t="s">
        <v>82</v>
      </c>
      <c r="N502" s="29" t="s">
        <v>91</v>
      </c>
      <c r="O502" s="29" t="s">
        <v>5438</v>
      </c>
      <c r="P502" s="29" t="s">
        <v>46</v>
      </c>
      <c r="Q502" s="29" t="s">
        <v>47</v>
      </c>
      <c r="R502" s="29" t="s">
        <v>2927</v>
      </c>
      <c r="S502" s="29" t="s">
        <v>2927</v>
      </c>
      <c r="T502" s="29" t="s">
        <v>57</v>
      </c>
      <c r="U502" s="29" t="s">
        <v>8027</v>
      </c>
      <c r="V502" s="29" t="s">
        <v>52</v>
      </c>
      <c r="W502" s="29" t="s">
        <v>4281</v>
      </c>
      <c r="X502" s="29" t="s">
        <v>4619</v>
      </c>
      <c r="Y502" s="29" t="s">
        <v>5028</v>
      </c>
      <c r="Z502" s="29" t="s">
        <v>56</v>
      </c>
      <c r="AA502" s="29" t="s">
        <v>55</v>
      </c>
      <c r="AB502" s="29" t="s">
        <v>4281</v>
      </c>
      <c r="AC502" s="29" t="s">
        <v>4619</v>
      </c>
      <c r="AD502" s="29" t="s">
        <v>56</v>
      </c>
      <c r="AE502" s="29" t="s">
        <v>57</v>
      </c>
      <c r="AF502" t="s">
        <v>46</v>
      </c>
      <c r="AG502">
        <v>20230707</v>
      </c>
    </row>
    <row r="503" ht="15" spans="1:33">
      <c r="A503" s="28">
        <v>502</v>
      </c>
      <c r="B503" s="28"/>
      <c r="C503" s="28"/>
      <c r="D503" s="30" t="s">
        <v>8028</v>
      </c>
      <c r="E503" s="30"/>
      <c r="F503" s="28" t="s">
        <v>205</v>
      </c>
      <c r="G503" s="28" t="s">
        <v>69</v>
      </c>
      <c r="H503" s="29" t="s">
        <v>8029</v>
      </c>
      <c r="I503" s="29" t="s">
        <v>8030</v>
      </c>
      <c r="J503" s="29" t="s">
        <v>41</v>
      </c>
      <c r="K503" s="29" t="s">
        <v>72</v>
      </c>
      <c r="L503" s="29" t="s">
        <v>81</v>
      </c>
      <c r="M503" s="29" t="s">
        <v>671</v>
      </c>
      <c r="N503" s="29" t="s">
        <v>83</v>
      </c>
      <c r="O503" s="29" t="s">
        <v>5438</v>
      </c>
      <c r="P503" s="29" t="s">
        <v>46</v>
      </c>
      <c r="Q503" s="29" t="s">
        <v>84</v>
      </c>
      <c r="R503" s="29" t="s">
        <v>100</v>
      </c>
      <c r="S503" s="29" t="s">
        <v>8031</v>
      </c>
      <c r="T503" s="29" t="s">
        <v>8032</v>
      </c>
      <c r="U503" s="29" t="s">
        <v>8033</v>
      </c>
      <c r="V503" s="29" t="s">
        <v>52</v>
      </c>
      <c r="W503" s="29" t="s">
        <v>4281</v>
      </c>
      <c r="X503" s="29" t="s">
        <v>4619</v>
      </c>
      <c r="Y503" s="29" t="s">
        <v>5028</v>
      </c>
      <c r="Z503" s="29" t="s">
        <v>46</v>
      </c>
      <c r="AA503" s="29" t="s">
        <v>55</v>
      </c>
      <c r="AB503" s="29" t="s">
        <v>4281</v>
      </c>
      <c r="AC503" s="29" t="s">
        <v>4619</v>
      </c>
      <c r="AD503" s="29" t="s">
        <v>56</v>
      </c>
      <c r="AE503" s="29" t="s">
        <v>57</v>
      </c>
      <c r="AF503" t="s">
        <v>46</v>
      </c>
      <c r="AG503">
        <v>20230705</v>
      </c>
    </row>
    <row r="504" ht="15" spans="1:33">
      <c r="A504" s="28">
        <v>503</v>
      </c>
      <c r="B504" s="28"/>
      <c r="C504" s="28"/>
      <c r="D504" s="30" t="s">
        <v>8034</v>
      </c>
      <c r="E504" s="30"/>
      <c r="F504" s="28" t="s">
        <v>37</v>
      </c>
      <c r="G504" s="28" t="s">
        <v>503</v>
      </c>
      <c r="H504" s="29" t="s">
        <v>8035</v>
      </c>
      <c r="I504" s="29" t="s">
        <v>1216</v>
      </c>
      <c r="J504" s="29" t="s">
        <v>62</v>
      </c>
      <c r="K504" s="29" t="s">
        <v>72</v>
      </c>
      <c r="L504" s="29" t="s">
        <v>43</v>
      </c>
      <c r="M504" s="29" t="s">
        <v>163</v>
      </c>
      <c r="N504" s="31">
        <v>44012</v>
      </c>
      <c r="O504" s="29" t="s">
        <v>7609</v>
      </c>
      <c r="P504" s="29" t="s">
        <v>46</v>
      </c>
      <c r="Q504" s="29" t="s">
        <v>47</v>
      </c>
      <c r="R504" s="29" t="s">
        <v>8036</v>
      </c>
      <c r="S504" s="29" t="s">
        <v>8036</v>
      </c>
      <c r="T504" s="29" t="s">
        <v>8037</v>
      </c>
      <c r="U504" s="29" t="s">
        <v>8038</v>
      </c>
      <c r="V504" s="29" t="s">
        <v>52</v>
      </c>
      <c r="W504" s="29" t="s">
        <v>4281</v>
      </c>
      <c r="X504" s="29" t="s">
        <v>4619</v>
      </c>
      <c r="Y504" s="29" t="s">
        <v>5028</v>
      </c>
      <c r="Z504" s="29" t="s">
        <v>46</v>
      </c>
      <c r="AA504" s="29" t="s">
        <v>55</v>
      </c>
      <c r="AB504" s="29" t="s">
        <v>4281</v>
      </c>
      <c r="AC504" s="29" t="s">
        <v>4619</v>
      </c>
      <c r="AD504" s="29" t="s">
        <v>56</v>
      </c>
      <c r="AE504" s="29" t="s">
        <v>57</v>
      </c>
      <c r="AF504" t="s">
        <v>46</v>
      </c>
      <c r="AG504">
        <v>20230705</v>
      </c>
    </row>
    <row r="505" ht="15" spans="1:33">
      <c r="A505" s="28">
        <v>504</v>
      </c>
      <c r="B505" s="28"/>
      <c r="C505" s="28"/>
      <c r="D505" s="30" t="s">
        <v>8039</v>
      </c>
      <c r="E505" s="30"/>
      <c r="F505" s="28" t="s">
        <v>37</v>
      </c>
      <c r="G505" s="28" t="s">
        <v>105</v>
      </c>
      <c r="H505" s="29" t="s">
        <v>8040</v>
      </c>
      <c r="I505" s="29" t="s">
        <v>6142</v>
      </c>
      <c r="J505" s="29" t="s">
        <v>41</v>
      </c>
      <c r="K505" s="29" t="s">
        <v>42</v>
      </c>
      <c r="L505" s="29" t="s">
        <v>81</v>
      </c>
      <c r="M505" s="29" t="s">
        <v>82</v>
      </c>
      <c r="N505" s="29" t="s">
        <v>83</v>
      </c>
      <c r="O505" s="29" t="s">
        <v>5438</v>
      </c>
      <c r="P505" s="29" t="s">
        <v>46</v>
      </c>
      <c r="Q505" s="29" t="s">
        <v>84</v>
      </c>
      <c r="R505" s="29" t="s">
        <v>100</v>
      </c>
      <c r="S505" s="29" t="s">
        <v>8041</v>
      </c>
      <c r="T505" s="29" t="s">
        <v>8042</v>
      </c>
      <c r="U505" s="29" t="s">
        <v>8043</v>
      </c>
      <c r="V505" s="29" t="s">
        <v>52</v>
      </c>
      <c r="W505" s="29" t="s">
        <v>4281</v>
      </c>
      <c r="X505" s="29" t="s">
        <v>4619</v>
      </c>
      <c r="Y505" s="29" t="s">
        <v>5028</v>
      </c>
      <c r="Z505" s="29" t="s">
        <v>46</v>
      </c>
      <c r="AA505" s="29" t="s">
        <v>55</v>
      </c>
      <c r="AB505" s="29" t="s">
        <v>4281</v>
      </c>
      <c r="AC505" s="29" t="s">
        <v>4619</v>
      </c>
      <c r="AD505" s="29" t="s">
        <v>56</v>
      </c>
      <c r="AE505" s="29" t="s">
        <v>57</v>
      </c>
      <c r="AF505" t="s">
        <v>46</v>
      </c>
      <c r="AG505">
        <v>20230705</v>
      </c>
    </row>
    <row r="506" ht="15" spans="1:33">
      <c r="A506" s="28">
        <v>505</v>
      </c>
      <c r="B506" s="28"/>
      <c r="C506" s="28"/>
      <c r="D506" s="28" t="s">
        <v>8044</v>
      </c>
      <c r="E506" s="28"/>
      <c r="F506" s="28" t="s">
        <v>37</v>
      </c>
      <c r="G506" s="28" t="s">
        <v>69</v>
      </c>
      <c r="H506" s="29" t="s">
        <v>8045</v>
      </c>
      <c r="I506" s="29" t="s">
        <v>5683</v>
      </c>
      <c r="J506" s="29" t="s">
        <v>41</v>
      </c>
      <c r="K506" s="29" t="s">
        <v>177</v>
      </c>
      <c r="L506" s="29" t="s">
        <v>81</v>
      </c>
      <c r="M506" s="29" t="s">
        <v>671</v>
      </c>
      <c r="N506" s="31">
        <v>44743</v>
      </c>
      <c r="O506" s="29" t="s">
        <v>7636</v>
      </c>
      <c r="P506" s="29" t="s">
        <v>46</v>
      </c>
      <c r="Q506" s="29" t="s">
        <v>47</v>
      </c>
      <c r="R506" s="29" t="s">
        <v>8046</v>
      </c>
      <c r="S506" s="29" t="s">
        <v>8046</v>
      </c>
      <c r="T506" s="29" t="s">
        <v>8047</v>
      </c>
      <c r="U506" s="29" t="s">
        <v>8048</v>
      </c>
      <c r="V506" s="29" t="s">
        <v>52</v>
      </c>
      <c r="W506" s="29" t="s">
        <v>5034</v>
      </c>
      <c r="X506" s="29" t="s">
        <v>4619</v>
      </c>
      <c r="Y506" s="29" t="s">
        <v>5028</v>
      </c>
      <c r="Z506" s="29" t="s">
        <v>46</v>
      </c>
      <c r="AA506" s="29" t="s">
        <v>55</v>
      </c>
      <c r="AB506" s="29" t="s">
        <v>4281</v>
      </c>
      <c r="AC506" s="29" t="s">
        <v>4619</v>
      </c>
      <c r="AD506" s="29" t="s">
        <v>56</v>
      </c>
      <c r="AE506" s="29" t="s">
        <v>57</v>
      </c>
      <c r="AF506" t="s">
        <v>46</v>
      </c>
      <c r="AG506">
        <v>20230707</v>
      </c>
    </row>
    <row r="507" ht="15" spans="1:31">
      <c r="A507" s="28">
        <v>506</v>
      </c>
      <c r="B507" s="28"/>
      <c r="C507" s="28"/>
      <c r="D507" s="28" t="s">
        <v>8049</v>
      </c>
      <c r="E507" s="28"/>
      <c r="F507" s="28" t="s">
        <v>37</v>
      </c>
      <c r="G507" s="28" t="s">
        <v>69</v>
      </c>
      <c r="H507" s="29" t="s">
        <v>8050</v>
      </c>
      <c r="I507" s="29" t="s">
        <v>444</v>
      </c>
      <c r="J507" s="29" t="s">
        <v>41</v>
      </c>
      <c r="K507" s="29" t="s">
        <v>42</v>
      </c>
      <c r="L507" s="29" t="s">
        <v>43</v>
      </c>
      <c r="M507" s="29" t="s">
        <v>743</v>
      </c>
      <c r="N507" s="29" t="s">
        <v>542</v>
      </c>
      <c r="O507" s="29" t="s">
        <v>5438</v>
      </c>
      <c r="P507" s="29" t="s">
        <v>46</v>
      </c>
      <c r="Q507" s="29" t="s">
        <v>84</v>
      </c>
      <c r="R507" s="29" t="s">
        <v>100</v>
      </c>
      <c r="S507" s="29" t="s">
        <v>8051</v>
      </c>
      <c r="T507" s="29" t="s">
        <v>8052</v>
      </c>
      <c r="U507" s="29" t="s">
        <v>8053</v>
      </c>
      <c r="V507" s="29" t="s">
        <v>52</v>
      </c>
      <c r="W507" s="29" t="s">
        <v>4281</v>
      </c>
      <c r="X507" s="29" t="s">
        <v>4619</v>
      </c>
      <c r="Y507" s="29" t="s">
        <v>5028</v>
      </c>
      <c r="Z507" s="29" t="s">
        <v>46</v>
      </c>
      <c r="AA507" s="29" t="s">
        <v>55</v>
      </c>
      <c r="AB507" s="29" t="s">
        <v>4281</v>
      </c>
      <c r="AC507" s="29" t="s">
        <v>4619</v>
      </c>
      <c r="AD507" s="29" t="s">
        <v>56</v>
      </c>
      <c r="AE507" s="29" t="s">
        <v>57</v>
      </c>
    </row>
    <row r="508" ht="15" spans="1:31">
      <c r="A508" s="28">
        <v>507</v>
      </c>
      <c r="B508" s="28"/>
      <c r="C508" s="28"/>
      <c r="D508" s="28" t="s">
        <v>8054</v>
      </c>
      <c r="E508" s="28"/>
      <c r="F508" s="28" t="s">
        <v>37</v>
      </c>
      <c r="G508" s="28" t="s">
        <v>105</v>
      </c>
      <c r="H508" s="29" t="s">
        <v>8055</v>
      </c>
      <c r="I508" s="29" t="s">
        <v>8056</v>
      </c>
      <c r="J508" s="29" t="s">
        <v>41</v>
      </c>
      <c r="K508" s="29" t="s">
        <v>72</v>
      </c>
      <c r="L508" s="29" t="s">
        <v>43</v>
      </c>
      <c r="M508" s="29" t="s">
        <v>870</v>
      </c>
      <c r="N508" s="29" t="s">
        <v>542</v>
      </c>
      <c r="O508" s="29" t="s">
        <v>5438</v>
      </c>
      <c r="P508" s="29" t="s">
        <v>46</v>
      </c>
      <c r="Q508" s="29" t="s">
        <v>84</v>
      </c>
      <c r="R508" s="29" t="s">
        <v>100</v>
      </c>
      <c r="S508" s="29" t="s">
        <v>8057</v>
      </c>
      <c r="T508" s="29" t="s">
        <v>8058</v>
      </c>
      <c r="U508" s="29" t="s">
        <v>8059</v>
      </c>
      <c r="V508" s="29" t="s">
        <v>52</v>
      </c>
      <c r="W508" s="29" t="s">
        <v>4281</v>
      </c>
      <c r="X508" s="29" t="s">
        <v>4619</v>
      </c>
      <c r="Y508" s="29" t="s">
        <v>5028</v>
      </c>
      <c r="Z508" s="29" t="s">
        <v>46</v>
      </c>
      <c r="AA508" s="29" t="s">
        <v>55</v>
      </c>
      <c r="AB508" s="29" t="s">
        <v>4281</v>
      </c>
      <c r="AC508" s="29" t="s">
        <v>4619</v>
      </c>
      <c r="AD508" s="29" t="s">
        <v>56</v>
      </c>
      <c r="AE508" s="29" t="s">
        <v>57</v>
      </c>
    </row>
    <row r="509" ht="15" spans="1:33">
      <c r="A509" s="28">
        <v>508</v>
      </c>
      <c r="B509" s="28"/>
      <c r="C509" s="28"/>
      <c r="D509" s="28" t="s">
        <v>8060</v>
      </c>
      <c r="E509" s="28"/>
      <c r="F509" s="28" t="s">
        <v>37</v>
      </c>
      <c r="G509" s="28" t="s">
        <v>69</v>
      </c>
      <c r="H509" s="29" t="s">
        <v>8061</v>
      </c>
      <c r="I509" s="29" t="s">
        <v>3820</v>
      </c>
      <c r="J509" s="29" t="s">
        <v>41</v>
      </c>
      <c r="K509" s="29" t="s">
        <v>72</v>
      </c>
      <c r="L509" s="29" t="s">
        <v>81</v>
      </c>
      <c r="M509" s="29" t="s">
        <v>115</v>
      </c>
      <c r="N509" s="29" t="s">
        <v>83</v>
      </c>
      <c r="O509" s="29" t="s">
        <v>7636</v>
      </c>
      <c r="P509" s="29" t="s">
        <v>46</v>
      </c>
      <c r="Q509" s="29" t="s">
        <v>84</v>
      </c>
      <c r="R509" s="29" t="s">
        <v>64</v>
      </c>
      <c r="S509" s="29" t="s">
        <v>8062</v>
      </c>
      <c r="T509" s="29" t="s">
        <v>8063</v>
      </c>
      <c r="U509" s="29" t="s">
        <v>8064</v>
      </c>
      <c r="V509" s="29" t="s">
        <v>958</v>
      </c>
      <c r="W509" s="29" t="s">
        <v>4883</v>
      </c>
      <c r="X509" s="29" t="s">
        <v>4619</v>
      </c>
      <c r="Y509" s="29" t="s">
        <v>5028</v>
      </c>
      <c r="Z509" s="29" t="s">
        <v>46</v>
      </c>
      <c r="AA509" s="29" t="s">
        <v>55</v>
      </c>
      <c r="AB509" s="29" t="s">
        <v>4281</v>
      </c>
      <c r="AC509" s="29" t="s">
        <v>4619</v>
      </c>
      <c r="AD509" s="29" t="s">
        <v>56</v>
      </c>
      <c r="AE509" s="29" t="s">
        <v>57</v>
      </c>
      <c r="AF509" t="s">
        <v>46</v>
      </c>
      <c r="AG509">
        <v>20230708</v>
      </c>
    </row>
    <row r="510" ht="15" spans="1:31">
      <c r="A510" s="28">
        <v>509</v>
      </c>
      <c r="B510" s="28"/>
      <c r="C510" s="28"/>
      <c r="D510" s="28" t="s">
        <v>8065</v>
      </c>
      <c r="E510" s="28"/>
      <c r="F510" s="28" t="s">
        <v>37</v>
      </c>
      <c r="G510" s="28" t="s">
        <v>69</v>
      </c>
      <c r="H510" s="29" t="s">
        <v>8066</v>
      </c>
      <c r="I510" s="29" t="s">
        <v>8067</v>
      </c>
      <c r="J510" s="29" t="s">
        <v>62</v>
      </c>
      <c r="K510" s="29" t="s">
        <v>72</v>
      </c>
      <c r="L510" s="29" t="s">
        <v>81</v>
      </c>
      <c r="M510" s="29" t="s">
        <v>4245</v>
      </c>
      <c r="N510" s="29" t="s">
        <v>728</v>
      </c>
      <c r="O510" s="29" t="s">
        <v>5438</v>
      </c>
      <c r="P510" s="29" t="s">
        <v>46</v>
      </c>
      <c r="Q510" s="29" t="s">
        <v>47</v>
      </c>
      <c r="R510" s="29" t="s">
        <v>8068</v>
      </c>
      <c r="S510" s="29" t="s">
        <v>8068</v>
      </c>
      <c r="T510" s="29" t="s">
        <v>8069</v>
      </c>
      <c r="U510" s="29" t="s">
        <v>8070</v>
      </c>
      <c r="V510" s="29" t="s">
        <v>52</v>
      </c>
      <c r="W510" s="29" t="s">
        <v>4281</v>
      </c>
      <c r="X510" s="29" t="s">
        <v>4619</v>
      </c>
      <c r="Y510" s="29" t="s">
        <v>5028</v>
      </c>
      <c r="Z510" s="29" t="s">
        <v>46</v>
      </c>
      <c r="AA510" s="29" t="s">
        <v>55</v>
      </c>
      <c r="AB510" s="29" t="s">
        <v>4281</v>
      </c>
      <c r="AC510" s="29" t="s">
        <v>4619</v>
      </c>
      <c r="AD510" s="29" t="s">
        <v>56</v>
      </c>
      <c r="AE510" s="29" t="s">
        <v>57</v>
      </c>
    </row>
    <row r="511" ht="15" spans="1:33">
      <c r="A511" s="28">
        <v>510</v>
      </c>
      <c r="B511" s="28"/>
      <c r="C511" s="28"/>
      <c r="D511" s="30" t="s">
        <v>5118</v>
      </c>
      <c r="E511" s="30"/>
      <c r="F511" s="28" t="s">
        <v>37</v>
      </c>
      <c r="G511" s="28" t="s">
        <v>69</v>
      </c>
      <c r="H511" s="29" t="s">
        <v>8071</v>
      </c>
      <c r="I511" s="29" t="s">
        <v>8072</v>
      </c>
      <c r="J511" s="29" t="s">
        <v>41</v>
      </c>
      <c r="K511" s="29" t="s">
        <v>42</v>
      </c>
      <c r="L511" s="29" t="s">
        <v>81</v>
      </c>
      <c r="M511" s="29" t="s">
        <v>506</v>
      </c>
      <c r="N511" s="29" t="s">
        <v>99</v>
      </c>
      <c r="O511" s="29" t="s">
        <v>7708</v>
      </c>
      <c r="P511" s="29" t="s">
        <v>46</v>
      </c>
      <c r="Q511" s="29" t="s">
        <v>47</v>
      </c>
      <c r="R511" s="29" t="s">
        <v>8073</v>
      </c>
      <c r="S511" s="29" t="s">
        <v>8073</v>
      </c>
      <c r="T511" s="29" t="s">
        <v>57</v>
      </c>
      <c r="U511" s="29" t="s">
        <v>8074</v>
      </c>
      <c r="V511" s="29" t="s">
        <v>52</v>
      </c>
      <c r="W511" s="29" t="s">
        <v>4281</v>
      </c>
      <c r="X511" s="29" t="s">
        <v>4619</v>
      </c>
      <c r="Y511" s="29" t="s">
        <v>5028</v>
      </c>
      <c r="Z511" s="29" t="s">
        <v>46</v>
      </c>
      <c r="AA511" s="29" t="s">
        <v>55</v>
      </c>
      <c r="AB511" s="29" t="s">
        <v>4281</v>
      </c>
      <c r="AC511" s="29" t="s">
        <v>4619</v>
      </c>
      <c r="AD511" s="29" t="s">
        <v>56</v>
      </c>
      <c r="AE511" s="29" t="s">
        <v>57</v>
      </c>
      <c r="AF511" t="s">
        <v>46</v>
      </c>
      <c r="AG511">
        <v>20230705</v>
      </c>
    </row>
    <row r="512" ht="15" spans="1:33">
      <c r="A512" s="28">
        <v>511</v>
      </c>
      <c r="B512" s="28"/>
      <c r="C512" s="28"/>
      <c r="D512" s="30" t="s">
        <v>8075</v>
      </c>
      <c r="E512" s="30"/>
      <c r="F512" s="28" t="s">
        <v>37</v>
      </c>
      <c r="G512" s="28" t="s">
        <v>69</v>
      </c>
      <c r="H512" s="29" t="s">
        <v>8076</v>
      </c>
      <c r="I512" s="29" t="s">
        <v>8077</v>
      </c>
      <c r="J512" s="29" t="s">
        <v>41</v>
      </c>
      <c r="K512" s="29" t="s">
        <v>72</v>
      </c>
      <c r="L512" s="29" t="s">
        <v>81</v>
      </c>
      <c r="M512" s="29" t="s">
        <v>575</v>
      </c>
      <c r="N512" s="29" t="s">
        <v>8078</v>
      </c>
      <c r="O512" s="29" t="s">
        <v>7624</v>
      </c>
      <c r="P512" s="29" t="s">
        <v>56</v>
      </c>
      <c r="Q512" s="29" t="s">
        <v>47</v>
      </c>
      <c r="R512" s="29" t="s">
        <v>64</v>
      </c>
      <c r="S512" s="29" t="s">
        <v>48</v>
      </c>
      <c r="T512" s="29" t="s">
        <v>57</v>
      </c>
      <c r="U512" s="29" t="s">
        <v>8079</v>
      </c>
      <c r="V512" s="29" t="s">
        <v>52</v>
      </c>
      <c r="W512" s="29" t="s">
        <v>4281</v>
      </c>
      <c r="X512" s="29" t="s">
        <v>7654</v>
      </c>
      <c r="Y512" s="29" t="s">
        <v>5028</v>
      </c>
      <c r="Z512" s="29" t="s">
        <v>46</v>
      </c>
      <c r="AA512" s="29" t="s">
        <v>55</v>
      </c>
      <c r="AB512" s="29" t="s">
        <v>4281</v>
      </c>
      <c r="AC512" s="29" t="s">
        <v>4619</v>
      </c>
      <c r="AD512" s="29" t="s">
        <v>56</v>
      </c>
      <c r="AE512" s="29" t="s">
        <v>57</v>
      </c>
      <c r="AF512" t="s">
        <v>46</v>
      </c>
      <c r="AG512">
        <v>20230706</v>
      </c>
    </row>
    <row r="513" ht="15" spans="1:33">
      <c r="A513" s="28">
        <v>512</v>
      </c>
      <c r="B513" s="28"/>
      <c r="C513" s="28"/>
      <c r="D513" s="30" t="s">
        <v>8080</v>
      </c>
      <c r="E513" s="30"/>
      <c r="F513" s="28" t="s">
        <v>37</v>
      </c>
      <c r="G513" s="28" t="s">
        <v>69</v>
      </c>
      <c r="H513" s="29" t="s">
        <v>8081</v>
      </c>
      <c r="I513" s="29" t="s">
        <v>8082</v>
      </c>
      <c r="J513" s="29" t="s">
        <v>41</v>
      </c>
      <c r="K513" s="29" t="s">
        <v>42</v>
      </c>
      <c r="L513" s="29" t="s">
        <v>81</v>
      </c>
      <c r="M513" s="29" t="s">
        <v>671</v>
      </c>
      <c r="N513" s="29" t="s">
        <v>227</v>
      </c>
      <c r="O513" s="29" t="s">
        <v>7624</v>
      </c>
      <c r="P513" s="29" t="s">
        <v>56</v>
      </c>
      <c r="Q513" s="29" t="s">
        <v>47</v>
      </c>
      <c r="R513" s="29" t="s">
        <v>64</v>
      </c>
      <c r="S513" s="29" t="s">
        <v>8083</v>
      </c>
      <c r="T513" s="29" t="s">
        <v>8084</v>
      </c>
      <c r="U513" s="29" t="s">
        <v>8085</v>
      </c>
      <c r="V513" s="29" t="s">
        <v>52</v>
      </c>
      <c r="W513" s="29" t="s">
        <v>4281</v>
      </c>
      <c r="X513" s="29" t="s">
        <v>4619</v>
      </c>
      <c r="Y513" s="29" t="s">
        <v>5028</v>
      </c>
      <c r="Z513" s="29" t="s">
        <v>46</v>
      </c>
      <c r="AA513" s="29" t="s">
        <v>55</v>
      </c>
      <c r="AB513" s="29" t="s">
        <v>4281</v>
      </c>
      <c r="AC513" s="29" t="s">
        <v>4619</v>
      </c>
      <c r="AD513" s="29" t="s">
        <v>56</v>
      </c>
      <c r="AE513" s="29" t="s">
        <v>57</v>
      </c>
      <c r="AF513" t="s">
        <v>46</v>
      </c>
      <c r="AG513">
        <v>20230705</v>
      </c>
    </row>
    <row r="514" ht="15" spans="1:31">
      <c r="A514" s="28">
        <v>513</v>
      </c>
      <c r="B514" s="28"/>
      <c r="C514" s="28"/>
      <c r="D514" s="28" t="s">
        <v>8086</v>
      </c>
      <c r="E514" s="28"/>
      <c r="F514" s="28" t="s">
        <v>205</v>
      </c>
      <c r="G514" s="28" t="s">
        <v>105</v>
      </c>
      <c r="H514" s="29" t="s">
        <v>8087</v>
      </c>
      <c r="I514" s="29" t="s">
        <v>1905</v>
      </c>
      <c r="J514" s="29" t="s">
        <v>41</v>
      </c>
      <c r="K514" s="29" t="s">
        <v>42</v>
      </c>
      <c r="L514" s="29" t="s">
        <v>81</v>
      </c>
      <c r="M514" s="29" t="s">
        <v>3508</v>
      </c>
      <c r="N514" s="29" t="s">
        <v>91</v>
      </c>
      <c r="O514" s="29" t="s">
        <v>7636</v>
      </c>
      <c r="P514" s="29" t="s">
        <v>46</v>
      </c>
      <c r="Q514" s="29" t="s">
        <v>47</v>
      </c>
      <c r="R514" s="29" t="s">
        <v>303</v>
      </c>
      <c r="S514" s="29" t="s">
        <v>4525</v>
      </c>
      <c r="T514" s="29" t="s">
        <v>8088</v>
      </c>
      <c r="U514" s="29" t="s">
        <v>8089</v>
      </c>
      <c r="V514" s="29" t="s">
        <v>307</v>
      </c>
      <c r="W514" s="29" t="s">
        <v>5034</v>
      </c>
      <c r="X514" s="29" t="s">
        <v>4619</v>
      </c>
      <c r="Y514" s="29" t="s">
        <v>5028</v>
      </c>
      <c r="Z514" s="29" t="s">
        <v>46</v>
      </c>
      <c r="AA514" s="29" t="s">
        <v>55</v>
      </c>
      <c r="AB514" s="29" t="s">
        <v>5029</v>
      </c>
      <c r="AC514" s="29" t="s">
        <v>4619</v>
      </c>
      <c r="AD514" s="29" t="s">
        <v>56</v>
      </c>
      <c r="AE514" s="29" t="s">
        <v>57</v>
      </c>
    </row>
    <row r="515" ht="15" spans="1:31">
      <c r="A515" s="28">
        <v>514</v>
      </c>
      <c r="B515" s="28"/>
      <c r="C515" s="28"/>
      <c r="D515" s="28" t="s">
        <v>8090</v>
      </c>
      <c r="E515" s="28"/>
      <c r="F515" s="28" t="s">
        <v>37</v>
      </c>
      <c r="G515" s="28" t="s">
        <v>69</v>
      </c>
      <c r="H515" s="29" t="s">
        <v>8091</v>
      </c>
      <c r="I515" s="29" t="s">
        <v>526</v>
      </c>
      <c r="J515" s="29" t="s">
        <v>41</v>
      </c>
      <c r="K515" s="29" t="s">
        <v>72</v>
      </c>
      <c r="L515" s="29" t="s">
        <v>779</v>
      </c>
      <c r="M515" s="29" t="s">
        <v>8092</v>
      </c>
      <c r="N515" s="29" t="s">
        <v>542</v>
      </c>
      <c r="O515" s="29" t="s">
        <v>5438</v>
      </c>
      <c r="P515" s="29" t="s">
        <v>46</v>
      </c>
      <c r="Q515" s="29" t="s">
        <v>84</v>
      </c>
      <c r="R515" s="29" t="s">
        <v>100</v>
      </c>
      <c r="S515" s="29" t="s">
        <v>8093</v>
      </c>
      <c r="T515" s="29" t="s">
        <v>8094</v>
      </c>
      <c r="U515" s="29" t="s">
        <v>8095</v>
      </c>
      <c r="V515" s="29" t="s">
        <v>52</v>
      </c>
      <c r="W515" s="29" t="s">
        <v>4281</v>
      </c>
      <c r="X515" s="29" t="s">
        <v>4619</v>
      </c>
      <c r="Y515" s="29" t="s">
        <v>5028</v>
      </c>
      <c r="Z515" s="29" t="s">
        <v>46</v>
      </c>
      <c r="AA515" s="29" t="s">
        <v>55</v>
      </c>
      <c r="AB515" s="29" t="s">
        <v>4281</v>
      </c>
      <c r="AC515" s="29" t="s">
        <v>4619</v>
      </c>
      <c r="AD515" s="29" t="s">
        <v>56</v>
      </c>
      <c r="AE515" s="29" t="s">
        <v>57</v>
      </c>
    </row>
    <row r="516" ht="15" spans="1:31">
      <c r="A516" s="28">
        <v>515</v>
      </c>
      <c r="B516" s="28"/>
      <c r="C516" s="28"/>
      <c r="D516" s="28" t="s">
        <v>8096</v>
      </c>
      <c r="E516" s="28"/>
      <c r="F516" s="28" t="s">
        <v>37</v>
      </c>
      <c r="G516" s="28" t="s">
        <v>69</v>
      </c>
      <c r="H516" s="29" t="s">
        <v>8097</v>
      </c>
      <c r="I516" s="29" t="s">
        <v>8098</v>
      </c>
      <c r="J516" s="29" t="s">
        <v>41</v>
      </c>
      <c r="K516" s="29" t="s">
        <v>42</v>
      </c>
      <c r="L516" s="29" t="s">
        <v>43</v>
      </c>
      <c r="M516" s="29" t="s">
        <v>73</v>
      </c>
      <c r="N516" s="29" t="s">
        <v>6221</v>
      </c>
      <c r="O516" s="29" t="s">
        <v>7609</v>
      </c>
      <c r="P516" s="29" t="s">
        <v>46</v>
      </c>
      <c r="Q516" s="29" t="s">
        <v>47</v>
      </c>
      <c r="R516" s="29" t="s">
        <v>8099</v>
      </c>
      <c r="S516" s="29" t="s">
        <v>8099</v>
      </c>
      <c r="T516" s="29" t="s">
        <v>57</v>
      </c>
      <c r="U516" s="29" t="s">
        <v>8100</v>
      </c>
      <c r="V516" s="29" t="s">
        <v>52</v>
      </c>
      <c r="W516" s="29" t="s">
        <v>4281</v>
      </c>
      <c r="X516" s="29" t="s">
        <v>4619</v>
      </c>
      <c r="Y516" s="29" t="s">
        <v>5028</v>
      </c>
      <c r="Z516" s="29" t="s">
        <v>46</v>
      </c>
      <c r="AA516" s="29" t="s">
        <v>55</v>
      </c>
      <c r="AB516" s="29" t="s">
        <v>4281</v>
      </c>
      <c r="AC516" s="29" t="s">
        <v>4619</v>
      </c>
      <c r="AD516" s="29" t="s">
        <v>46</v>
      </c>
      <c r="AE516" s="29" t="s">
        <v>3407</v>
      </c>
    </row>
    <row r="517" ht="15" spans="1:31">
      <c r="A517" s="28">
        <v>516</v>
      </c>
      <c r="B517" s="28"/>
      <c r="C517" s="28"/>
      <c r="D517" s="28" t="s">
        <v>8101</v>
      </c>
      <c r="E517" s="28"/>
      <c r="F517" s="28" t="s">
        <v>205</v>
      </c>
      <c r="G517" s="28" t="s">
        <v>105</v>
      </c>
      <c r="H517" s="29" t="s">
        <v>8102</v>
      </c>
      <c r="I517" s="29" t="s">
        <v>8103</v>
      </c>
      <c r="J517" s="29" t="s">
        <v>41</v>
      </c>
      <c r="K517" s="29" t="s">
        <v>42</v>
      </c>
      <c r="L517" s="29" t="s">
        <v>43</v>
      </c>
      <c r="M517" s="29" t="s">
        <v>73</v>
      </c>
      <c r="N517" s="29" t="s">
        <v>108</v>
      </c>
      <c r="O517" s="29" t="s">
        <v>6641</v>
      </c>
      <c r="P517" s="29" t="s">
        <v>46</v>
      </c>
      <c r="Q517" s="29" t="s">
        <v>47</v>
      </c>
      <c r="R517" s="29" t="s">
        <v>8104</v>
      </c>
      <c r="S517" s="29" t="s">
        <v>8105</v>
      </c>
      <c r="T517" s="29" t="s">
        <v>57</v>
      </c>
      <c r="U517" s="29" t="s">
        <v>8106</v>
      </c>
      <c r="V517" s="29" t="s">
        <v>52</v>
      </c>
      <c r="W517" s="29" t="s">
        <v>4281</v>
      </c>
      <c r="X517" s="29" t="s">
        <v>4619</v>
      </c>
      <c r="Y517" s="29" t="s">
        <v>5028</v>
      </c>
      <c r="Z517" s="29" t="s">
        <v>46</v>
      </c>
      <c r="AA517" s="29" t="s">
        <v>55</v>
      </c>
      <c r="AB517" s="29" t="s">
        <v>4281</v>
      </c>
      <c r="AC517" s="29" t="s">
        <v>4619</v>
      </c>
      <c r="AD517" s="29" t="s">
        <v>46</v>
      </c>
      <c r="AE517" s="29" t="s">
        <v>3615</v>
      </c>
    </row>
    <row r="518" ht="15" spans="1:33">
      <c r="A518" s="28">
        <v>517</v>
      </c>
      <c r="B518" s="28"/>
      <c r="C518" s="28"/>
      <c r="D518" s="30" t="s">
        <v>8107</v>
      </c>
      <c r="E518" s="30"/>
      <c r="F518" s="28" t="s">
        <v>37</v>
      </c>
      <c r="G518" s="28" t="s">
        <v>69</v>
      </c>
      <c r="H518" s="29" t="s">
        <v>8108</v>
      </c>
      <c r="I518" s="29" t="s">
        <v>7787</v>
      </c>
      <c r="J518" s="29" t="s">
        <v>41</v>
      </c>
      <c r="K518" s="29" t="s">
        <v>42</v>
      </c>
      <c r="L518" s="29" t="s">
        <v>81</v>
      </c>
      <c r="M518" s="29" t="s">
        <v>82</v>
      </c>
      <c r="N518" s="29" t="s">
        <v>83</v>
      </c>
      <c r="O518" s="29" t="s">
        <v>5438</v>
      </c>
      <c r="P518" s="29" t="s">
        <v>46</v>
      </c>
      <c r="Q518" s="29" t="s">
        <v>84</v>
      </c>
      <c r="R518" s="29" t="s">
        <v>8109</v>
      </c>
      <c r="S518" s="29" t="s">
        <v>7994</v>
      </c>
      <c r="T518" s="29" t="s">
        <v>8110</v>
      </c>
      <c r="U518" s="29" t="s">
        <v>8111</v>
      </c>
      <c r="V518" s="29" t="s">
        <v>52</v>
      </c>
      <c r="W518" s="29" t="s">
        <v>4281</v>
      </c>
      <c r="X518" s="29" t="s">
        <v>7654</v>
      </c>
      <c r="Y518" s="29" t="s">
        <v>5028</v>
      </c>
      <c r="Z518" s="29" t="s">
        <v>46</v>
      </c>
      <c r="AA518" s="29" t="s">
        <v>55</v>
      </c>
      <c r="AB518" s="29" t="s">
        <v>4281</v>
      </c>
      <c r="AC518" s="29" t="s">
        <v>4619</v>
      </c>
      <c r="AD518" s="29" t="s">
        <v>56</v>
      </c>
      <c r="AE518" s="29" t="s">
        <v>57</v>
      </c>
      <c r="AF518" t="s">
        <v>46</v>
      </c>
      <c r="AG518">
        <v>20230705</v>
      </c>
    </row>
    <row r="519" ht="15" spans="1:33">
      <c r="A519" s="28">
        <v>518</v>
      </c>
      <c r="B519" s="28"/>
      <c r="C519" s="28"/>
      <c r="D519" s="30" t="s">
        <v>8112</v>
      </c>
      <c r="E519" s="30"/>
      <c r="F519" s="28" t="s">
        <v>37</v>
      </c>
      <c r="G519" s="28" t="s">
        <v>105</v>
      </c>
      <c r="H519" s="29" t="s">
        <v>8113</v>
      </c>
      <c r="I519" s="29" t="s">
        <v>8114</v>
      </c>
      <c r="J519" s="29" t="s">
        <v>41</v>
      </c>
      <c r="K519" s="29" t="s">
        <v>42</v>
      </c>
      <c r="L519" s="29" t="s">
        <v>81</v>
      </c>
      <c r="M519" s="29" t="s">
        <v>82</v>
      </c>
      <c r="N519" s="29" t="s">
        <v>91</v>
      </c>
      <c r="O519" s="29" t="s">
        <v>5438</v>
      </c>
      <c r="P519" s="29" t="s">
        <v>46</v>
      </c>
      <c r="Q519" s="29" t="s">
        <v>84</v>
      </c>
      <c r="R519" s="29" t="s">
        <v>64</v>
      </c>
      <c r="S519" s="29" t="s">
        <v>8115</v>
      </c>
      <c r="T519" s="29" t="s">
        <v>8116</v>
      </c>
      <c r="U519" s="29" t="s">
        <v>8117</v>
      </c>
      <c r="V519" s="29" t="s">
        <v>52</v>
      </c>
      <c r="W519" s="29" t="s">
        <v>4281</v>
      </c>
      <c r="X519" s="29" t="s">
        <v>4619</v>
      </c>
      <c r="Y519" s="29" t="s">
        <v>5028</v>
      </c>
      <c r="Z519" s="29" t="s">
        <v>46</v>
      </c>
      <c r="AA519" s="29" t="s">
        <v>55</v>
      </c>
      <c r="AB519" s="29" t="s">
        <v>4281</v>
      </c>
      <c r="AC519" s="29" t="s">
        <v>4619</v>
      </c>
      <c r="AD519" s="29" t="s">
        <v>56</v>
      </c>
      <c r="AE519" s="29" t="s">
        <v>57</v>
      </c>
      <c r="AF519" t="s">
        <v>46</v>
      </c>
      <c r="AG519">
        <v>20230705</v>
      </c>
    </row>
    <row r="520" ht="15" spans="1:33">
      <c r="A520" s="28">
        <v>519</v>
      </c>
      <c r="B520" s="28"/>
      <c r="C520" s="28"/>
      <c r="D520" s="30" t="s">
        <v>8118</v>
      </c>
      <c r="E520" s="30"/>
      <c r="F520" s="28" t="s">
        <v>37</v>
      </c>
      <c r="G520" s="28" t="s">
        <v>69</v>
      </c>
      <c r="H520" s="29" t="s">
        <v>8119</v>
      </c>
      <c r="I520" s="29" t="s">
        <v>5120</v>
      </c>
      <c r="J520" s="29" t="s">
        <v>41</v>
      </c>
      <c r="K520" s="29" t="s">
        <v>42</v>
      </c>
      <c r="L520" s="29" t="s">
        <v>81</v>
      </c>
      <c r="M520" s="29" t="s">
        <v>220</v>
      </c>
      <c r="N520" s="29" t="s">
        <v>91</v>
      </c>
      <c r="O520" s="29" t="s">
        <v>7624</v>
      </c>
      <c r="P520" s="29" t="s">
        <v>56</v>
      </c>
      <c r="Q520" s="29" t="s">
        <v>47</v>
      </c>
      <c r="R520" s="29" t="s">
        <v>64</v>
      </c>
      <c r="S520" s="29" t="s">
        <v>2484</v>
      </c>
      <c r="T520" s="29" t="s">
        <v>8120</v>
      </c>
      <c r="U520" s="29" t="s">
        <v>8121</v>
      </c>
      <c r="V520" s="29" t="s">
        <v>307</v>
      </c>
      <c r="W520" s="29" t="s">
        <v>4883</v>
      </c>
      <c r="X520" s="29" t="s">
        <v>4619</v>
      </c>
      <c r="Y520" s="29" t="s">
        <v>5028</v>
      </c>
      <c r="Z520" s="29" t="s">
        <v>46</v>
      </c>
      <c r="AA520" s="29" t="s">
        <v>55</v>
      </c>
      <c r="AB520" s="29" t="s">
        <v>4281</v>
      </c>
      <c r="AC520" s="29" t="s">
        <v>4619</v>
      </c>
      <c r="AD520" s="29" t="s">
        <v>56</v>
      </c>
      <c r="AE520" s="29" t="s">
        <v>57</v>
      </c>
      <c r="AF520" t="s">
        <v>46</v>
      </c>
      <c r="AG520">
        <v>20230706</v>
      </c>
    </row>
    <row r="521" ht="15" spans="1:33">
      <c r="A521" s="28">
        <v>520</v>
      </c>
      <c r="B521" s="28"/>
      <c r="C521" s="28"/>
      <c r="D521" s="28" t="s">
        <v>8122</v>
      </c>
      <c r="E521" s="28"/>
      <c r="F521" s="28" t="s">
        <v>37</v>
      </c>
      <c r="G521" s="28" t="s">
        <v>69</v>
      </c>
      <c r="H521" s="29" t="s">
        <v>8123</v>
      </c>
      <c r="I521" s="29" t="s">
        <v>8124</v>
      </c>
      <c r="J521" s="29" t="s">
        <v>41</v>
      </c>
      <c r="K521" s="29" t="s">
        <v>42</v>
      </c>
      <c r="L521" s="29" t="s">
        <v>779</v>
      </c>
      <c r="M521" s="29" t="s">
        <v>8125</v>
      </c>
      <c r="N521" s="31">
        <v>43656</v>
      </c>
      <c r="O521" s="29" t="s">
        <v>7609</v>
      </c>
      <c r="P521" s="29" t="s">
        <v>46</v>
      </c>
      <c r="Q521" s="29" t="s">
        <v>47</v>
      </c>
      <c r="R521" s="29" t="s">
        <v>8126</v>
      </c>
      <c r="S521" s="29" t="s">
        <v>8126</v>
      </c>
      <c r="T521" s="29" t="s">
        <v>57</v>
      </c>
      <c r="U521" s="29" t="s">
        <v>8127</v>
      </c>
      <c r="V521" s="29" t="s">
        <v>52</v>
      </c>
      <c r="W521" s="29" t="s">
        <v>4281</v>
      </c>
      <c r="X521" s="29" t="s">
        <v>4619</v>
      </c>
      <c r="Y521" s="29" t="s">
        <v>5028</v>
      </c>
      <c r="Z521" s="29" t="s">
        <v>46</v>
      </c>
      <c r="AA521" s="29" t="s">
        <v>55</v>
      </c>
      <c r="AB521" s="29" t="s">
        <v>4281</v>
      </c>
      <c r="AC521" s="29" t="s">
        <v>4619</v>
      </c>
      <c r="AD521" s="29" t="s">
        <v>56</v>
      </c>
      <c r="AE521" s="29" t="s">
        <v>57</v>
      </c>
      <c r="AF521" t="s">
        <v>46</v>
      </c>
      <c r="AG521">
        <v>20230707</v>
      </c>
    </row>
    <row r="522" ht="15" spans="1:33">
      <c r="A522" s="28">
        <v>521</v>
      </c>
      <c r="B522" s="28"/>
      <c r="C522" s="28"/>
      <c r="D522" s="30" t="s">
        <v>8128</v>
      </c>
      <c r="E522" s="30"/>
      <c r="F522" s="28" t="s">
        <v>37</v>
      </c>
      <c r="G522" s="28" t="s">
        <v>69</v>
      </c>
      <c r="H522" s="29" t="s">
        <v>8129</v>
      </c>
      <c r="I522" s="29" t="s">
        <v>8130</v>
      </c>
      <c r="J522" s="29" t="s">
        <v>41</v>
      </c>
      <c r="K522" s="29" t="s">
        <v>72</v>
      </c>
      <c r="L522" s="29" t="s">
        <v>81</v>
      </c>
      <c r="M522" s="29" t="s">
        <v>6208</v>
      </c>
      <c r="N522" s="31">
        <v>45107</v>
      </c>
      <c r="O522" s="32" t="s">
        <v>8131</v>
      </c>
      <c r="P522" s="29" t="s">
        <v>46</v>
      </c>
      <c r="Q522" s="29" t="s">
        <v>84</v>
      </c>
      <c r="R522" s="29" t="s">
        <v>303</v>
      </c>
      <c r="S522" s="29" t="s">
        <v>8132</v>
      </c>
      <c r="T522" s="29" t="s">
        <v>8133</v>
      </c>
      <c r="U522" s="29" t="s">
        <v>8134</v>
      </c>
      <c r="V522" s="29" t="s">
        <v>307</v>
      </c>
      <c r="W522" s="29" t="s">
        <v>4281</v>
      </c>
      <c r="X522" s="29" t="s">
        <v>7654</v>
      </c>
      <c r="Y522" s="29" t="s">
        <v>5028</v>
      </c>
      <c r="Z522" s="29" t="s">
        <v>46</v>
      </c>
      <c r="AA522" s="29" t="s">
        <v>55</v>
      </c>
      <c r="AB522" s="29" t="s">
        <v>4281</v>
      </c>
      <c r="AC522" s="29" t="s">
        <v>4619</v>
      </c>
      <c r="AD522" s="29" t="s">
        <v>56</v>
      </c>
      <c r="AE522" s="29" t="s">
        <v>57</v>
      </c>
      <c r="AF522" t="s">
        <v>46</v>
      </c>
      <c r="AG522">
        <v>20230706</v>
      </c>
    </row>
    <row r="523" ht="15" spans="1:33">
      <c r="A523" s="28">
        <v>522</v>
      </c>
      <c r="B523" s="28"/>
      <c r="C523" s="28"/>
      <c r="D523" s="28" t="s">
        <v>8135</v>
      </c>
      <c r="E523" s="28"/>
      <c r="F523" s="28" t="s">
        <v>37</v>
      </c>
      <c r="G523" s="28" t="s">
        <v>105</v>
      </c>
      <c r="H523" s="29" t="s">
        <v>8136</v>
      </c>
      <c r="I523" s="29" t="s">
        <v>8137</v>
      </c>
      <c r="J523" s="29" t="s">
        <v>41</v>
      </c>
      <c r="K523" s="29" t="s">
        <v>42</v>
      </c>
      <c r="L523" s="29" t="s">
        <v>81</v>
      </c>
      <c r="M523" s="29" t="s">
        <v>1186</v>
      </c>
      <c r="N523" s="29" t="s">
        <v>91</v>
      </c>
      <c r="O523" s="29" t="s">
        <v>7636</v>
      </c>
      <c r="P523" s="29" t="s">
        <v>46</v>
      </c>
      <c r="Q523" s="29" t="s">
        <v>47</v>
      </c>
      <c r="R523" s="29" t="s">
        <v>8138</v>
      </c>
      <c r="S523" s="29" t="s">
        <v>8138</v>
      </c>
      <c r="T523" s="29" t="s">
        <v>8139</v>
      </c>
      <c r="U523" s="29" t="s">
        <v>8140</v>
      </c>
      <c r="V523" s="29" t="s">
        <v>307</v>
      </c>
      <c r="W523" s="29" t="s">
        <v>4281</v>
      </c>
      <c r="X523" s="29" t="s">
        <v>7654</v>
      </c>
      <c r="Y523" s="29" t="s">
        <v>5028</v>
      </c>
      <c r="Z523" s="29" t="s">
        <v>46</v>
      </c>
      <c r="AA523" s="29" t="s">
        <v>55</v>
      </c>
      <c r="AB523" s="29" t="s">
        <v>4281</v>
      </c>
      <c r="AC523" s="29" t="s">
        <v>4619</v>
      </c>
      <c r="AD523" s="29" t="s">
        <v>56</v>
      </c>
      <c r="AE523" s="29" t="s">
        <v>57</v>
      </c>
      <c r="AF523" t="s">
        <v>46</v>
      </c>
      <c r="AG523">
        <v>20230707</v>
      </c>
    </row>
    <row r="524" ht="15" spans="1:33">
      <c r="A524" s="28">
        <v>523</v>
      </c>
      <c r="B524" s="28"/>
      <c r="C524" s="28"/>
      <c r="D524" s="28" t="s">
        <v>8141</v>
      </c>
      <c r="E524" s="28"/>
      <c r="F524" s="28" t="s">
        <v>37</v>
      </c>
      <c r="G524" s="28" t="s">
        <v>69</v>
      </c>
      <c r="H524" s="29" t="s">
        <v>8142</v>
      </c>
      <c r="I524" s="29" t="s">
        <v>8143</v>
      </c>
      <c r="J524" s="29" t="s">
        <v>62</v>
      </c>
      <c r="K524" s="29" t="s">
        <v>42</v>
      </c>
      <c r="L524" s="29" t="s">
        <v>779</v>
      </c>
      <c r="M524" s="29" t="s">
        <v>163</v>
      </c>
      <c r="N524" s="31">
        <v>43647</v>
      </c>
      <c r="O524" s="29" t="s">
        <v>7609</v>
      </c>
      <c r="P524" s="29" t="s">
        <v>46</v>
      </c>
      <c r="Q524" s="29" t="s">
        <v>47</v>
      </c>
      <c r="R524" s="29" t="s">
        <v>100</v>
      </c>
      <c r="S524" s="29" t="s">
        <v>8144</v>
      </c>
      <c r="T524" s="29" t="s">
        <v>57</v>
      </c>
      <c r="U524" s="29" t="s">
        <v>8145</v>
      </c>
      <c r="V524" s="29" t="s">
        <v>52</v>
      </c>
      <c r="W524" s="29" t="s">
        <v>4281</v>
      </c>
      <c r="X524" s="29" t="s">
        <v>7654</v>
      </c>
      <c r="Y524" s="29" t="s">
        <v>5028</v>
      </c>
      <c r="Z524" s="29" t="s">
        <v>46</v>
      </c>
      <c r="AA524" s="29" t="s">
        <v>55</v>
      </c>
      <c r="AB524" s="29" t="s">
        <v>4281</v>
      </c>
      <c r="AC524" s="29" t="s">
        <v>4619</v>
      </c>
      <c r="AD524" s="29" t="s">
        <v>56</v>
      </c>
      <c r="AE524" s="29" t="s">
        <v>57</v>
      </c>
      <c r="AF524" t="s">
        <v>46</v>
      </c>
      <c r="AG524">
        <v>20230707</v>
      </c>
    </row>
    <row r="525" ht="15" spans="1:33">
      <c r="A525" s="28">
        <v>524</v>
      </c>
      <c r="B525" s="28"/>
      <c r="C525" s="28"/>
      <c r="D525" s="30" t="s">
        <v>8146</v>
      </c>
      <c r="E525" s="30"/>
      <c r="F525" s="28" t="s">
        <v>37</v>
      </c>
      <c r="G525" s="28" t="s">
        <v>69</v>
      </c>
      <c r="H525" s="29" t="s">
        <v>8147</v>
      </c>
      <c r="I525" s="29" t="s">
        <v>4386</v>
      </c>
      <c r="J525" s="29" t="s">
        <v>41</v>
      </c>
      <c r="K525" s="29" t="s">
        <v>42</v>
      </c>
      <c r="L525" s="29" t="s">
        <v>43</v>
      </c>
      <c r="M525" s="29" t="s">
        <v>73</v>
      </c>
      <c r="N525" s="29" t="s">
        <v>267</v>
      </c>
      <c r="O525" s="29" t="s">
        <v>5438</v>
      </c>
      <c r="P525" s="29" t="s">
        <v>46</v>
      </c>
      <c r="Q525" s="29" t="s">
        <v>47</v>
      </c>
      <c r="R525" s="29" t="s">
        <v>48</v>
      </c>
      <c r="S525" s="29" t="s">
        <v>8148</v>
      </c>
      <c r="T525" s="29" t="s">
        <v>8149</v>
      </c>
      <c r="U525" s="29" t="s">
        <v>8150</v>
      </c>
      <c r="V525" s="29" t="s">
        <v>52</v>
      </c>
      <c r="W525" s="29" t="s">
        <v>4281</v>
      </c>
      <c r="X525" s="29" t="s">
        <v>7654</v>
      </c>
      <c r="Y525" s="29" t="s">
        <v>5028</v>
      </c>
      <c r="Z525" s="29" t="s">
        <v>46</v>
      </c>
      <c r="AA525" s="29" t="s">
        <v>55</v>
      </c>
      <c r="AB525" s="29" t="s">
        <v>4281</v>
      </c>
      <c r="AC525" s="29" t="s">
        <v>4619</v>
      </c>
      <c r="AD525" s="29" t="s">
        <v>56</v>
      </c>
      <c r="AE525" s="29" t="s">
        <v>57</v>
      </c>
      <c r="AF525" t="s">
        <v>46</v>
      </c>
      <c r="AG525">
        <v>20230706</v>
      </c>
    </row>
    <row r="526" ht="15" spans="1:33">
      <c r="A526" s="28">
        <v>525</v>
      </c>
      <c r="B526" s="28"/>
      <c r="C526" s="28"/>
      <c r="D526" s="30" t="s">
        <v>8151</v>
      </c>
      <c r="E526" s="30"/>
      <c r="F526" s="28" t="s">
        <v>205</v>
      </c>
      <c r="G526" s="28" t="s">
        <v>105</v>
      </c>
      <c r="H526" s="29" t="s">
        <v>8152</v>
      </c>
      <c r="I526" s="29" t="s">
        <v>8153</v>
      </c>
      <c r="J526" s="29" t="s">
        <v>41</v>
      </c>
      <c r="K526" s="29" t="s">
        <v>42</v>
      </c>
      <c r="L526" s="29" t="s">
        <v>81</v>
      </c>
      <c r="M526" s="29" t="s">
        <v>671</v>
      </c>
      <c r="N526" s="29" t="s">
        <v>91</v>
      </c>
      <c r="O526" s="29" t="s">
        <v>5438</v>
      </c>
      <c r="P526" s="29" t="s">
        <v>46</v>
      </c>
      <c r="Q526" s="29" t="s">
        <v>84</v>
      </c>
      <c r="R526" s="29" t="s">
        <v>8154</v>
      </c>
      <c r="S526" s="29" t="s">
        <v>8154</v>
      </c>
      <c r="T526" s="29" t="s">
        <v>8155</v>
      </c>
      <c r="U526" s="29" t="s">
        <v>8156</v>
      </c>
      <c r="V526" s="29" t="s">
        <v>52</v>
      </c>
      <c r="W526" s="29" t="s">
        <v>4281</v>
      </c>
      <c r="X526" s="29" t="s">
        <v>4619</v>
      </c>
      <c r="Y526" s="29" t="s">
        <v>5028</v>
      </c>
      <c r="Z526" s="29" t="s">
        <v>46</v>
      </c>
      <c r="AA526" s="29" t="s">
        <v>55</v>
      </c>
      <c r="AB526" s="29" t="s">
        <v>4281</v>
      </c>
      <c r="AC526" s="29" t="s">
        <v>4619</v>
      </c>
      <c r="AD526" s="29" t="s">
        <v>56</v>
      </c>
      <c r="AE526" s="29" t="s">
        <v>57</v>
      </c>
      <c r="AF526" t="s">
        <v>46</v>
      </c>
      <c r="AG526">
        <v>20230705</v>
      </c>
    </row>
    <row r="527" ht="15" spans="1:33">
      <c r="A527" s="28">
        <v>526</v>
      </c>
      <c r="B527" s="28"/>
      <c r="C527" s="28"/>
      <c r="D527" s="30" t="s">
        <v>8157</v>
      </c>
      <c r="E527" s="30"/>
      <c r="F527" s="28" t="s">
        <v>37</v>
      </c>
      <c r="G527" s="28" t="s">
        <v>105</v>
      </c>
      <c r="H527" s="29" t="s">
        <v>8158</v>
      </c>
      <c r="I527" s="29" t="s">
        <v>8159</v>
      </c>
      <c r="J527" s="29" t="s">
        <v>41</v>
      </c>
      <c r="K527" s="29" t="s">
        <v>42</v>
      </c>
      <c r="L527" s="29" t="s">
        <v>43</v>
      </c>
      <c r="M527" s="29" t="s">
        <v>73</v>
      </c>
      <c r="N527" s="29" t="s">
        <v>108</v>
      </c>
      <c r="O527" s="29" t="s">
        <v>5438</v>
      </c>
      <c r="P527" s="29" t="s">
        <v>46</v>
      </c>
      <c r="Q527" s="29" t="s">
        <v>47</v>
      </c>
      <c r="R527" s="29" t="s">
        <v>48</v>
      </c>
      <c r="S527" s="29" t="s">
        <v>8160</v>
      </c>
      <c r="T527" s="29" t="s">
        <v>8161</v>
      </c>
      <c r="U527" s="29" t="s">
        <v>8162</v>
      </c>
      <c r="V527" s="29" t="s">
        <v>52</v>
      </c>
      <c r="W527" s="29" t="s">
        <v>4281</v>
      </c>
      <c r="X527" s="29" t="s">
        <v>7654</v>
      </c>
      <c r="Y527" s="29" t="s">
        <v>5028</v>
      </c>
      <c r="Z527" s="29" t="s">
        <v>46</v>
      </c>
      <c r="AA527" s="29" t="s">
        <v>55</v>
      </c>
      <c r="AB527" s="29" t="s">
        <v>4281</v>
      </c>
      <c r="AC527" s="29" t="s">
        <v>4619</v>
      </c>
      <c r="AD527" s="29" t="s">
        <v>46</v>
      </c>
      <c r="AE527" s="29" t="s">
        <v>3407</v>
      </c>
      <c r="AF527" t="s">
        <v>46</v>
      </c>
      <c r="AG527">
        <v>20230705</v>
      </c>
    </row>
    <row r="528" ht="15" spans="1:33">
      <c r="A528" s="28">
        <v>527</v>
      </c>
      <c r="B528" s="28"/>
      <c r="C528" s="28"/>
      <c r="D528" s="30" t="s">
        <v>8163</v>
      </c>
      <c r="E528" s="30"/>
      <c r="F528" s="28" t="s">
        <v>205</v>
      </c>
      <c r="G528" s="28" t="s">
        <v>38</v>
      </c>
      <c r="H528" s="29" t="s">
        <v>8164</v>
      </c>
      <c r="I528" s="29" t="s">
        <v>8165</v>
      </c>
      <c r="J528" s="29" t="s">
        <v>62</v>
      </c>
      <c r="K528" s="29" t="s">
        <v>42</v>
      </c>
      <c r="L528" s="29" t="s">
        <v>43</v>
      </c>
      <c r="M528" s="29" t="s">
        <v>184</v>
      </c>
      <c r="N528" s="29" t="s">
        <v>108</v>
      </c>
      <c r="O528" s="29" t="s">
        <v>7609</v>
      </c>
      <c r="P528" s="29" t="s">
        <v>46</v>
      </c>
      <c r="Q528" s="29" t="s">
        <v>47</v>
      </c>
      <c r="R528" s="29" t="s">
        <v>8166</v>
      </c>
      <c r="S528" s="29" t="s">
        <v>8166</v>
      </c>
      <c r="T528" s="29" t="s">
        <v>57</v>
      </c>
      <c r="U528" s="29" t="s">
        <v>8167</v>
      </c>
      <c r="V528" s="29" t="s">
        <v>52</v>
      </c>
      <c r="W528" s="29" t="s">
        <v>4281</v>
      </c>
      <c r="X528" s="29" t="s">
        <v>7654</v>
      </c>
      <c r="Y528" s="29" t="s">
        <v>5028</v>
      </c>
      <c r="Z528" s="29" t="s">
        <v>46</v>
      </c>
      <c r="AA528" s="29" t="s">
        <v>55</v>
      </c>
      <c r="AB528" s="29" t="s">
        <v>4281</v>
      </c>
      <c r="AC528" s="29" t="s">
        <v>4619</v>
      </c>
      <c r="AD528" s="29" t="s">
        <v>56</v>
      </c>
      <c r="AE528" s="29" t="s">
        <v>57</v>
      </c>
      <c r="AF528" t="s">
        <v>46</v>
      </c>
      <c r="AG528">
        <v>20230705</v>
      </c>
    </row>
    <row r="529" ht="15" spans="1:31">
      <c r="A529" s="28">
        <v>528</v>
      </c>
      <c r="B529" s="28"/>
      <c r="C529" s="28"/>
      <c r="D529" s="28" t="s">
        <v>8168</v>
      </c>
      <c r="E529" s="28"/>
      <c r="F529" s="28" t="s">
        <v>37</v>
      </c>
      <c r="G529" s="28" t="s">
        <v>105</v>
      </c>
      <c r="H529" s="29" t="s">
        <v>8169</v>
      </c>
      <c r="I529" s="29" t="s">
        <v>8170</v>
      </c>
      <c r="J529" s="29" t="s">
        <v>41</v>
      </c>
      <c r="K529" s="29" t="s">
        <v>72</v>
      </c>
      <c r="L529" s="29" t="s">
        <v>81</v>
      </c>
      <c r="M529" s="29" t="s">
        <v>562</v>
      </c>
      <c r="N529" s="29" t="s">
        <v>74</v>
      </c>
      <c r="O529" s="29" t="s">
        <v>8171</v>
      </c>
      <c r="P529" s="29" t="s">
        <v>46</v>
      </c>
      <c r="Q529" s="29" t="s">
        <v>47</v>
      </c>
      <c r="R529" s="29" t="s">
        <v>8172</v>
      </c>
      <c r="S529" s="29" t="s">
        <v>8172</v>
      </c>
      <c r="T529" s="29" t="s">
        <v>57</v>
      </c>
      <c r="U529" s="29" t="s">
        <v>8173</v>
      </c>
      <c r="V529" s="29" t="s">
        <v>52</v>
      </c>
      <c r="W529" s="29" t="s">
        <v>4281</v>
      </c>
      <c r="X529" s="29" t="s">
        <v>8174</v>
      </c>
      <c r="Y529" s="29" t="s">
        <v>5028</v>
      </c>
      <c r="Z529" s="29" t="s">
        <v>56</v>
      </c>
      <c r="AA529" s="29" t="s">
        <v>55</v>
      </c>
      <c r="AB529" s="29" t="s">
        <v>4281</v>
      </c>
      <c r="AC529" s="29" t="s">
        <v>4619</v>
      </c>
      <c r="AD529" s="29" t="s">
        <v>56</v>
      </c>
      <c r="AE529" s="29" t="s">
        <v>57</v>
      </c>
    </row>
    <row r="530" ht="15" spans="1:33">
      <c r="A530" s="28">
        <v>529</v>
      </c>
      <c r="B530" s="28"/>
      <c r="C530" s="28"/>
      <c r="D530" s="30" t="s">
        <v>8175</v>
      </c>
      <c r="E530" s="30"/>
      <c r="F530" s="28" t="s">
        <v>37</v>
      </c>
      <c r="G530" s="28" t="s">
        <v>69</v>
      </c>
      <c r="H530" s="29" t="s">
        <v>8176</v>
      </c>
      <c r="I530" s="29" t="s">
        <v>469</v>
      </c>
      <c r="J530" s="29" t="s">
        <v>41</v>
      </c>
      <c r="K530" s="29" t="s">
        <v>42</v>
      </c>
      <c r="L530" s="29" t="s">
        <v>81</v>
      </c>
      <c r="M530" s="29" t="s">
        <v>671</v>
      </c>
      <c r="N530" s="29" t="s">
        <v>83</v>
      </c>
      <c r="O530" s="29" t="s">
        <v>5438</v>
      </c>
      <c r="P530" s="29" t="s">
        <v>46</v>
      </c>
      <c r="Q530" s="29" t="s">
        <v>84</v>
      </c>
      <c r="R530" s="29" t="s">
        <v>48</v>
      </c>
      <c r="S530" s="29" t="s">
        <v>8177</v>
      </c>
      <c r="T530" s="29" t="s">
        <v>8178</v>
      </c>
      <c r="U530" s="29" t="s">
        <v>8179</v>
      </c>
      <c r="V530" s="29" t="s">
        <v>52</v>
      </c>
      <c r="W530" s="29" t="s">
        <v>4281</v>
      </c>
      <c r="X530" s="29" t="s">
        <v>7654</v>
      </c>
      <c r="Y530" s="29" t="s">
        <v>5028</v>
      </c>
      <c r="Z530" s="29" t="s">
        <v>46</v>
      </c>
      <c r="AA530" s="29" t="s">
        <v>55</v>
      </c>
      <c r="AB530" s="29" t="s">
        <v>4281</v>
      </c>
      <c r="AC530" s="29" t="s">
        <v>4619</v>
      </c>
      <c r="AD530" s="29" t="s">
        <v>56</v>
      </c>
      <c r="AE530" s="29" t="s">
        <v>57</v>
      </c>
      <c r="AF530" t="s">
        <v>46</v>
      </c>
      <c r="AG530">
        <v>20230706</v>
      </c>
    </row>
    <row r="531" ht="15" spans="1:33">
      <c r="A531" s="28">
        <v>530</v>
      </c>
      <c r="B531" s="28"/>
      <c r="C531" s="28"/>
      <c r="D531" s="28" t="s">
        <v>8180</v>
      </c>
      <c r="E531" s="28"/>
      <c r="F531" s="28" t="s">
        <v>205</v>
      </c>
      <c r="G531" s="28" t="s">
        <v>105</v>
      </c>
      <c r="H531" s="29" t="s">
        <v>8181</v>
      </c>
      <c r="I531" s="29" t="s">
        <v>2399</v>
      </c>
      <c r="J531" s="29" t="s">
        <v>62</v>
      </c>
      <c r="K531" s="29" t="s">
        <v>42</v>
      </c>
      <c r="L531" s="29" t="s">
        <v>81</v>
      </c>
      <c r="M531" s="29" t="s">
        <v>8182</v>
      </c>
      <c r="N531" s="29" t="s">
        <v>8183</v>
      </c>
      <c r="O531" s="29" t="s">
        <v>7869</v>
      </c>
      <c r="P531" s="29" t="s">
        <v>46</v>
      </c>
      <c r="Q531" s="29" t="s">
        <v>47</v>
      </c>
      <c r="R531" s="29" t="s">
        <v>8184</v>
      </c>
      <c r="S531" s="29" t="s">
        <v>8184</v>
      </c>
      <c r="T531" s="29" t="s">
        <v>8185</v>
      </c>
      <c r="U531" s="29" t="s">
        <v>8186</v>
      </c>
      <c r="V531" s="29" t="s">
        <v>52</v>
      </c>
      <c r="W531" s="29" t="s">
        <v>4883</v>
      </c>
      <c r="X531" s="29" t="s">
        <v>4619</v>
      </c>
      <c r="Y531" s="29" t="s">
        <v>5028</v>
      </c>
      <c r="Z531" s="29" t="s">
        <v>46</v>
      </c>
      <c r="AA531" s="29" t="s">
        <v>55</v>
      </c>
      <c r="AB531" s="29" t="s">
        <v>4281</v>
      </c>
      <c r="AC531" s="29" t="s">
        <v>4619</v>
      </c>
      <c r="AD531" s="29" t="s">
        <v>56</v>
      </c>
      <c r="AE531" s="29" t="s">
        <v>57</v>
      </c>
      <c r="AF531" t="s">
        <v>46</v>
      </c>
      <c r="AG531">
        <v>20230705</v>
      </c>
    </row>
    <row r="532" ht="15" spans="1:33">
      <c r="A532" s="28">
        <v>531</v>
      </c>
      <c r="B532" s="28"/>
      <c r="C532" s="28"/>
      <c r="D532" s="30" t="s">
        <v>8187</v>
      </c>
      <c r="E532" s="30"/>
      <c r="F532" s="28" t="s">
        <v>37</v>
      </c>
      <c r="G532" s="28" t="s">
        <v>69</v>
      </c>
      <c r="H532" s="29" t="s">
        <v>8188</v>
      </c>
      <c r="I532" s="29" t="s">
        <v>8189</v>
      </c>
      <c r="J532" s="29" t="s">
        <v>62</v>
      </c>
      <c r="K532" s="29" t="s">
        <v>72</v>
      </c>
      <c r="L532" s="29" t="s">
        <v>43</v>
      </c>
      <c r="M532" s="29" t="s">
        <v>73</v>
      </c>
      <c r="N532" s="31">
        <v>45108</v>
      </c>
      <c r="O532" s="29" t="s">
        <v>7609</v>
      </c>
      <c r="P532" s="29" t="s">
        <v>46</v>
      </c>
      <c r="Q532" s="29" t="s">
        <v>84</v>
      </c>
      <c r="R532" s="29" t="s">
        <v>640</v>
      </c>
      <c r="S532" s="29" t="s">
        <v>8190</v>
      </c>
      <c r="T532" s="29" t="s">
        <v>8191</v>
      </c>
      <c r="U532" s="29" t="s">
        <v>8192</v>
      </c>
      <c r="V532" s="29" t="s">
        <v>52</v>
      </c>
      <c r="W532" s="29" t="s">
        <v>4281</v>
      </c>
      <c r="X532" s="29" t="s">
        <v>4619</v>
      </c>
      <c r="Y532" s="29" t="s">
        <v>5028</v>
      </c>
      <c r="Z532" s="29" t="s">
        <v>46</v>
      </c>
      <c r="AA532" s="29" t="s">
        <v>55</v>
      </c>
      <c r="AB532" s="29" t="s">
        <v>4281</v>
      </c>
      <c r="AC532" s="29" t="s">
        <v>4619</v>
      </c>
      <c r="AD532" s="29" t="s">
        <v>56</v>
      </c>
      <c r="AE532" s="29" t="s">
        <v>57</v>
      </c>
      <c r="AF532" t="s">
        <v>46</v>
      </c>
      <c r="AG532">
        <v>20230706</v>
      </c>
    </row>
    <row r="533" ht="15" spans="1:31">
      <c r="A533" s="28">
        <v>532</v>
      </c>
      <c r="B533" s="28"/>
      <c r="C533" s="28"/>
      <c r="D533" s="28" t="s">
        <v>8193</v>
      </c>
      <c r="E533" s="28"/>
      <c r="F533" s="28" t="s">
        <v>37</v>
      </c>
      <c r="G533" s="28" t="s">
        <v>69</v>
      </c>
      <c r="H533" s="29" t="s">
        <v>8194</v>
      </c>
      <c r="I533" s="29" t="s">
        <v>5649</v>
      </c>
      <c r="J533" s="29" t="s">
        <v>41</v>
      </c>
      <c r="K533" s="29" t="s">
        <v>42</v>
      </c>
      <c r="L533" s="29" t="s">
        <v>43</v>
      </c>
      <c r="M533" s="29" t="s">
        <v>8195</v>
      </c>
      <c r="N533" s="29" t="s">
        <v>91</v>
      </c>
      <c r="O533" s="29" t="s">
        <v>8196</v>
      </c>
      <c r="P533" s="29" t="s">
        <v>56</v>
      </c>
      <c r="Q533" s="29" t="s">
        <v>47</v>
      </c>
      <c r="R533" s="29" t="s">
        <v>64</v>
      </c>
      <c r="S533" s="29" t="s">
        <v>8197</v>
      </c>
      <c r="T533" s="29" t="s">
        <v>8198</v>
      </c>
      <c r="U533" s="29" t="s">
        <v>8199</v>
      </c>
      <c r="V533" s="29" t="s">
        <v>307</v>
      </c>
      <c r="W533" s="29" t="s">
        <v>4281</v>
      </c>
      <c r="X533" s="29" t="s">
        <v>4619</v>
      </c>
      <c r="Y533" s="29" t="s">
        <v>5028</v>
      </c>
      <c r="Z533" s="29" t="s">
        <v>46</v>
      </c>
      <c r="AA533" s="29" t="s">
        <v>55</v>
      </c>
      <c r="AB533" s="29" t="s">
        <v>4281</v>
      </c>
      <c r="AC533" s="29" t="s">
        <v>4619</v>
      </c>
      <c r="AD533" s="29" t="s">
        <v>56</v>
      </c>
      <c r="AE533" s="29" t="s">
        <v>57</v>
      </c>
    </row>
    <row r="534" ht="15" spans="1:33">
      <c r="A534" s="28">
        <v>533</v>
      </c>
      <c r="B534" s="28"/>
      <c r="C534" s="28"/>
      <c r="D534" s="28" t="s">
        <v>8200</v>
      </c>
      <c r="E534" s="28"/>
      <c r="F534" s="28" t="s">
        <v>37</v>
      </c>
      <c r="G534" s="28" t="s">
        <v>503</v>
      </c>
      <c r="H534" s="29" t="s">
        <v>8201</v>
      </c>
      <c r="I534" s="29" t="s">
        <v>8202</v>
      </c>
      <c r="J534" s="29" t="s">
        <v>41</v>
      </c>
      <c r="K534" s="29" t="s">
        <v>42</v>
      </c>
      <c r="L534" s="29" t="s">
        <v>43</v>
      </c>
      <c r="M534" s="29" t="s">
        <v>73</v>
      </c>
      <c r="N534" s="29" t="s">
        <v>108</v>
      </c>
      <c r="O534" s="29" t="s">
        <v>5438</v>
      </c>
      <c r="P534" s="29" t="s">
        <v>46</v>
      </c>
      <c r="Q534" s="29" t="s">
        <v>47</v>
      </c>
      <c r="R534" s="29" t="s">
        <v>64</v>
      </c>
      <c r="S534" s="29" t="s">
        <v>8203</v>
      </c>
      <c r="T534" s="29" t="s">
        <v>8204</v>
      </c>
      <c r="U534" s="29" t="s">
        <v>8205</v>
      </c>
      <c r="V534" s="29" t="s">
        <v>52</v>
      </c>
      <c r="W534" s="29" t="s">
        <v>4281</v>
      </c>
      <c r="X534" s="29" t="s">
        <v>4619</v>
      </c>
      <c r="Y534" s="29" t="s">
        <v>5028</v>
      </c>
      <c r="Z534" s="29" t="s">
        <v>46</v>
      </c>
      <c r="AA534" s="29" t="s">
        <v>55</v>
      </c>
      <c r="AB534" s="29" t="s">
        <v>4281</v>
      </c>
      <c r="AC534" s="29" t="s">
        <v>4619</v>
      </c>
      <c r="AD534" s="29" t="s">
        <v>56</v>
      </c>
      <c r="AE534" s="29" t="s">
        <v>57</v>
      </c>
      <c r="AF534" t="s">
        <v>46</v>
      </c>
      <c r="AG534">
        <v>20230705</v>
      </c>
    </row>
    <row r="535" ht="15" spans="1:33">
      <c r="A535" s="28">
        <v>534</v>
      </c>
      <c r="B535" s="28"/>
      <c r="C535" s="28"/>
      <c r="D535" s="30" t="s">
        <v>8206</v>
      </c>
      <c r="E535" s="30"/>
      <c r="F535" s="28" t="s">
        <v>37</v>
      </c>
      <c r="G535" s="28" t="s">
        <v>69</v>
      </c>
      <c r="H535" s="29" t="s">
        <v>8207</v>
      </c>
      <c r="I535" s="29" t="s">
        <v>8208</v>
      </c>
      <c r="J535" s="29" t="s">
        <v>41</v>
      </c>
      <c r="K535" s="29" t="s">
        <v>72</v>
      </c>
      <c r="L535" s="29" t="s">
        <v>43</v>
      </c>
      <c r="M535" s="29" t="s">
        <v>3619</v>
      </c>
      <c r="N535" s="29" t="s">
        <v>542</v>
      </c>
      <c r="O535" s="29" t="s">
        <v>5438</v>
      </c>
      <c r="P535" s="29" t="s">
        <v>46</v>
      </c>
      <c r="Q535" s="29" t="s">
        <v>84</v>
      </c>
      <c r="R535" s="29" t="s">
        <v>48</v>
      </c>
      <c r="S535" s="29" t="s">
        <v>8209</v>
      </c>
      <c r="T535" s="29" t="s">
        <v>8210</v>
      </c>
      <c r="U535" s="29" t="s">
        <v>8211</v>
      </c>
      <c r="V535" s="29" t="s">
        <v>958</v>
      </c>
      <c r="W535" s="29" t="s">
        <v>4281</v>
      </c>
      <c r="X535" s="29" t="s">
        <v>4619</v>
      </c>
      <c r="Y535" s="29" t="s">
        <v>5028</v>
      </c>
      <c r="Z535" s="29" t="s">
        <v>46</v>
      </c>
      <c r="AA535" s="29" t="s">
        <v>55</v>
      </c>
      <c r="AB535" s="29" t="s">
        <v>4281</v>
      </c>
      <c r="AC535" s="29" t="s">
        <v>4619</v>
      </c>
      <c r="AD535" s="29" t="s">
        <v>56</v>
      </c>
      <c r="AE535" s="29" t="s">
        <v>57</v>
      </c>
      <c r="AF535" t="s">
        <v>46</v>
      </c>
      <c r="AG535">
        <v>20230705</v>
      </c>
    </row>
    <row r="536" ht="15" spans="1:33">
      <c r="A536" s="28">
        <v>535</v>
      </c>
      <c r="B536" s="28"/>
      <c r="C536" s="28"/>
      <c r="D536" s="28" t="s">
        <v>8212</v>
      </c>
      <c r="E536" s="28"/>
      <c r="F536" s="28" t="s">
        <v>37</v>
      </c>
      <c r="G536" s="28" t="s">
        <v>69</v>
      </c>
      <c r="H536" s="29" t="s">
        <v>8213</v>
      </c>
      <c r="I536" s="29" t="s">
        <v>8214</v>
      </c>
      <c r="J536" s="29" t="s">
        <v>41</v>
      </c>
      <c r="K536" s="29" t="s">
        <v>42</v>
      </c>
      <c r="L536" s="29" t="s">
        <v>43</v>
      </c>
      <c r="M536" s="29" t="s">
        <v>73</v>
      </c>
      <c r="N536" s="29" t="s">
        <v>108</v>
      </c>
      <c r="O536" s="29" t="s">
        <v>5438</v>
      </c>
      <c r="P536" s="29" t="s">
        <v>46</v>
      </c>
      <c r="Q536" s="29" t="s">
        <v>47</v>
      </c>
      <c r="R536" s="29" t="s">
        <v>690</v>
      </c>
      <c r="S536" s="29" t="s">
        <v>8215</v>
      </c>
      <c r="T536" s="29" t="s">
        <v>8216</v>
      </c>
      <c r="U536" s="29" t="s">
        <v>8217</v>
      </c>
      <c r="V536" s="29" t="s">
        <v>52</v>
      </c>
      <c r="W536" s="29" t="s">
        <v>4281</v>
      </c>
      <c r="X536" s="29" t="s">
        <v>7654</v>
      </c>
      <c r="Y536" s="29" t="s">
        <v>5028</v>
      </c>
      <c r="Z536" s="29" t="s">
        <v>46</v>
      </c>
      <c r="AA536" s="29" t="s">
        <v>55</v>
      </c>
      <c r="AB536" s="29" t="s">
        <v>4281</v>
      </c>
      <c r="AC536" s="29" t="s">
        <v>4619</v>
      </c>
      <c r="AD536" s="29" t="s">
        <v>56</v>
      </c>
      <c r="AE536" s="29" t="s">
        <v>57</v>
      </c>
      <c r="AF536" t="s">
        <v>46</v>
      </c>
      <c r="AG536">
        <v>20230707</v>
      </c>
    </row>
    <row r="537" ht="15" spans="1:31">
      <c r="A537" s="28">
        <v>536</v>
      </c>
      <c r="B537" s="28"/>
      <c r="C537" s="28"/>
      <c r="D537" s="28" t="s">
        <v>8218</v>
      </c>
      <c r="E537" s="28"/>
      <c r="F537" s="28" t="s">
        <v>205</v>
      </c>
      <c r="G537" s="28" t="s">
        <v>105</v>
      </c>
      <c r="H537" s="29" t="s">
        <v>8219</v>
      </c>
      <c r="I537" s="29" t="s">
        <v>8220</v>
      </c>
      <c r="J537" s="29" t="s">
        <v>41</v>
      </c>
      <c r="K537" s="29" t="s">
        <v>72</v>
      </c>
      <c r="L537" s="29" t="s">
        <v>43</v>
      </c>
      <c r="M537" s="29" t="s">
        <v>330</v>
      </c>
      <c r="N537" s="29" t="s">
        <v>6950</v>
      </c>
      <c r="O537" s="29" t="s">
        <v>45</v>
      </c>
      <c r="P537" s="29" t="s">
        <v>46</v>
      </c>
      <c r="Q537" s="29" t="s">
        <v>47</v>
      </c>
      <c r="R537" s="29" t="s">
        <v>64</v>
      </c>
      <c r="S537" s="29" t="s">
        <v>8221</v>
      </c>
      <c r="T537" s="29" t="s">
        <v>8222</v>
      </c>
      <c r="U537" s="29" t="s">
        <v>8223</v>
      </c>
      <c r="V537" s="29" t="s">
        <v>52</v>
      </c>
      <c r="W537" s="29" t="s">
        <v>4281</v>
      </c>
      <c r="X537" s="29" t="s">
        <v>4619</v>
      </c>
      <c r="Y537" s="29" t="s">
        <v>5028</v>
      </c>
      <c r="Z537" s="29" t="s">
        <v>46</v>
      </c>
      <c r="AA537" s="29" t="s">
        <v>55</v>
      </c>
      <c r="AB537" s="29" t="s">
        <v>4281</v>
      </c>
      <c r="AC537" s="29" t="s">
        <v>4619</v>
      </c>
      <c r="AD537" s="29" t="s">
        <v>56</v>
      </c>
      <c r="AE537" s="29" t="s">
        <v>57</v>
      </c>
    </row>
    <row r="538" ht="15" spans="1:33">
      <c r="A538" s="28">
        <v>537</v>
      </c>
      <c r="B538" s="28"/>
      <c r="C538" s="28"/>
      <c r="D538" s="30" t="s">
        <v>8224</v>
      </c>
      <c r="E538" s="30"/>
      <c r="F538" s="28" t="s">
        <v>37</v>
      </c>
      <c r="G538" s="28" t="s">
        <v>69</v>
      </c>
      <c r="H538" s="29" t="s">
        <v>8225</v>
      </c>
      <c r="I538" s="29" t="s">
        <v>1168</v>
      </c>
      <c r="J538" s="29" t="s">
        <v>41</v>
      </c>
      <c r="K538" s="29" t="s">
        <v>42</v>
      </c>
      <c r="L538" s="29" t="s">
        <v>43</v>
      </c>
      <c r="M538" s="29" t="s">
        <v>73</v>
      </c>
      <c r="N538" s="29" t="s">
        <v>108</v>
      </c>
      <c r="O538" s="29" t="s">
        <v>5438</v>
      </c>
      <c r="P538" s="29" t="s">
        <v>46</v>
      </c>
      <c r="Q538" s="29" t="s">
        <v>47</v>
      </c>
      <c r="R538" s="29" t="s">
        <v>100</v>
      </c>
      <c r="S538" s="29" t="s">
        <v>8226</v>
      </c>
      <c r="T538" s="29" t="s">
        <v>8227</v>
      </c>
      <c r="U538" s="29" t="s">
        <v>8228</v>
      </c>
      <c r="V538" s="29" t="s">
        <v>52</v>
      </c>
      <c r="W538" s="29" t="s">
        <v>4281</v>
      </c>
      <c r="X538" s="29" t="s">
        <v>7654</v>
      </c>
      <c r="Y538" s="29" t="s">
        <v>5028</v>
      </c>
      <c r="Z538" s="29" t="s">
        <v>46</v>
      </c>
      <c r="AA538" s="29" t="s">
        <v>55</v>
      </c>
      <c r="AB538" s="29" t="s">
        <v>4281</v>
      </c>
      <c r="AC538" s="29" t="s">
        <v>4619</v>
      </c>
      <c r="AD538" s="29" t="s">
        <v>56</v>
      </c>
      <c r="AE538" s="29" t="s">
        <v>57</v>
      </c>
      <c r="AF538" t="s">
        <v>46</v>
      </c>
      <c r="AG538">
        <v>20230706</v>
      </c>
    </row>
    <row r="539" ht="15" spans="1:33">
      <c r="A539" s="28">
        <v>538</v>
      </c>
      <c r="B539" s="28"/>
      <c r="C539" s="28"/>
      <c r="D539" s="28" t="s">
        <v>8229</v>
      </c>
      <c r="E539" s="28"/>
      <c r="F539" s="28" t="s">
        <v>37</v>
      </c>
      <c r="G539" s="28" t="s">
        <v>105</v>
      </c>
      <c r="H539" s="29" t="s">
        <v>8230</v>
      </c>
      <c r="I539" s="29" t="s">
        <v>8231</v>
      </c>
      <c r="J539" s="29" t="s">
        <v>41</v>
      </c>
      <c r="K539" s="29" t="s">
        <v>42</v>
      </c>
      <c r="L539" s="29" t="s">
        <v>81</v>
      </c>
      <c r="M539" s="29" t="s">
        <v>5926</v>
      </c>
      <c r="N539" s="29" t="s">
        <v>2859</v>
      </c>
      <c r="O539" s="29" t="s">
        <v>7869</v>
      </c>
      <c r="P539" s="29" t="s">
        <v>46</v>
      </c>
      <c r="Q539" s="29" t="s">
        <v>84</v>
      </c>
      <c r="R539" s="29" t="s">
        <v>303</v>
      </c>
      <c r="S539" s="29" t="s">
        <v>8232</v>
      </c>
      <c r="T539" s="29" t="s">
        <v>8233</v>
      </c>
      <c r="U539" s="29" t="s">
        <v>8234</v>
      </c>
      <c r="V539" s="29" t="s">
        <v>52</v>
      </c>
      <c r="W539" s="29" t="s">
        <v>5034</v>
      </c>
      <c r="X539" s="29" t="s">
        <v>4619</v>
      </c>
      <c r="Y539" s="29" t="s">
        <v>5028</v>
      </c>
      <c r="Z539" s="29" t="s">
        <v>46</v>
      </c>
      <c r="AA539" s="29" t="s">
        <v>55</v>
      </c>
      <c r="AB539" s="29" t="s">
        <v>5029</v>
      </c>
      <c r="AC539" s="29" t="s">
        <v>4619</v>
      </c>
      <c r="AD539" s="29" t="s">
        <v>56</v>
      </c>
      <c r="AE539" s="29" t="s">
        <v>57</v>
      </c>
      <c r="AF539" t="s">
        <v>46</v>
      </c>
      <c r="AG539">
        <v>20230705</v>
      </c>
    </row>
    <row r="540" ht="15" spans="1:33">
      <c r="A540" s="28">
        <v>539</v>
      </c>
      <c r="B540" s="28"/>
      <c r="C540" s="28"/>
      <c r="D540" s="28" t="s">
        <v>8235</v>
      </c>
      <c r="E540" s="28"/>
      <c r="F540" s="28" t="s">
        <v>205</v>
      </c>
      <c r="G540" s="28" t="s">
        <v>105</v>
      </c>
      <c r="H540" s="29" t="s">
        <v>8236</v>
      </c>
      <c r="I540" s="29" t="s">
        <v>3830</v>
      </c>
      <c r="J540" s="29" t="s">
        <v>41</v>
      </c>
      <c r="K540" s="29" t="s">
        <v>42</v>
      </c>
      <c r="L540" s="29" t="s">
        <v>43</v>
      </c>
      <c r="M540" s="29" t="s">
        <v>163</v>
      </c>
      <c r="N540" s="29" t="s">
        <v>331</v>
      </c>
      <c r="O540" s="29" t="s">
        <v>8237</v>
      </c>
      <c r="P540" s="29" t="s">
        <v>46</v>
      </c>
      <c r="Q540" s="29" t="s">
        <v>47</v>
      </c>
      <c r="R540" s="29" t="s">
        <v>5088</v>
      </c>
      <c r="S540" s="29" t="s">
        <v>8238</v>
      </c>
      <c r="T540" s="29" t="s">
        <v>8239</v>
      </c>
      <c r="U540" s="29" t="s">
        <v>8240</v>
      </c>
      <c r="V540" s="29" t="s">
        <v>52</v>
      </c>
      <c r="W540" s="29" t="s">
        <v>4281</v>
      </c>
      <c r="X540" s="29" t="s">
        <v>8241</v>
      </c>
      <c r="Y540" s="29" t="s">
        <v>5028</v>
      </c>
      <c r="Z540" s="29" t="s">
        <v>46</v>
      </c>
      <c r="AA540" s="29" t="s">
        <v>55</v>
      </c>
      <c r="AB540" s="29" t="s">
        <v>4281</v>
      </c>
      <c r="AC540" s="29" t="s">
        <v>8242</v>
      </c>
      <c r="AD540" s="29" t="s">
        <v>56</v>
      </c>
      <c r="AE540" s="29" t="s">
        <v>57</v>
      </c>
      <c r="AF540" t="s">
        <v>46</v>
      </c>
      <c r="AG540">
        <v>20230706</v>
      </c>
    </row>
    <row r="541" ht="15" spans="1:33">
      <c r="A541" s="28">
        <v>540</v>
      </c>
      <c r="B541" s="28"/>
      <c r="C541" s="28"/>
      <c r="D541" s="28" t="s">
        <v>8243</v>
      </c>
      <c r="E541" s="28"/>
      <c r="F541" s="28" t="s">
        <v>37</v>
      </c>
      <c r="G541" s="28" t="s">
        <v>337</v>
      </c>
      <c r="H541" s="29" t="s">
        <v>8244</v>
      </c>
      <c r="I541" s="29" t="s">
        <v>8245</v>
      </c>
      <c r="J541" s="29" t="s">
        <v>41</v>
      </c>
      <c r="K541" s="29" t="s">
        <v>42</v>
      </c>
      <c r="L541" s="29" t="s">
        <v>81</v>
      </c>
      <c r="M541" s="29" t="s">
        <v>575</v>
      </c>
      <c r="N541" s="29" t="s">
        <v>91</v>
      </c>
      <c r="O541" s="29" t="s">
        <v>8246</v>
      </c>
      <c r="P541" s="29" t="s">
        <v>46</v>
      </c>
      <c r="Q541" s="29" t="s">
        <v>47</v>
      </c>
      <c r="R541" s="29" t="s">
        <v>268</v>
      </c>
      <c r="S541" s="29" t="s">
        <v>8247</v>
      </c>
      <c r="T541" s="29" t="s">
        <v>8248</v>
      </c>
      <c r="U541" s="29" t="s">
        <v>8249</v>
      </c>
      <c r="V541" s="29" t="s">
        <v>52</v>
      </c>
      <c r="W541" s="29" t="s">
        <v>4883</v>
      </c>
      <c r="X541" s="29" t="s">
        <v>4883</v>
      </c>
      <c r="Y541" s="29" t="s">
        <v>5028</v>
      </c>
      <c r="Z541" s="29" t="s">
        <v>46</v>
      </c>
      <c r="AA541" s="29" t="s">
        <v>55</v>
      </c>
      <c r="AB541" s="29" t="s">
        <v>4281</v>
      </c>
      <c r="AC541" s="29" t="s">
        <v>8242</v>
      </c>
      <c r="AD541" s="29" t="s">
        <v>56</v>
      </c>
      <c r="AE541" s="29" t="s">
        <v>57</v>
      </c>
      <c r="AF541" t="s">
        <v>46</v>
      </c>
      <c r="AG541">
        <v>20230706</v>
      </c>
    </row>
    <row r="542" ht="15" spans="1:33">
      <c r="A542" s="28">
        <v>541</v>
      </c>
      <c r="B542" s="28"/>
      <c r="C542" s="28"/>
      <c r="D542" s="28" t="s">
        <v>8250</v>
      </c>
      <c r="E542" s="28"/>
      <c r="F542" s="28" t="s">
        <v>205</v>
      </c>
      <c r="G542" s="28" t="s">
        <v>105</v>
      </c>
      <c r="H542" s="29" t="s">
        <v>8251</v>
      </c>
      <c r="I542" s="29" t="s">
        <v>2987</v>
      </c>
      <c r="J542" s="29" t="s">
        <v>41</v>
      </c>
      <c r="K542" s="29" t="s">
        <v>42</v>
      </c>
      <c r="L542" s="29" t="s">
        <v>81</v>
      </c>
      <c r="M542" s="29" t="s">
        <v>184</v>
      </c>
      <c r="N542" s="29" t="s">
        <v>1494</v>
      </c>
      <c r="O542" s="29" t="s">
        <v>8237</v>
      </c>
      <c r="P542" s="29" t="s">
        <v>46</v>
      </c>
      <c r="Q542" s="29" t="s">
        <v>84</v>
      </c>
      <c r="R542" s="29" t="s">
        <v>100</v>
      </c>
      <c r="S542" s="29" t="s">
        <v>8252</v>
      </c>
      <c r="T542" s="29" t="s">
        <v>8253</v>
      </c>
      <c r="U542" s="29" t="s">
        <v>8254</v>
      </c>
      <c r="V542" s="29" t="s">
        <v>52</v>
      </c>
      <c r="W542" s="29" t="s">
        <v>5034</v>
      </c>
      <c r="X542" s="29" t="s">
        <v>8255</v>
      </c>
      <c r="Y542" s="29" t="s">
        <v>5028</v>
      </c>
      <c r="Z542" s="29" t="s">
        <v>46</v>
      </c>
      <c r="AA542" s="29" t="s">
        <v>55</v>
      </c>
      <c r="AB542" s="29" t="s">
        <v>4281</v>
      </c>
      <c r="AC542" s="29" t="s">
        <v>8242</v>
      </c>
      <c r="AD542" s="29" t="s">
        <v>56</v>
      </c>
      <c r="AE542" s="29" t="s">
        <v>57</v>
      </c>
      <c r="AF542" t="s">
        <v>46</v>
      </c>
      <c r="AG542">
        <v>20230706</v>
      </c>
    </row>
    <row r="543" ht="15" spans="1:33">
      <c r="A543" s="28">
        <v>542</v>
      </c>
      <c r="B543" s="28"/>
      <c r="C543" s="28"/>
      <c r="D543" s="28" t="s">
        <v>8256</v>
      </c>
      <c r="E543" s="28"/>
      <c r="F543" s="28" t="s">
        <v>37</v>
      </c>
      <c r="G543" s="28" t="s">
        <v>69</v>
      </c>
      <c r="H543" s="29" t="s">
        <v>8257</v>
      </c>
      <c r="I543" s="29" t="s">
        <v>8258</v>
      </c>
      <c r="J543" s="29" t="s">
        <v>41</v>
      </c>
      <c r="K543" s="29" t="s">
        <v>42</v>
      </c>
      <c r="L543" s="29" t="s">
        <v>43</v>
      </c>
      <c r="M543" s="29" t="s">
        <v>98</v>
      </c>
      <c r="N543" s="29" t="s">
        <v>91</v>
      </c>
      <c r="O543" s="29" t="s">
        <v>8237</v>
      </c>
      <c r="P543" s="29" t="s">
        <v>46</v>
      </c>
      <c r="Q543" s="29" t="s">
        <v>47</v>
      </c>
      <c r="R543" s="29" t="s">
        <v>8259</v>
      </c>
      <c r="S543" s="29" t="s">
        <v>8259</v>
      </c>
      <c r="T543" s="29" t="s">
        <v>8260</v>
      </c>
      <c r="U543" s="29" t="s">
        <v>8261</v>
      </c>
      <c r="V543" s="29" t="s">
        <v>52</v>
      </c>
      <c r="W543" s="29" t="s">
        <v>4281</v>
      </c>
      <c r="X543" s="29" t="s">
        <v>8242</v>
      </c>
      <c r="Y543" s="29" t="s">
        <v>5028</v>
      </c>
      <c r="Z543" s="29" t="s">
        <v>46</v>
      </c>
      <c r="AA543" s="29" t="s">
        <v>55</v>
      </c>
      <c r="AB543" s="29" t="s">
        <v>4281</v>
      </c>
      <c r="AC543" s="29" t="s">
        <v>8242</v>
      </c>
      <c r="AD543" s="29" t="s">
        <v>56</v>
      </c>
      <c r="AE543" s="29" t="s">
        <v>57</v>
      </c>
      <c r="AF543" t="s">
        <v>46</v>
      </c>
      <c r="AG543">
        <v>20230706</v>
      </c>
    </row>
    <row r="544" ht="15" spans="1:33">
      <c r="A544" s="28">
        <v>543</v>
      </c>
      <c r="B544" s="28"/>
      <c r="C544" s="28"/>
      <c r="D544" s="28" t="s">
        <v>8262</v>
      </c>
      <c r="E544" s="28"/>
      <c r="F544" s="28" t="s">
        <v>205</v>
      </c>
      <c r="G544" s="28" t="s">
        <v>69</v>
      </c>
      <c r="H544" s="29" t="s">
        <v>8263</v>
      </c>
      <c r="I544" s="29" t="s">
        <v>2375</v>
      </c>
      <c r="J544" s="29" t="s">
        <v>41</v>
      </c>
      <c r="K544" s="29" t="s">
        <v>72</v>
      </c>
      <c r="L544" s="29" t="s">
        <v>81</v>
      </c>
      <c r="M544" s="29" t="s">
        <v>575</v>
      </c>
      <c r="N544" s="29" t="s">
        <v>83</v>
      </c>
      <c r="O544" s="29" t="s">
        <v>8237</v>
      </c>
      <c r="P544" s="29" t="s">
        <v>46</v>
      </c>
      <c r="Q544" s="29" t="s">
        <v>84</v>
      </c>
      <c r="R544" s="29" t="s">
        <v>8264</v>
      </c>
      <c r="S544" s="29" t="s">
        <v>8264</v>
      </c>
      <c r="T544" s="29" t="s">
        <v>8265</v>
      </c>
      <c r="U544" s="29" t="s">
        <v>8266</v>
      </c>
      <c r="V544" s="29" t="s">
        <v>52</v>
      </c>
      <c r="W544" s="29" t="s">
        <v>5034</v>
      </c>
      <c r="X544" s="29" t="s">
        <v>8255</v>
      </c>
      <c r="Y544" s="29" t="s">
        <v>5028</v>
      </c>
      <c r="Z544" s="29" t="s">
        <v>46</v>
      </c>
      <c r="AA544" s="29" t="s">
        <v>55</v>
      </c>
      <c r="AB544" s="29" t="s">
        <v>4281</v>
      </c>
      <c r="AC544" s="29" t="s">
        <v>8242</v>
      </c>
      <c r="AD544" s="29" t="s">
        <v>56</v>
      </c>
      <c r="AE544" s="29" t="s">
        <v>57</v>
      </c>
      <c r="AF544" t="s">
        <v>46</v>
      </c>
      <c r="AG544">
        <v>20230705</v>
      </c>
    </row>
    <row r="545" ht="15" spans="1:33">
      <c r="A545" s="28">
        <v>544</v>
      </c>
      <c r="B545" s="28"/>
      <c r="C545" s="28"/>
      <c r="D545" s="28" t="s">
        <v>8267</v>
      </c>
      <c r="E545" s="28"/>
      <c r="F545" s="28" t="s">
        <v>205</v>
      </c>
      <c r="G545" s="28" t="s">
        <v>69</v>
      </c>
      <c r="H545" s="29" t="s">
        <v>8268</v>
      </c>
      <c r="I545" s="29" t="s">
        <v>1134</v>
      </c>
      <c r="J545" s="29" t="s">
        <v>41</v>
      </c>
      <c r="K545" s="29" t="s">
        <v>72</v>
      </c>
      <c r="L545" s="29" t="s">
        <v>43</v>
      </c>
      <c r="M545" s="29" t="s">
        <v>98</v>
      </c>
      <c r="N545" s="29" t="s">
        <v>99</v>
      </c>
      <c r="O545" s="29" t="s">
        <v>8237</v>
      </c>
      <c r="P545" s="29" t="s">
        <v>46</v>
      </c>
      <c r="Q545" s="29" t="s">
        <v>47</v>
      </c>
      <c r="R545" s="29" t="s">
        <v>64</v>
      </c>
      <c r="S545" s="29" t="s">
        <v>8269</v>
      </c>
      <c r="T545" s="29" t="s">
        <v>8270</v>
      </c>
      <c r="U545" s="29" t="s">
        <v>8271</v>
      </c>
      <c r="V545" s="29" t="s">
        <v>52</v>
      </c>
      <c r="W545" s="29" t="s">
        <v>4281</v>
      </c>
      <c r="X545" s="29" t="s">
        <v>8241</v>
      </c>
      <c r="Y545" s="29" t="s">
        <v>5028</v>
      </c>
      <c r="Z545" s="29" t="s">
        <v>46</v>
      </c>
      <c r="AA545" s="29" t="s">
        <v>55</v>
      </c>
      <c r="AB545" s="29" t="s">
        <v>4281</v>
      </c>
      <c r="AC545" s="29" t="s">
        <v>8242</v>
      </c>
      <c r="AD545" s="29" t="s">
        <v>56</v>
      </c>
      <c r="AE545" s="29" t="s">
        <v>57</v>
      </c>
      <c r="AF545" t="s">
        <v>46</v>
      </c>
      <c r="AG545">
        <v>20230706</v>
      </c>
    </row>
    <row r="546" ht="15" spans="1:31">
      <c r="A546" s="28">
        <v>545</v>
      </c>
      <c r="B546" s="28"/>
      <c r="C546" s="28"/>
      <c r="D546" s="28" t="s">
        <v>8272</v>
      </c>
      <c r="E546" s="28"/>
      <c r="F546" s="28" t="s">
        <v>37</v>
      </c>
      <c r="G546" s="28" t="s">
        <v>69</v>
      </c>
      <c r="H546" s="29" t="s">
        <v>8273</v>
      </c>
      <c r="I546" s="29" t="s">
        <v>6886</v>
      </c>
      <c r="J546" s="29" t="s">
        <v>41</v>
      </c>
      <c r="K546" s="29" t="s">
        <v>42</v>
      </c>
      <c r="L546" s="29" t="s">
        <v>81</v>
      </c>
      <c r="M546" s="29" t="s">
        <v>506</v>
      </c>
      <c r="N546" s="29" t="s">
        <v>83</v>
      </c>
      <c r="O546" s="29" t="s">
        <v>8274</v>
      </c>
      <c r="P546" s="29" t="s">
        <v>46</v>
      </c>
      <c r="Q546" s="29" t="s">
        <v>84</v>
      </c>
      <c r="R546" s="29" t="s">
        <v>64</v>
      </c>
      <c r="S546" s="29" t="s">
        <v>8275</v>
      </c>
      <c r="T546" s="29" t="s">
        <v>8276</v>
      </c>
      <c r="U546" s="29" t="s">
        <v>8277</v>
      </c>
      <c r="V546" s="29" t="s">
        <v>307</v>
      </c>
      <c r="W546" s="29" t="s">
        <v>4281</v>
      </c>
      <c r="X546" s="29" t="s">
        <v>8242</v>
      </c>
      <c r="Y546" s="29" t="s">
        <v>5028</v>
      </c>
      <c r="Z546" s="29" t="s">
        <v>56</v>
      </c>
      <c r="AA546" s="29" t="s">
        <v>55</v>
      </c>
      <c r="AB546" s="29" t="s">
        <v>4281</v>
      </c>
      <c r="AC546" s="29" t="s">
        <v>8242</v>
      </c>
      <c r="AD546" s="29" t="s">
        <v>56</v>
      </c>
      <c r="AE546" s="29" t="s">
        <v>57</v>
      </c>
    </row>
    <row r="547" ht="15" spans="1:31">
      <c r="A547" s="28">
        <v>546</v>
      </c>
      <c r="B547" s="28"/>
      <c r="C547" s="28"/>
      <c r="D547" s="28" t="s">
        <v>8278</v>
      </c>
      <c r="E547" s="28"/>
      <c r="F547" s="28" t="s">
        <v>37</v>
      </c>
      <c r="G547" s="28" t="s">
        <v>105</v>
      </c>
      <c r="H547" s="29" t="s">
        <v>8279</v>
      </c>
      <c r="I547" s="29" t="s">
        <v>8280</v>
      </c>
      <c r="J547" s="29" t="s">
        <v>41</v>
      </c>
      <c r="K547" s="29" t="s">
        <v>42</v>
      </c>
      <c r="L547" s="29" t="s">
        <v>81</v>
      </c>
      <c r="M547" s="29" t="s">
        <v>8281</v>
      </c>
      <c r="N547" s="29" t="s">
        <v>728</v>
      </c>
      <c r="O547" s="29" t="s">
        <v>8282</v>
      </c>
      <c r="P547" s="29" t="s">
        <v>56</v>
      </c>
      <c r="Q547" s="29" t="s">
        <v>84</v>
      </c>
      <c r="R547" s="29" t="s">
        <v>431</v>
      </c>
      <c r="S547" s="29" t="s">
        <v>3315</v>
      </c>
      <c r="T547" s="29" t="s">
        <v>8283</v>
      </c>
      <c r="U547" s="29" t="s">
        <v>8284</v>
      </c>
      <c r="V547" s="29" t="s">
        <v>307</v>
      </c>
      <c r="W547" s="29" t="s">
        <v>5034</v>
      </c>
      <c r="X547" s="29" t="s">
        <v>8242</v>
      </c>
      <c r="Y547" s="29" t="s">
        <v>5028</v>
      </c>
      <c r="Z547" s="29" t="s">
        <v>46</v>
      </c>
      <c r="AA547" s="29" t="s">
        <v>55</v>
      </c>
      <c r="AB547" s="29" t="s">
        <v>4281</v>
      </c>
      <c r="AC547" s="29" t="s">
        <v>8242</v>
      </c>
      <c r="AD547" s="29" t="s">
        <v>56</v>
      </c>
      <c r="AE547" s="29" t="s">
        <v>57</v>
      </c>
    </row>
    <row r="548" ht="15" spans="1:33">
      <c r="A548" s="28">
        <v>547</v>
      </c>
      <c r="B548" s="28"/>
      <c r="C548" s="28"/>
      <c r="D548" s="28" t="s">
        <v>8285</v>
      </c>
      <c r="E548" s="28"/>
      <c r="F548" s="28" t="s">
        <v>37</v>
      </c>
      <c r="G548" s="28" t="s">
        <v>337</v>
      </c>
      <c r="H548" s="29" t="s">
        <v>8286</v>
      </c>
      <c r="I548" s="29" t="s">
        <v>8287</v>
      </c>
      <c r="J548" s="29" t="s">
        <v>41</v>
      </c>
      <c r="K548" s="29" t="s">
        <v>42</v>
      </c>
      <c r="L548" s="29" t="s">
        <v>81</v>
      </c>
      <c r="M548" s="29" t="s">
        <v>8288</v>
      </c>
      <c r="N548" s="29" t="s">
        <v>99</v>
      </c>
      <c r="O548" s="29" t="s">
        <v>8289</v>
      </c>
      <c r="P548" s="29" t="s">
        <v>56</v>
      </c>
      <c r="Q548" s="29" t="s">
        <v>47</v>
      </c>
      <c r="R548" s="29" t="s">
        <v>8290</v>
      </c>
      <c r="S548" s="29" t="s">
        <v>8290</v>
      </c>
      <c r="T548" s="29" t="s">
        <v>57</v>
      </c>
      <c r="U548" s="29" t="s">
        <v>8291</v>
      </c>
      <c r="V548" s="29" t="s">
        <v>52</v>
      </c>
      <c r="W548" s="29" t="s">
        <v>5034</v>
      </c>
      <c r="X548" s="29" t="s">
        <v>8255</v>
      </c>
      <c r="Y548" s="29" t="s">
        <v>5028</v>
      </c>
      <c r="Z548" s="29" t="s">
        <v>46</v>
      </c>
      <c r="AA548" s="29" t="s">
        <v>55</v>
      </c>
      <c r="AB548" s="29" t="s">
        <v>4281</v>
      </c>
      <c r="AC548" s="29" t="s">
        <v>8242</v>
      </c>
      <c r="AD548" s="29" t="s">
        <v>46</v>
      </c>
      <c r="AE548" s="29" t="s">
        <v>3407</v>
      </c>
      <c r="AF548" t="s">
        <v>46</v>
      </c>
      <c r="AG548">
        <v>20230706</v>
      </c>
    </row>
    <row r="549" ht="15" spans="1:33">
      <c r="A549" s="28">
        <v>548</v>
      </c>
      <c r="B549" s="28"/>
      <c r="C549" s="28"/>
      <c r="D549" s="28" t="s">
        <v>8292</v>
      </c>
      <c r="E549" s="28"/>
      <c r="F549" s="28" t="s">
        <v>205</v>
      </c>
      <c r="G549" s="28" t="s">
        <v>38</v>
      </c>
      <c r="H549" s="29" t="s">
        <v>8293</v>
      </c>
      <c r="I549" s="29" t="s">
        <v>8294</v>
      </c>
      <c r="J549" s="29" t="s">
        <v>41</v>
      </c>
      <c r="K549" s="29" t="s">
        <v>42</v>
      </c>
      <c r="L549" s="29" t="s">
        <v>81</v>
      </c>
      <c r="M549" s="29" t="s">
        <v>8295</v>
      </c>
      <c r="N549" s="29" t="s">
        <v>7809</v>
      </c>
      <c r="O549" s="29" t="s">
        <v>8237</v>
      </c>
      <c r="P549" s="29" t="s">
        <v>46</v>
      </c>
      <c r="Q549" s="29" t="s">
        <v>47</v>
      </c>
      <c r="R549" s="29" t="s">
        <v>8296</v>
      </c>
      <c r="S549" s="29" t="s">
        <v>8297</v>
      </c>
      <c r="T549" s="29" t="s">
        <v>57</v>
      </c>
      <c r="U549" s="29" t="s">
        <v>8298</v>
      </c>
      <c r="V549" s="29" t="s">
        <v>52</v>
      </c>
      <c r="W549" s="29" t="s">
        <v>5034</v>
      </c>
      <c r="X549" s="29" t="s">
        <v>8255</v>
      </c>
      <c r="Y549" s="29" t="s">
        <v>5028</v>
      </c>
      <c r="Z549" s="29" t="s">
        <v>46</v>
      </c>
      <c r="AA549" s="29" t="s">
        <v>55</v>
      </c>
      <c r="AB549" s="29" t="s">
        <v>4281</v>
      </c>
      <c r="AC549" s="29" t="s">
        <v>8242</v>
      </c>
      <c r="AD549" s="29" t="s">
        <v>46</v>
      </c>
      <c r="AE549" s="29" t="s">
        <v>180</v>
      </c>
      <c r="AF549" t="s">
        <v>46</v>
      </c>
      <c r="AG549">
        <v>20230705</v>
      </c>
    </row>
    <row r="550" ht="15" spans="1:33">
      <c r="A550" s="28">
        <v>549</v>
      </c>
      <c r="B550" s="28"/>
      <c r="C550" s="28"/>
      <c r="D550" s="28" t="s">
        <v>8299</v>
      </c>
      <c r="E550" s="28"/>
      <c r="F550" s="28" t="s">
        <v>205</v>
      </c>
      <c r="G550" s="28" t="s">
        <v>105</v>
      </c>
      <c r="H550" s="29" t="s">
        <v>8300</v>
      </c>
      <c r="I550" s="29" t="s">
        <v>8301</v>
      </c>
      <c r="J550" s="29" t="s">
        <v>41</v>
      </c>
      <c r="K550" s="29" t="s">
        <v>72</v>
      </c>
      <c r="L550" s="29" t="s">
        <v>81</v>
      </c>
      <c r="M550" s="29" t="s">
        <v>254</v>
      </c>
      <c r="N550" s="31">
        <v>45108</v>
      </c>
      <c r="O550" s="29" t="s">
        <v>8237</v>
      </c>
      <c r="P550" s="29" t="s">
        <v>46</v>
      </c>
      <c r="Q550" s="29" t="s">
        <v>84</v>
      </c>
      <c r="R550" s="29" t="s">
        <v>8302</v>
      </c>
      <c r="S550" s="29" t="s">
        <v>8303</v>
      </c>
      <c r="T550" s="29" t="s">
        <v>8304</v>
      </c>
      <c r="U550" s="29" t="s">
        <v>8305</v>
      </c>
      <c r="V550" s="29" t="s">
        <v>52</v>
      </c>
      <c r="W550" s="29" t="s">
        <v>5034</v>
      </c>
      <c r="X550" s="29" t="s">
        <v>8255</v>
      </c>
      <c r="Y550" s="29" t="s">
        <v>5028</v>
      </c>
      <c r="Z550" s="29" t="s">
        <v>46</v>
      </c>
      <c r="AA550" s="29" t="s">
        <v>55</v>
      </c>
      <c r="AB550" s="29" t="s">
        <v>4281</v>
      </c>
      <c r="AC550" s="29" t="s">
        <v>8242</v>
      </c>
      <c r="AD550" s="29" t="s">
        <v>56</v>
      </c>
      <c r="AE550" s="29" t="s">
        <v>57</v>
      </c>
      <c r="AF550" t="s">
        <v>46</v>
      </c>
      <c r="AG550">
        <v>20230707</v>
      </c>
    </row>
    <row r="551" ht="15" spans="1:33">
      <c r="A551" s="28">
        <v>550</v>
      </c>
      <c r="B551" s="28"/>
      <c r="C551" s="28"/>
      <c r="D551" s="28" t="s">
        <v>8306</v>
      </c>
      <c r="E551" s="28"/>
      <c r="F551" s="28" t="s">
        <v>205</v>
      </c>
      <c r="G551" s="28" t="s">
        <v>38</v>
      </c>
      <c r="H551" s="29" t="s">
        <v>8307</v>
      </c>
      <c r="I551" s="29" t="s">
        <v>8011</v>
      </c>
      <c r="J551" s="29" t="s">
        <v>41</v>
      </c>
      <c r="K551" s="29" t="s">
        <v>42</v>
      </c>
      <c r="L551" s="29" t="s">
        <v>81</v>
      </c>
      <c r="M551" s="29" t="s">
        <v>254</v>
      </c>
      <c r="N551" s="29" t="s">
        <v>83</v>
      </c>
      <c r="O551" s="29" t="s">
        <v>8237</v>
      </c>
      <c r="P551" s="29" t="s">
        <v>46</v>
      </c>
      <c r="Q551" s="29" t="s">
        <v>84</v>
      </c>
      <c r="R551" s="29" t="s">
        <v>268</v>
      </c>
      <c r="S551" s="29" t="s">
        <v>396</v>
      </c>
      <c r="T551" s="29" t="s">
        <v>8308</v>
      </c>
      <c r="U551" s="29" t="s">
        <v>8309</v>
      </c>
      <c r="V551" s="29" t="s">
        <v>52</v>
      </c>
      <c r="W551" s="29" t="s">
        <v>4281</v>
      </c>
      <c r="X551" s="29" t="s">
        <v>8241</v>
      </c>
      <c r="Y551" s="29" t="s">
        <v>5028</v>
      </c>
      <c r="Z551" s="29" t="s">
        <v>46</v>
      </c>
      <c r="AA551" s="29" t="s">
        <v>55</v>
      </c>
      <c r="AB551" s="29" t="s">
        <v>4281</v>
      </c>
      <c r="AC551" s="29" t="s">
        <v>8242</v>
      </c>
      <c r="AD551" s="29" t="s">
        <v>46</v>
      </c>
      <c r="AE551" s="29" t="s">
        <v>326</v>
      </c>
      <c r="AF551" t="s">
        <v>46</v>
      </c>
      <c r="AG551">
        <v>20230707</v>
      </c>
    </row>
    <row r="552" ht="15" spans="1:33">
      <c r="A552" s="28">
        <v>551</v>
      </c>
      <c r="B552" s="28"/>
      <c r="C552" s="28"/>
      <c r="D552" s="28" t="s">
        <v>6808</v>
      </c>
      <c r="E552" s="28"/>
      <c r="F552" s="28" t="s">
        <v>37</v>
      </c>
      <c r="G552" s="28" t="s">
        <v>69</v>
      </c>
      <c r="H552" s="29" t="s">
        <v>8310</v>
      </c>
      <c r="I552" s="29" t="s">
        <v>8311</v>
      </c>
      <c r="J552" s="29" t="s">
        <v>41</v>
      </c>
      <c r="K552" s="29" t="s">
        <v>42</v>
      </c>
      <c r="L552" s="29" t="s">
        <v>81</v>
      </c>
      <c r="M552" s="29" t="s">
        <v>220</v>
      </c>
      <c r="N552" s="29" t="s">
        <v>83</v>
      </c>
      <c r="O552" s="29" t="s">
        <v>8237</v>
      </c>
      <c r="P552" s="29" t="s">
        <v>46</v>
      </c>
      <c r="Q552" s="29" t="s">
        <v>84</v>
      </c>
      <c r="R552" s="29" t="s">
        <v>8312</v>
      </c>
      <c r="S552" s="29" t="s">
        <v>48</v>
      </c>
      <c r="T552" s="29" t="s">
        <v>8313</v>
      </c>
      <c r="U552" s="29" t="s">
        <v>8314</v>
      </c>
      <c r="V552" s="29" t="s">
        <v>52</v>
      </c>
      <c r="W552" s="29" t="s">
        <v>4281</v>
      </c>
      <c r="X552" s="29" t="s">
        <v>8237</v>
      </c>
      <c r="Y552" s="29" t="s">
        <v>5028</v>
      </c>
      <c r="Z552" s="29" t="s">
        <v>46</v>
      </c>
      <c r="AA552" s="29" t="s">
        <v>55</v>
      </c>
      <c r="AB552" s="29" t="s">
        <v>4281</v>
      </c>
      <c r="AC552" s="29" t="s">
        <v>8242</v>
      </c>
      <c r="AD552" s="29" t="s">
        <v>56</v>
      </c>
      <c r="AE552" s="29" t="s">
        <v>57</v>
      </c>
      <c r="AF552" t="s">
        <v>46</v>
      </c>
      <c r="AG552">
        <v>20230705</v>
      </c>
    </row>
    <row r="553" ht="15" spans="1:33">
      <c r="A553" s="28">
        <v>552</v>
      </c>
      <c r="B553" s="28"/>
      <c r="C553" s="28"/>
      <c r="D553" s="28" t="s">
        <v>8315</v>
      </c>
      <c r="E553" s="28"/>
      <c r="F553" s="28" t="s">
        <v>37</v>
      </c>
      <c r="G553" s="28" t="s">
        <v>38</v>
      </c>
      <c r="H553" s="29" t="s">
        <v>8316</v>
      </c>
      <c r="I553" s="29" t="s">
        <v>8317</v>
      </c>
      <c r="J553" s="29" t="s">
        <v>41</v>
      </c>
      <c r="K553" s="29" t="s">
        <v>177</v>
      </c>
      <c r="L553" s="29" t="s">
        <v>81</v>
      </c>
      <c r="M553" s="29" t="s">
        <v>353</v>
      </c>
      <c r="N553" s="31">
        <v>44729</v>
      </c>
      <c r="O553" s="29" t="s">
        <v>8237</v>
      </c>
      <c r="P553" s="29" t="s">
        <v>46</v>
      </c>
      <c r="Q553" s="29" t="s">
        <v>47</v>
      </c>
      <c r="R553" s="29" t="s">
        <v>64</v>
      </c>
      <c r="S553" s="29" t="s">
        <v>8318</v>
      </c>
      <c r="T553" s="29" t="s">
        <v>8319</v>
      </c>
      <c r="U553" s="29" t="s">
        <v>8320</v>
      </c>
      <c r="V553" s="29" t="s">
        <v>52</v>
      </c>
      <c r="W553" s="29" t="s">
        <v>5034</v>
      </c>
      <c r="X553" s="29" t="s">
        <v>8255</v>
      </c>
      <c r="Y553" s="29" t="s">
        <v>5028</v>
      </c>
      <c r="Z553" s="29" t="s">
        <v>46</v>
      </c>
      <c r="AA553" s="29" t="s">
        <v>55</v>
      </c>
      <c r="AB553" s="29" t="s">
        <v>4281</v>
      </c>
      <c r="AC553" s="29" t="s">
        <v>8242</v>
      </c>
      <c r="AD553" s="29" t="s">
        <v>56</v>
      </c>
      <c r="AE553" s="29" t="s">
        <v>57</v>
      </c>
      <c r="AF553" t="s">
        <v>46</v>
      </c>
      <c r="AG553">
        <v>20230706</v>
      </c>
    </row>
    <row r="554" ht="15" spans="1:33">
      <c r="A554" s="28">
        <v>553</v>
      </c>
      <c r="B554" s="28"/>
      <c r="C554" s="28"/>
      <c r="D554" s="28" t="s">
        <v>8321</v>
      </c>
      <c r="E554" s="28"/>
      <c r="F554" s="28" t="s">
        <v>205</v>
      </c>
      <c r="G554" s="28" t="s">
        <v>105</v>
      </c>
      <c r="H554" s="29" t="s">
        <v>8322</v>
      </c>
      <c r="I554" s="29" t="s">
        <v>8323</v>
      </c>
      <c r="J554" s="29" t="s">
        <v>41</v>
      </c>
      <c r="K554" s="29" t="s">
        <v>72</v>
      </c>
      <c r="L554" s="29" t="s">
        <v>779</v>
      </c>
      <c r="M554" s="29" t="s">
        <v>8324</v>
      </c>
      <c r="N554" s="29" t="s">
        <v>8325</v>
      </c>
      <c r="O554" s="29" t="s">
        <v>8237</v>
      </c>
      <c r="P554" s="29" t="s">
        <v>46</v>
      </c>
      <c r="Q554" s="29" t="s">
        <v>84</v>
      </c>
      <c r="R554" s="29" t="s">
        <v>100</v>
      </c>
      <c r="S554" s="29" t="s">
        <v>8326</v>
      </c>
      <c r="T554" s="29" t="s">
        <v>57</v>
      </c>
      <c r="U554" s="29" t="s">
        <v>8327</v>
      </c>
      <c r="V554" s="29" t="s">
        <v>52</v>
      </c>
      <c r="W554" s="29" t="s">
        <v>4281</v>
      </c>
      <c r="X554" s="29" t="s">
        <v>8242</v>
      </c>
      <c r="Y554" s="29" t="s">
        <v>5028</v>
      </c>
      <c r="Z554" s="29" t="s">
        <v>46</v>
      </c>
      <c r="AA554" s="29" t="s">
        <v>55</v>
      </c>
      <c r="AB554" s="29" t="s">
        <v>4281</v>
      </c>
      <c r="AC554" s="29" t="s">
        <v>8242</v>
      </c>
      <c r="AD554" s="29" t="s">
        <v>46</v>
      </c>
      <c r="AE554" s="29" t="s">
        <v>3615</v>
      </c>
      <c r="AF554" t="s">
        <v>46</v>
      </c>
      <c r="AG554">
        <v>20230705</v>
      </c>
    </row>
    <row r="555" ht="15" spans="1:33">
      <c r="A555" s="28">
        <v>554</v>
      </c>
      <c r="B555" s="28"/>
      <c r="C555" s="28"/>
      <c r="D555" s="28" t="s">
        <v>8328</v>
      </c>
      <c r="E555" s="28"/>
      <c r="F555" s="28" t="s">
        <v>205</v>
      </c>
      <c r="G555" s="28" t="s">
        <v>105</v>
      </c>
      <c r="H555" s="29" t="s">
        <v>8329</v>
      </c>
      <c r="I555" s="29" t="s">
        <v>8330</v>
      </c>
      <c r="J555" s="29" t="s">
        <v>41</v>
      </c>
      <c r="K555" s="29" t="s">
        <v>177</v>
      </c>
      <c r="L555" s="29" t="s">
        <v>81</v>
      </c>
      <c r="M555" s="29" t="s">
        <v>477</v>
      </c>
      <c r="N555" s="29" t="s">
        <v>83</v>
      </c>
      <c r="O555" s="29" t="s">
        <v>8237</v>
      </c>
      <c r="P555" s="29" t="s">
        <v>56</v>
      </c>
      <c r="Q555" s="29" t="s">
        <v>84</v>
      </c>
      <c r="R555" s="29" t="s">
        <v>64</v>
      </c>
      <c r="S555" s="29" t="s">
        <v>2008</v>
      </c>
      <c r="T555" s="29" t="s">
        <v>8331</v>
      </c>
      <c r="U555" s="29" t="s">
        <v>8332</v>
      </c>
      <c r="V555" s="29" t="s">
        <v>52</v>
      </c>
      <c r="W555" s="29" t="s">
        <v>5034</v>
      </c>
      <c r="X555" s="29" t="s">
        <v>8242</v>
      </c>
      <c r="Y555" s="29" t="s">
        <v>5028</v>
      </c>
      <c r="Z555" s="29" t="s">
        <v>46</v>
      </c>
      <c r="AA555" s="29" t="s">
        <v>55</v>
      </c>
      <c r="AB555" s="29" t="s">
        <v>4281</v>
      </c>
      <c r="AC555" s="29" t="s">
        <v>8242</v>
      </c>
      <c r="AD555" s="29" t="s">
        <v>56</v>
      </c>
      <c r="AE555" s="29" t="s">
        <v>57</v>
      </c>
      <c r="AF555" t="s">
        <v>46</v>
      </c>
      <c r="AG555">
        <v>20230706</v>
      </c>
    </row>
    <row r="556" ht="15" spans="1:33">
      <c r="A556" s="28">
        <v>555</v>
      </c>
      <c r="B556" s="28"/>
      <c r="C556" s="28"/>
      <c r="D556" s="28" t="s">
        <v>8333</v>
      </c>
      <c r="E556" s="28"/>
      <c r="F556" s="28" t="s">
        <v>205</v>
      </c>
      <c r="G556" s="28" t="s">
        <v>38</v>
      </c>
      <c r="H556" s="29" t="s">
        <v>8334</v>
      </c>
      <c r="I556" s="29" t="s">
        <v>8335</v>
      </c>
      <c r="J556" s="29" t="s">
        <v>41</v>
      </c>
      <c r="K556" s="29" t="s">
        <v>42</v>
      </c>
      <c r="L556" s="29" t="s">
        <v>43</v>
      </c>
      <c r="M556" s="29" t="s">
        <v>73</v>
      </c>
      <c r="N556" s="29" t="s">
        <v>91</v>
      </c>
      <c r="O556" s="29" t="s">
        <v>8237</v>
      </c>
      <c r="P556" s="29" t="s">
        <v>46</v>
      </c>
      <c r="Q556" s="29" t="s">
        <v>47</v>
      </c>
      <c r="R556" s="29" t="s">
        <v>64</v>
      </c>
      <c r="S556" s="29" t="s">
        <v>8336</v>
      </c>
      <c r="T556" s="29" t="s">
        <v>8337</v>
      </c>
      <c r="U556" s="29" t="s">
        <v>8338</v>
      </c>
      <c r="V556" s="29" t="s">
        <v>52</v>
      </c>
      <c r="W556" s="29" t="s">
        <v>4281</v>
      </c>
      <c r="X556" s="29" t="s">
        <v>8237</v>
      </c>
      <c r="Y556" s="29" t="s">
        <v>5028</v>
      </c>
      <c r="Z556" s="29" t="s">
        <v>56</v>
      </c>
      <c r="AA556" s="29" t="s">
        <v>55</v>
      </c>
      <c r="AB556" s="29" t="s">
        <v>4281</v>
      </c>
      <c r="AC556" s="29" t="s">
        <v>8242</v>
      </c>
      <c r="AD556" s="29" t="s">
        <v>56</v>
      </c>
      <c r="AE556" s="29" t="s">
        <v>57</v>
      </c>
      <c r="AF556" t="s">
        <v>46</v>
      </c>
      <c r="AG556">
        <v>20230705</v>
      </c>
    </row>
    <row r="557" ht="15" spans="1:33">
      <c r="A557" s="28">
        <v>556</v>
      </c>
      <c r="B557" s="28"/>
      <c r="C557" s="28"/>
      <c r="D557" s="28" t="s">
        <v>8339</v>
      </c>
      <c r="E557" s="28"/>
      <c r="F557" s="28" t="s">
        <v>205</v>
      </c>
      <c r="G557" s="28" t="s">
        <v>69</v>
      </c>
      <c r="H557" s="29" t="s">
        <v>8340</v>
      </c>
      <c r="I557" s="29" t="s">
        <v>1168</v>
      </c>
      <c r="J557" s="29" t="s">
        <v>41</v>
      </c>
      <c r="K557" s="29" t="s">
        <v>72</v>
      </c>
      <c r="L557" s="29" t="s">
        <v>81</v>
      </c>
      <c r="M557" s="29" t="s">
        <v>8341</v>
      </c>
      <c r="N557" s="29" t="s">
        <v>99</v>
      </c>
      <c r="O557" s="29" t="s">
        <v>8342</v>
      </c>
      <c r="P557" s="29" t="s">
        <v>56</v>
      </c>
      <c r="Q557" s="29" t="s">
        <v>47</v>
      </c>
      <c r="R557" s="29" t="s">
        <v>396</v>
      </c>
      <c r="S557" s="29" t="s">
        <v>8343</v>
      </c>
      <c r="T557" s="29" t="s">
        <v>8344</v>
      </c>
      <c r="U557" s="29" t="s">
        <v>8345</v>
      </c>
      <c r="V557" s="29" t="s">
        <v>52</v>
      </c>
      <c r="W557" s="29" t="s">
        <v>4883</v>
      </c>
      <c r="X557" s="29" t="s">
        <v>8255</v>
      </c>
      <c r="Y557" s="29" t="s">
        <v>5028</v>
      </c>
      <c r="Z557" s="29" t="s">
        <v>46</v>
      </c>
      <c r="AA557" s="29" t="s">
        <v>55</v>
      </c>
      <c r="AB557" s="29" t="s">
        <v>4281</v>
      </c>
      <c r="AC557" s="29" t="s">
        <v>8242</v>
      </c>
      <c r="AD557" s="29" t="s">
        <v>56</v>
      </c>
      <c r="AE557" s="29" t="s">
        <v>57</v>
      </c>
      <c r="AF557" t="s">
        <v>46</v>
      </c>
      <c r="AG557">
        <v>20230706</v>
      </c>
    </row>
    <row r="558" ht="15" spans="1:33">
      <c r="A558" s="28">
        <v>557</v>
      </c>
      <c r="B558" s="28"/>
      <c r="C558" s="28"/>
      <c r="D558" s="28" t="s">
        <v>8346</v>
      </c>
      <c r="E558" s="28"/>
      <c r="F558" s="28" t="s">
        <v>37</v>
      </c>
      <c r="G558" s="28" t="s">
        <v>105</v>
      </c>
      <c r="H558" s="29" t="s">
        <v>8347</v>
      </c>
      <c r="I558" s="29" t="s">
        <v>226</v>
      </c>
      <c r="J558" s="29" t="s">
        <v>62</v>
      </c>
      <c r="K558" s="29" t="s">
        <v>72</v>
      </c>
      <c r="L558" s="29" t="s">
        <v>43</v>
      </c>
      <c r="M558" s="29" t="s">
        <v>73</v>
      </c>
      <c r="N558" s="29" t="s">
        <v>108</v>
      </c>
      <c r="O558" s="29" t="s">
        <v>8237</v>
      </c>
      <c r="P558" s="29" t="s">
        <v>46</v>
      </c>
      <c r="Q558" s="29" t="s">
        <v>47</v>
      </c>
      <c r="R558" s="29" t="s">
        <v>8348</v>
      </c>
      <c r="S558" s="29" t="s">
        <v>8348</v>
      </c>
      <c r="T558" s="29" t="s">
        <v>57</v>
      </c>
      <c r="U558" s="29" t="s">
        <v>8349</v>
      </c>
      <c r="V558" s="29" t="s">
        <v>52</v>
      </c>
      <c r="W558" s="29" t="s">
        <v>4281</v>
      </c>
      <c r="X558" s="29" t="s">
        <v>8242</v>
      </c>
      <c r="Y558" s="29" t="s">
        <v>5028</v>
      </c>
      <c r="Z558" s="29" t="s">
        <v>46</v>
      </c>
      <c r="AA558" s="29" t="s">
        <v>55</v>
      </c>
      <c r="AB558" s="29" t="s">
        <v>4281</v>
      </c>
      <c r="AC558" s="29" t="s">
        <v>8242</v>
      </c>
      <c r="AD558" s="29" t="s">
        <v>56</v>
      </c>
      <c r="AE558" s="29" t="s">
        <v>57</v>
      </c>
      <c r="AF558" t="s">
        <v>46</v>
      </c>
      <c r="AG558">
        <v>20230706</v>
      </c>
    </row>
    <row r="559" ht="15" spans="1:31">
      <c r="A559" s="28">
        <v>558</v>
      </c>
      <c r="B559" s="28"/>
      <c r="C559" s="28"/>
      <c r="D559" s="28" t="s">
        <v>8350</v>
      </c>
      <c r="E559" s="28"/>
      <c r="F559" s="28" t="s">
        <v>205</v>
      </c>
      <c r="G559" s="28" t="s">
        <v>69</v>
      </c>
      <c r="H559" s="29" t="s">
        <v>8351</v>
      </c>
      <c r="I559" s="29" t="s">
        <v>6324</v>
      </c>
      <c r="J559" s="29" t="s">
        <v>41</v>
      </c>
      <c r="K559" s="29" t="s">
        <v>42</v>
      </c>
      <c r="L559" s="29" t="s">
        <v>81</v>
      </c>
      <c r="M559" s="29" t="s">
        <v>184</v>
      </c>
      <c r="N559" s="29" t="s">
        <v>8352</v>
      </c>
      <c r="O559" s="29" t="s">
        <v>8237</v>
      </c>
      <c r="P559" s="29" t="s">
        <v>46</v>
      </c>
      <c r="Q559" s="29" t="s">
        <v>47</v>
      </c>
      <c r="R559" s="29" t="s">
        <v>100</v>
      </c>
      <c r="S559" s="29" t="s">
        <v>8353</v>
      </c>
      <c r="T559" s="29" t="s">
        <v>57</v>
      </c>
      <c r="U559" s="29" t="s">
        <v>8354</v>
      </c>
      <c r="V559" s="29" t="s">
        <v>52</v>
      </c>
      <c r="W559" s="29" t="s">
        <v>5034</v>
      </c>
      <c r="X559" s="29" t="s">
        <v>8255</v>
      </c>
      <c r="Y559" s="29" t="s">
        <v>5028</v>
      </c>
      <c r="Z559" s="29" t="s">
        <v>46</v>
      </c>
      <c r="AA559" s="29" t="s">
        <v>55</v>
      </c>
      <c r="AB559" s="29" t="s">
        <v>4281</v>
      </c>
      <c r="AC559" s="29" t="s">
        <v>8242</v>
      </c>
      <c r="AD559" s="29" t="s">
        <v>46</v>
      </c>
      <c r="AE559" s="29" t="s">
        <v>3407</v>
      </c>
    </row>
    <row r="560" ht="15" spans="1:33">
      <c r="A560" s="28">
        <v>559</v>
      </c>
      <c r="B560" s="28"/>
      <c r="C560" s="28"/>
      <c r="D560" s="28" t="s">
        <v>8355</v>
      </c>
      <c r="E560" s="28"/>
      <c r="F560" s="28" t="s">
        <v>205</v>
      </c>
      <c r="G560" s="28" t="s">
        <v>38</v>
      </c>
      <c r="H560" s="29" t="s">
        <v>8356</v>
      </c>
      <c r="I560" s="29" t="s">
        <v>7437</v>
      </c>
      <c r="J560" s="29" t="s">
        <v>41</v>
      </c>
      <c r="K560" s="29" t="s">
        <v>42</v>
      </c>
      <c r="L560" s="29" t="s">
        <v>779</v>
      </c>
      <c r="M560" s="29" t="s">
        <v>8357</v>
      </c>
      <c r="N560" s="29" t="s">
        <v>910</v>
      </c>
      <c r="O560" s="29" t="s">
        <v>8237</v>
      </c>
      <c r="P560" s="29" t="s">
        <v>46</v>
      </c>
      <c r="Q560" s="29" t="s">
        <v>47</v>
      </c>
      <c r="R560" s="29" t="s">
        <v>8358</v>
      </c>
      <c r="S560" s="29" t="s">
        <v>8358</v>
      </c>
      <c r="T560" s="29" t="s">
        <v>8359</v>
      </c>
      <c r="U560" s="29" t="s">
        <v>8360</v>
      </c>
      <c r="V560" s="29" t="s">
        <v>52</v>
      </c>
      <c r="W560" s="29" t="s">
        <v>4883</v>
      </c>
      <c r="X560" s="29" t="s">
        <v>8242</v>
      </c>
      <c r="Y560" s="29" t="s">
        <v>5028</v>
      </c>
      <c r="Z560" s="29" t="s">
        <v>46</v>
      </c>
      <c r="AA560" s="29" t="s">
        <v>55</v>
      </c>
      <c r="AB560" s="29" t="s">
        <v>4281</v>
      </c>
      <c r="AC560" s="29" t="s">
        <v>8242</v>
      </c>
      <c r="AD560" s="29" t="s">
        <v>56</v>
      </c>
      <c r="AE560" s="29" t="s">
        <v>57</v>
      </c>
      <c r="AF560" t="s">
        <v>46</v>
      </c>
      <c r="AG560">
        <v>20230706</v>
      </c>
    </row>
    <row r="561" ht="15" spans="1:33">
      <c r="A561" s="28">
        <v>560</v>
      </c>
      <c r="B561" s="28"/>
      <c r="C561" s="28"/>
      <c r="D561" s="28" t="s">
        <v>8361</v>
      </c>
      <c r="E561" s="28"/>
      <c r="F561" s="28" t="s">
        <v>205</v>
      </c>
      <c r="G561" s="28" t="s">
        <v>69</v>
      </c>
      <c r="H561" s="29" t="s">
        <v>8362</v>
      </c>
      <c r="I561" s="29" t="s">
        <v>6331</v>
      </c>
      <c r="J561" s="29" t="s">
        <v>41</v>
      </c>
      <c r="K561" s="29" t="s">
        <v>42</v>
      </c>
      <c r="L561" s="29" t="s">
        <v>81</v>
      </c>
      <c r="M561" s="29" t="s">
        <v>1258</v>
      </c>
      <c r="N561" s="29" t="s">
        <v>83</v>
      </c>
      <c r="O561" s="29" t="s">
        <v>8237</v>
      </c>
      <c r="P561" s="29" t="s">
        <v>46</v>
      </c>
      <c r="Q561" s="29" t="s">
        <v>84</v>
      </c>
      <c r="R561" s="29" t="s">
        <v>100</v>
      </c>
      <c r="S561" s="29" t="s">
        <v>8363</v>
      </c>
      <c r="T561" s="29" t="s">
        <v>8364</v>
      </c>
      <c r="U561" s="29" t="s">
        <v>8365</v>
      </c>
      <c r="V561" s="29" t="s">
        <v>307</v>
      </c>
      <c r="W561" s="29" t="s">
        <v>5034</v>
      </c>
      <c r="X561" s="29" t="s">
        <v>8255</v>
      </c>
      <c r="Y561" s="29" t="s">
        <v>5028</v>
      </c>
      <c r="Z561" s="29" t="s">
        <v>56</v>
      </c>
      <c r="AA561" s="29" t="s">
        <v>55</v>
      </c>
      <c r="AB561" s="29" t="s">
        <v>4281</v>
      </c>
      <c r="AC561" s="29" t="s">
        <v>8242</v>
      </c>
      <c r="AD561" s="29" t="s">
        <v>56</v>
      </c>
      <c r="AE561" s="29" t="s">
        <v>57</v>
      </c>
      <c r="AF561" t="s">
        <v>46</v>
      </c>
      <c r="AG561">
        <v>20230708</v>
      </c>
    </row>
    <row r="562" ht="15" spans="1:34">
      <c r="A562" s="28">
        <v>561</v>
      </c>
      <c r="B562" s="28"/>
      <c r="C562" s="28"/>
      <c r="D562" s="28" t="s">
        <v>8366</v>
      </c>
      <c r="E562" s="28"/>
      <c r="F562" s="28" t="s">
        <v>205</v>
      </c>
      <c r="G562" s="28" t="s">
        <v>105</v>
      </c>
      <c r="H562" s="29" t="s">
        <v>8367</v>
      </c>
      <c r="I562" s="29" t="s">
        <v>6609</v>
      </c>
      <c r="J562" s="29" t="s">
        <v>41</v>
      </c>
      <c r="K562" s="29" t="s">
        <v>42</v>
      </c>
      <c r="L562" s="29" t="s">
        <v>81</v>
      </c>
      <c r="M562" s="29" t="s">
        <v>254</v>
      </c>
      <c r="N562" s="29" t="s">
        <v>91</v>
      </c>
      <c r="O562" s="29" t="s">
        <v>8237</v>
      </c>
      <c r="P562" s="29" t="s">
        <v>46</v>
      </c>
      <c r="Q562" s="29" t="s">
        <v>47</v>
      </c>
      <c r="R562" s="29" t="s">
        <v>4444</v>
      </c>
      <c r="S562" s="29" t="s">
        <v>8368</v>
      </c>
      <c r="T562" s="29" t="s">
        <v>8369</v>
      </c>
      <c r="U562" s="29" t="s">
        <v>8370</v>
      </c>
      <c r="V562" s="29" t="s">
        <v>52</v>
      </c>
      <c r="W562" s="29" t="s">
        <v>5034</v>
      </c>
      <c r="X562" s="29" t="s">
        <v>8255</v>
      </c>
      <c r="Y562" s="29" t="s">
        <v>5028</v>
      </c>
      <c r="Z562" s="29" t="s">
        <v>46</v>
      </c>
      <c r="AA562" s="29" t="s">
        <v>55</v>
      </c>
      <c r="AB562" s="29" t="s">
        <v>4281</v>
      </c>
      <c r="AC562" s="29" t="s">
        <v>8242</v>
      </c>
      <c r="AD562" s="29" t="s">
        <v>56</v>
      </c>
      <c r="AE562" s="29" t="s">
        <v>57</v>
      </c>
      <c r="AF562" t="s">
        <v>46</v>
      </c>
      <c r="AG562">
        <v>20230707</v>
      </c>
      <c r="AH562" t="s">
        <v>8371</v>
      </c>
    </row>
    <row r="563" ht="15" spans="1:33">
      <c r="A563" s="28">
        <v>562</v>
      </c>
      <c r="B563" s="28"/>
      <c r="C563" s="28"/>
      <c r="D563" s="28" t="s">
        <v>8372</v>
      </c>
      <c r="E563" s="28"/>
      <c r="F563" s="28" t="s">
        <v>205</v>
      </c>
      <c r="G563" s="28" t="s">
        <v>503</v>
      </c>
      <c r="H563" s="29" t="s">
        <v>8373</v>
      </c>
      <c r="I563" s="29" t="s">
        <v>8374</v>
      </c>
      <c r="J563" s="29" t="s">
        <v>41</v>
      </c>
      <c r="K563" s="29" t="s">
        <v>1453</v>
      </c>
      <c r="L563" s="29" t="s">
        <v>43</v>
      </c>
      <c r="M563" s="29" t="s">
        <v>671</v>
      </c>
      <c r="N563" s="29" t="s">
        <v>108</v>
      </c>
      <c r="O563" s="29" t="s">
        <v>8237</v>
      </c>
      <c r="P563" s="29" t="s">
        <v>46</v>
      </c>
      <c r="Q563" s="29" t="s">
        <v>47</v>
      </c>
      <c r="R563" s="29" t="s">
        <v>64</v>
      </c>
      <c r="S563" s="29" t="s">
        <v>8375</v>
      </c>
      <c r="T563" s="29" t="s">
        <v>8376</v>
      </c>
      <c r="U563" s="29" t="s">
        <v>8377</v>
      </c>
      <c r="V563" s="29" t="s">
        <v>52</v>
      </c>
      <c r="W563" s="29" t="s">
        <v>4281</v>
      </c>
      <c r="X563" s="29" t="s">
        <v>8242</v>
      </c>
      <c r="Y563" s="29" t="s">
        <v>5028</v>
      </c>
      <c r="Z563" s="29" t="s">
        <v>46</v>
      </c>
      <c r="AA563" s="29" t="s">
        <v>55</v>
      </c>
      <c r="AB563" s="29" t="s">
        <v>4281</v>
      </c>
      <c r="AC563" s="29" t="s">
        <v>8242</v>
      </c>
      <c r="AD563" s="29" t="s">
        <v>46</v>
      </c>
      <c r="AE563" s="29" t="s">
        <v>180</v>
      </c>
      <c r="AF563" t="s">
        <v>46</v>
      </c>
      <c r="AG563">
        <v>20230707</v>
      </c>
    </row>
    <row r="564" ht="15" spans="1:33">
      <c r="A564" s="28">
        <v>563</v>
      </c>
      <c r="B564" s="28"/>
      <c r="C564" s="28"/>
      <c r="D564" s="28" t="s">
        <v>8378</v>
      </c>
      <c r="E564" s="28"/>
      <c r="F564" s="28" t="s">
        <v>37</v>
      </c>
      <c r="G564" s="28" t="s">
        <v>337</v>
      </c>
      <c r="H564" s="29" t="s">
        <v>8379</v>
      </c>
      <c r="I564" s="29" t="s">
        <v>8380</v>
      </c>
      <c r="J564" s="29" t="s">
        <v>41</v>
      </c>
      <c r="K564" s="29" t="s">
        <v>42</v>
      </c>
      <c r="L564" s="29" t="s">
        <v>81</v>
      </c>
      <c r="M564" s="29" t="s">
        <v>82</v>
      </c>
      <c r="N564" s="31">
        <v>44743</v>
      </c>
      <c r="O564" s="29" t="s">
        <v>8237</v>
      </c>
      <c r="P564" s="29" t="s">
        <v>46</v>
      </c>
      <c r="Q564" s="29" t="s">
        <v>84</v>
      </c>
      <c r="R564" s="29" t="s">
        <v>5583</v>
      </c>
      <c r="S564" s="29" t="s">
        <v>8381</v>
      </c>
      <c r="T564" s="29" t="s">
        <v>8382</v>
      </c>
      <c r="U564" s="29" t="s">
        <v>8383</v>
      </c>
      <c r="V564" s="29" t="s">
        <v>52</v>
      </c>
      <c r="W564" s="29" t="s">
        <v>5034</v>
      </c>
      <c r="X564" s="29" t="s">
        <v>8242</v>
      </c>
      <c r="Y564" s="29" t="s">
        <v>5028</v>
      </c>
      <c r="Z564" s="29" t="s">
        <v>46</v>
      </c>
      <c r="AA564" s="29" t="s">
        <v>55</v>
      </c>
      <c r="AB564" s="29" t="s">
        <v>4281</v>
      </c>
      <c r="AC564" s="29" t="s">
        <v>8242</v>
      </c>
      <c r="AD564" s="29" t="s">
        <v>46</v>
      </c>
      <c r="AE564" s="29" t="s">
        <v>326</v>
      </c>
      <c r="AF564" t="s">
        <v>46</v>
      </c>
      <c r="AG564">
        <v>20230705</v>
      </c>
    </row>
    <row r="565" ht="15" spans="1:33">
      <c r="A565" s="28">
        <v>564</v>
      </c>
      <c r="B565" s="28"/>
      <c r="C565" s="28"/>
      <c r="D565" s="28" t="s">
        <v>8384</v>
      </c>
      <c r="E565" s="28"/>
      <c r="F565" s="28" t="s">
        <v>205</v>
      </c>
      <c r="G565" s="28" t="s">
        <v>503</v>
      </c>
      <c r="H565" s="29" t="s">
        <v>8385</v>
      </c>
      <c r="I565" s="29" t="s">
        <v>8386</v>
      </c>
      <c r="J565" s="29" t="s">
        <v>62</v>
      </c>
      <c r="K565" s="29" t="s">
        <v>72</v>
      </c>
      <c r="L565" s="29" t="s">
        <v>43</v>
      </c>
      <c r="M565" s="29" t="s">
        <v>184</v>
      </c>
      <c r="N565" s="29" t="s">
        <v>929</v>
      </c>
      <c r="O565" s="29" t="s">
        <v>8237</v>
      </c>
      <c r="P565" s="29" t="s">
        <v>46</v>
      </c>
      <c r="Q565" s="29" t="s">
        <v>47</v>
      </c>
      <c r="R565" s="29" t="s">
        <v>100</v>
      </c>
      <c r="S565" s="29" t="s">
        <v>8387</v>
      </c>
      <c r="T565" s="29" t="s">
        <v>8388</v>
      </c>
      <c r="U565" s="29" t="s">
        <v>8389</v>
      </c>
      <c r="V565" s="29" t="s">
        <v>52</v>
      </c>
      <c r="W565" s="29" t="s">
        <v>4883</v>
      </c>
      <c r="X565" s="29" t="s">
        <v>8242</v>
      </c>
      <c r="Y565" s="29" t="s">
        <v>5028</v>
      </c>
      <c r="Z565" s="29" t="s">
        <v>46</v>
      </c>
      <c r="AA565" s="29" t="s">
        <v>55</v>
      </c>
      <c r="AB565" s="29" t="s">
        <v>4281</v>
      </c>
      <c r="AC565" s="29" t="s">
        <v>8242</v>
      </c>
      <c r="AD565" s="29" t="s">
        <v>56</v>
      </c>
      <c r="AE565" s="29" t="s">
        <v>57</v>
      </c>
      <c r="AF565" t="s">
        <v>46</v>
      </c>
      <c r="AG565">
        <v>20230707</v>
      </c>
    </row>
    <row r="566" ht="15" spans="1:33">
      <c r="A566" s="28">
        <v>565</v>
      </c>
      <c r="B566" s="28"/>
      <c r="C566" s="28"/>
      <c r="D566" s="28" t="s">
        <v>8390</v>
      </c>
      <c r="E566" s="28"/>
      <c r="F566" s="28" t="s">
        <v>205</v>
      </c>
      <c r="G566" s="28" t="s">
        <v>69</v>
      </c>
      <c r="H566" s="29" t="s">
        <v>8391</v>
      </c>
      <c r="I566" s="29" t="s">
        <v>8392</v>
      </c>
      <c r="J566" s="29" t="s">
        <v>41</v>
      </c>
      <c r="K566" s="29" t="s">
        <v>42</v>
      </c>
      <c r="L566" s="29" t="s">
        <v>963</v>
      </c>
      <c r="M566" s="29" t="s">
        <v>1186</v>
      </c>
      <c r="N566" s="29" t="s">
        <v>91</v>
      </c>
      <c r="O566" s="29" t="s">
        <v>8237</v>
      </c>
      <c r="P566" s="29" t="s">
        <v>46</v>
      </c>
      <c r="Q566" s="29" t="s">
        <v>47</v>
      </c>
      <c r="R566" s="29" t="s">
        <v>8393</v>
      </c>
      <c r="S566" s="29" t="s">
        <v>8394</v>
      </c>
      <c r="T566" s="29" t="s">
        <v>8395</v>
      </c>
      <c r="U566" s="29" t="s">
        <v>8396</v>
      </c>
      <c r="V566" s="29" t="s">
        <v>52</v>
      </c>
      <c r="W566" s="29" t="s">
        <v>4883</v>
      </c>
      <c r="X566" s="29" t="s">
        <v>8237</v>
      </c>
      <c r="Y566" s="29" t="s">
        <v>5028</v>
      </c>
      <c r="Z566" s="29" t="s">
        <v>46</v>
      </c>
      <c r="AA566" s="29" t="s">
        <v>55</v>
      </c>
      <c r="AB566" s="29" t="s">
        <v>4281</v>
      </c>
      <c r="AC566" s="29" t="s">
        <v>8242</v>
      </c>
      <c r="AD566" s="29" t="s">
        <v>56</v>
      </c>
      <c r="AE566" s="29" t="s">
        <v>57</v>
      </c>
      <c r="AF566" t="s">
        <v>46</v>
      </c>
      <c r="AG566">
        <v>20230706</v>
      </c>
    </row>
    <row r="567" ht="15" spans="1:33">
      <c r="A567" s="28">
        <v>566</v>
      </c>
      <c r="B567" s="28"/>
      <c r="C567" s="28"/>
      <c r="D567" s="28" t="s">
        <v>8397</v>
      </c>
      <c r="E567" s="28"/>
      <c r="F567" s="28" t="s">
        <v>37</v>
      </c>
      <c r="G567" s="28" t="s">
        <v>105</v>
      </c>
      <c r="H567" s="29" t="s">
        <v>8398</v>
      </c>
      <c r="I567" s="29" t="s">
        <v>8399</v>
      </c>
      <c r="J567" s="29" t="s">
        <v>41</v>
      </c>
      <c r="K567" s="29" t="s">
        <v>72</v>
      </c>
      <c r="L567" s="29" t="s">
        <v>81</v>
      </c>
      <c r="M567" s="29" t="s">
        <v>220</v>
      </c>
      <c r="N567" s="31">
        <v>45108</v>
      </c>
      <c r="O567" s="29" t="s">
        <v>8237</v>
      </c>
      <c r="P567" s="29" t="s">
        <v>46</v>
      </c>
      <c r="Q567" s="29" t="s">
        <v>84</v>
      </c>
      <c r="R567" s="29" t="s">
        <v>8400</v>
      </c>
      <c r="S567" s="29" t="s">
        <v>8400</v>
      </c>
      <c r="T567" s="29" t="s">
        <v>57</v>
      </c>
      <c r="U567" s="29" t="s">
        <v>8401</v>
      </c>
      <c r="V567" s="29" t="s">
        <v>52</v>
      </c>
      <c r="W567" s="29" t="s">
        <v>5034</v>
      </c>
      <c r="X567" s="29" t="s">
        <v>8255</v>
      </c>
      <c r="Y567" s="29" t="s">
        <v>5028</v>
      </c>
      <c r="Z567" s="29" t="s">
        <v>46</v>
      </c>
      <c r="AA567" s="29" t="s">
        <v>55</v>
      </c>
      <c r="AB567" s="29" t="s">
        <v>4281</v>
      </c>
      <c r="AC567" s="29" t="s">
        <v>8242</v>
      </c>
      <c r="AD567" s="29" t="s">
        <v>46</v>
      </c>
      <c r="AE567" s="29" t="s">
        <v>326</v>
      </c>
      <c r="AF567" t="s">
        <v>46</v>
      </c>
      <c r="AG567">
        <v>20230707</v>
      </c>
    </row>
    <row r="568" ht="15" spans="1:33">
      <c r="A568" s="28">
        <v>567</v>
      </c>
      <c r="B568" s="28"/>
      <c r="C568" s="28"/>
      <c r="D568" s="28" t="s">
        <v>8402</v>
      </c>
      <c r="E568" s="28"/>
      <c r="F568" s="28" t="s">
        <v>205</v>
      </c>
      <c r="G568" s="28" t="s">
        <v>69</v>
      </c>
      <c r="H568" s="29" t="s">
        <v>8403</v>
      </c>
      <c r="I568" s="29" t="s">
        <v>8404</v>
      </c>
      <c r="J568" s="29" t="s">
        <v>41</v>
      </c>
      <c r="K568" s="29" t="s">
        <v>72</v>
      </c>
      <c r="L568" s="29" t="s">
        <v>81</v>
      </c>
      <c r="M568" s="29" t="s">
        <v>2119</v>
      </c>
      <c r="N568" s="29" t="s">
        <v>108</v>
      </c>
      <c r="O568" s="29" t="s">
        <v>8237</v>
      </c>
      <c r="P568" s="29" t="s">
        <v>56</v>
      </c>
      <c r="Q568" s="29" t="s">
        <v>47</v>
      </c>
      <c r="R568" s="29" t="s">
        <v>8405</v>
      </c>
      <c r="S568" s="29" t="s">
        <v>8405</v>
      </c>
      <c r="T568" s="29" t="s">
        <v>8406</v>
      </c>
      <c r="U568" s="29" t="s">
        <v>8407</v>
      </c>
      <c r="V568" s="29" t="s">
        <v>52</v>
      </c>
      <c r="W568" s="29" t="s">
        <v>5034</v>
      </c>
      <c r="X568" s="29" t="s">
        <v>8255</v>
      </c>
      <c r="Y568" s="29" t="s">
        <v>5028</v>
      </c>
      <c r="Z568" s="29" t="s">
        <v>46</v>
      </c>
      <c r="AA568" s="29" t="s">
        <v>55</v>
      </c>
      <c r="AB568" s="29" t="s">
        <v>4281</v>
      </c>
      <c r="AC568" s="29" t="s">
        <v>8242</v>
      </c>
      <c r="AD568" s="29" t="s">
        <v>56</v>
      </c>
      <c r="AE568" s="29" t="s">
        <v>57</v>
      </c>
      <c r="AF568" t="s">
        <v>46</v>
      </c>
      <c r="AG568">
        <v>20230705</v>
      </c>
    </row>
    <row r="569" ht="15" spans="1:33">
      <c r="A569" s="28">
        <v>568</v>
      </c>
      <c r="B569" s="28"/>
      <c r="C569" s="28"/>
      <c r="D569" s="28" t="s">
        <v>8408</v>
      </c>
      <c r="E569" s="28"/>
      <c r="F569" s="28" t="s">
        <v>37</v>
      </c>
      <c r="G569" s="28" t="s">
        <v>105</v>
      </c>
      <c r="H569" s="29" t="s">
        <v>8409</v>
      </c>
      <c r="I569" s="29" t="s">
        <v>6626</v>
      </c>
      <c r="J569" s="29" t="s">
        <v>41</v>
      </c>
      <c r="K569" s="29" t="s">
        <v>177</v>
      </c>
      <c r="L569" s="29" t="s">
        <v>81</v>
      </c>
      <c r="M569" s="29" t="s">
        <v>2119</v>
      </c>
      <c r="N569" s="29" t="s">
        <v>227</v>
      </c>
      <c r="O569" s="29" t="s">
        <v>8237</v>
      </c>
      <c r="P569" s="29" t="s">
        <v>46</v>
      </c>
      <c r="Q569" s="29" t="s">
        <v>47</v>
      </c>
      <c r="R569" s="29" t="s">
        <v>64</v>
      </c>
      <c r="S569" s="29" t="s">
        <v>8410</v>
      </c>
      <c r="T569" s="29" t="s">
        <v>8411</v>
      </c>
      <c r="U569" s="29" t="s">
        <v>8412</v>
      </c>
      <c r="V569" s="29" t="s">
        <v>52</v>
      </c>
      <c r="W569" s="29" t="s">
        <v>5034</v>
      </c>
      <c r="X569" s="29" t="s">
        <v>8242</v>
      </c>
      <c r="Y569" s="29" t="s">
        <v>5028</v>
      </c>
      <c r="Z569" s="29" t="s">
        <v>46</v>
      </c>
      <c r="AA569" s="29" t="s">
        <v>55</v>
      </c>
      <c r="AB569" s="29" t="s">
        <v>4281</v>
      </c>
      <c r="AC569" s="29" t="s">
        <v>8242</v>
      </c>
      <c r="AD569" s="29" t="s">
        <v>56</v>
      </c>
      <c r="AE569" s="29" t="s">
        <v>57</v>
      </c>
      <c r="AF569" t="s">
        <v>46</v>
      </c>
      <c r="AG569">
        <v>20230707</v>
      </c>
    </row>
    <row r="570" ht="15" spans="1:31">
      <c r="A570" s="28">
        <v>569</v>
      </c>
      <c r="B570" s="28"/>
      <c r="C570" s="28"/>
      <c r="D570" s="28" t="s">
        <v>8413</v>
      </c>
      <c r="E570" s="28"/>
      <c r="F570" s="28" t="s">
        <v>205</v>
      </c>
      <c r="G570" s="28" t="s">
        <v>69</v>
      </c>
      <c r="H570" s="29" t="s">
        <v>8414</v>
      </c>
      <c r="I570" s="29" t="s">
        <v>8415</v>
      </c>
      <c r="J570" s="29" t="s">
        <v>41</v>
      </c>
      <c r="K570" s="29" t="s">
        <v>1453</v>
      </c>
      <c r="L570" s="29" t="s">
        <v>43</v>
      </c>
      <c r="M570" s="29" t="s">
        <v>8416</v>
      </c>
      <c r="N570" s="29" t="s">
        <v>99</v>
      </c>
      <c r="O570" s="29" t="s">
        <v>8417</v>
      </c>
      <c r="P570" s="29" t="s">
        <v>56</v>
      </c>
      <c r="Q570" s="29" t="s">
        <v>47</v>
      </c>
      <c r="R570" s="29" t="s">
        <v>151</v>
      </c>
      <c r="S570" s="29" t="s">
        <v>8418</v>
      </c>
      <c r="T570" s="29" t="s">
        <v>8419</v>
      </c>
      <c r="U570" s="29" t="s">
        <v>8420</v>
      </c>
      <c r="V570" s="29" t="s">
        <v>52</v>
      </c>
      <c r="W570" s="29" t="s">
        <v>4281</v>
      </c>
      <c r="X570" s="29" t="s">
        <v>8242</v>
      </c>
      <c r="Y570" s="29" t="s">
        <v>5028</v>
      </c>
      <c r="Z570" s="29" t="s">
        <v>46</v>
      </c>
      <c r="AA570" s="29" t="s">
        <v>55</v>
      </c>
      <c r="AB570" s="29" t="s">
        <v>4281</v>
      </c>
      <c r="AC570" s="29" t="s">
        <v>8242</v>
      </c>
      <c r="AD570" s="29" t="s">
        <v>56</v>
      </c>
      <c r="AE570" s="29" t="s">
        <v>57</v>
      </c>
    </row>
    <row r="571" ht="15" spans="1:33">
      <c r="A571" s="28">
        <v>570</v>
      </c>
      <c r="B571" s="28"/>
      <c r="C571" s="28"/>
      <c r="D571" s="28" t="s">
        <v>8421</v>
      </c>
      <c r="E571" s="28"/>
      <c r="F571" s="28" t="s">
        <v>205</v>
      </c>
      <c r="G571" s="28" t="s">
        <v>69</v>
      </c>
      <c r="H571" s="29" t="s">
        <v>8422</v>
      </c>
      <c r="I571" s="29" t="s">
        <v>5518</v>
      </c>
      <c r="J571" s="29" t="s">
        <v>62</v>
      </c>
      <c r="K571" s="29" t="s">
        <v>42</v>
      </c>
      <c r="L571" s="29" t="s">
        <v>81</v>
      </c>
      <c r="M571" s="29" t="s">
        <v>8423</v>
      </c>
      <c r="N571" s="31">
        <v>42916</v>
      </c>
      <c r="O571" s="29" t="s">
        <v>8237</v>
      </c>
      <c r="P571" s="29" t="s">
        <v>46</v>
      </c>
      <c r="Q571" s="29" t="s">
        <v>47</v>
      </c>
      <c r="R571" s="29" t="s">
        <v>100</v>
      </c>
      <c r="S571" s="29" t="s">
        <v>8424</v>
      </c>
      <c r="T571" s="29" t="s">
        <v>8425</v>
      </c>
      <c r="U571" s="29" t="s">
        <v>8426</v>
      </c>
      <c r="V571" s="29" t="s">
        <v>52</v>
      </c>
      <c r="W571" s="29" t="s">
        <v>5034</v>
      </c>
      <c r="X571" s="29" t="s">
        <v>8255</v>
      </c>
      <c r="Y571" s="29" t="s">
        <v>5028</v>
      </c>
      <c r="Z571" s="29" t="s">
        <v>46</v>
      </c>
      <c r="AA571" s="29" t="s">
        <v>55</v>
      </c>
      <c r="AB571" s="29" t="s">
        <v>4281</v>
      </c>
      <c r="AC571" s="29" t="s">
        <v>8242</v>
      </c>
      <c r="AD571" s="29" t="s">
        <v>46</v>
      </c>
      <c r="AE571" s="29" t="s">
        <v>3615</v>
      </c>
      <c r="AF571" t="s">
        <v>46</v>
      </c>
      <c r="AG571">
        <v>20230707</v>
      </c>
    </row>
    <row r="572" ht="15" spans="1:31">
      <c r="A572" s="28">
        <v>571</v>
      </c>
      <c r="B572" s="28"/>
      <c r="C572" s="28"/>
      <c r="D572" s="28" t="s">
        <v>8427</v>
      </c>
      <c r="E572" s="28"/>
      <c r="F572" s="28" t="s">
        <v>205</v>
      </c>
      <c r="G572" s="28" t="s">
        <v>38</v>
      </c>
      <c r="H572" s="29" t="s">
        <v>8428</v>
      </c>
      <c r="I572" s="29" t="s">
        <v>6570</v>
      </c>
      <c r="J572" s="29" t="s">
        <v>41</v>
      </c>
      <c r="K572" s="29" t="s">
        <v>42</v>
      </c>
      <c r="L572" s="29" t="s">
        <v>81</v>
      </c>
      <c r="M572" s="29" t="s">
        <v>82</v>
      </c>
      <c r="N572" s="29" t="s">
        <v>91</v>
      </c>
      <c r="O572" s="29" t="s">
        <v>8237</v>
      </c>
      <c r="P572" s="29" t="s">
        <v>46</v>
      </c>
      <c r="Q572" s="29" t="s">
        <v>47</v>
      </c>
      <c r="R572" s="29" t="s">
        <v>48</v>
      </c>
      <c r="S572" s="29" t="s">
        <v>48</v>
      </c>
      <c r="T572" s="29" t="s">
        <v>8429</v>
      </c>
      <c r="U572" s="29" t="s">
        <v>8430</v>
      </c>
      <c r="V572" s="29" t="s">
        <v>52</v>
      </c>
      <c r="W572" s="29" t="s">
        <v>4281</v>
      </c>
      <c r="X572" s="29" t="s">
        <v>8431</v>
      </c>
      <c r="Y572" s="29" t="s">
        <v>5028</v>
      </c>
      <c r="Z572" s="29" t="s">
        <v>46</v>
      </c>
      <c r="AA572" s="29" t="s">
        <v>55</v>
      </c>
      <c r="AB572" s="29" t="s">
        <v>4281</v>
      </c>
      <c r="AC572" s="29" t="s">
        <v>8242</v>
      </c>
      <c r="AD572" s="29" t="s">
        <v>56</v>
      </c>
      <c r="AE572" s="29" t="s">
        <v>57</v>
      </c>
    </row>
    <row r="573" ht="15" spans="1:31">
      <c r="A573" s="28">
        <v>572</v>
      </c>
      <c r="B573" s="28"/>
      <c r="C573" s="28"/>
      <c r="D573" s="28" t="s">
        <v>8432</v>
      </c>
      <c r="E573" s="28"/>
      <c r="F573" s="28" t="s">
        <v>205</v>
      </c>
      <c r="G573" s="28" t="s">
        <v>38</v>
      </c>
      <c r="H573" s="29" t="s">
        <v>8433</v>
      </c>
      <c r="I573" s="29" t="s">
        <v>8434</v>
      </c>
      <c r="J573" s="29" t="s">
        <v>62</v>
      </c>
      <c r="K573" s="29" t="s">
        <v>72</v>
      </c>
      <c r="L573" s="29" t="s">
        <v>81</v>
      </c>
      <c r="M573" s="29" t="s">
        <v>1186</v>
      </c>
      <c r="N573" s="29" t="s">
        <v>74</v>
      </c>
      <c r="O573" s="29" t="s">
        <v>8237</v>
      </c>
      <c r="P573" s="29" t="s">
        <v>46</v>
      </c>
      <c r="Q573" s="29" t="s">
        <v>47</v>
      </c>
      <c r="R573" s="29" t="s">
        <v>100</v>
      </c>
      <c r="S573" s="29" t="s">
        <v>8435</v>
      </c>
      <c r="T573" s="29" t="s">
        <v>57</v>
      </c>
      <c r="U573" s="29" t="s">
        <v>8436</v>
      </c>
      <c r="V573" s="29" t="s">
        <v>52</v>
      </c>
      <c r="W573" s="29" t="s">
        <v>5034</v>
      </c>
      <c r="X573" s="29" t="s">
        <v>8237</v>
      </c>
      <c r="Y573" s="29" t="s">
        <v>5028</v>
      </c>
      <c r="Z573" s="29" t="s">
        <v>46</v>
      </c>
      <c r="AA573" s="29" t="s">
        <v>55</v>
      </c>
      <c r="AB573" s="29" t="s">
        <v>4281</v>
      </c>
      <c r="AC573" s="29" t="s">
        <v>8242</v>
      </c>
      <c r="AD573" s="29" t="s">
        <v>56</v>
      </c>
      <c r="AE573" s="29" t="s">
        <v>57</v>
      </c>
    </row>
    <row r="574" ht="15" spans="1:33">
      <c r="A574" s="28">
        <v>573</v>
      </c>
      <c r="B574" s="28"/>
      <c r="C574" s="28"/>
      <c r="D574" s="28" t="s">
        <v>8437</v>
      </c>
      <c r="E574" s="28"/>
      <c r="F574" s="28" t="s">
        <v>205</v>
      </c>
      <c r="G574" s="28" t="s">
        <v>38</v>
      </c>
      <c r="H574" s="29" t="s">
        <v>8438</v>
      </c>
      <c r="I574" s="29" t="s">
        <v>8439</v>
      </c>
      <c r="J574" s="29" t="s">
        <v>62</v>
      </c>
      <c r="K574" s="29" t="s">
        <v>72</v>
      </c>
      <c r="L574" s="29" t="s">
        <v>81</v>
      </c>
      <c r="M574" s="29" t="s">
        <v>1186</v>
      </c>
      <c r="N574" s="31">
        <v>43578</v>
      </c>
      <c r="O574" s="29" t="s">
        <v>8237</v>
      </c>
      <c r="P574" s="29" t="s">
        <v>46</v>
      </c>
      <c r="Q574" s="29" t="s">
        <v>47</v>
      </c>
      <c r="R574" s="29" t="s">
        <v>8440</v>
      </c>
      <c r="S574" s="29" t="s">
        <v>8441</v>
      </c>
      <c r="T574" s="29" t="s">
        <v>8442</v>
      </c>
      <c r="U574" s="29" t="s">
        <v>8443</v>
      </c>
      <c r="V574" s="29" t="s">
        <v>52</v>
      </c>
      <c r="W574" s="29" t="s">
        <v>5034</v>
      </c>
      <c r="X574" s="29" t="s">
        <v>8255</v>
      </c>
      <c r="Y574" s="29" t="s">
        <v>5028</v>
      </c>
      <c r="Z574" s="29" t="s">
        <v>46</v>
      </c>
      <c r="AA574" s="29" t="s">
        <v>55</v>
      </c>
      <c r="AB574" s="29" t="s">
        <v>4281</v>
      </c>
      <c r="AC574" s="29" t="s">
        <v>8242</v>
      </c>
      <c r="AD574" s="29" t="s">
        <v>56</v>
      </c>
      <c r="AE574" s="29" t="s">
        <v>57</v>
      </c>
      <c r="AF574" t="s">
        <v>46</v>
      </c>
      <c r="AG574">
        <v>20230706</v>
      </c>
    </row>
    <row r="575" ht="15" spans="1:33">
      <c r="A575" s="28">
        <v>574</v>
      </c>
      <c r="B575" s="28"/>
      <c r="C575" s="28"/>
      <c r="D575" s="28" t="s">
        <v>8444</v>
      </c>
      <c r="E575" s="28"/>
      <c r="F575" s="28" t="s">
        <v>205</v>
      </c>
      <c r="G575" s="28" t="s">
        <v>105</v>
      </c>
      <c r="H575" s="29" t="s">
        <v>8445</v>
      </c>
      <c r="I575" s="29" t="s">
        <v>8446</v>
      </c>
      <c r="J575" s="29" t="s">
        <v>62</v>
      </c>
      <c r="K575" s="29" t="s">
        <v>42</v>
      </c>
      <c r="L575" s="29" t="s">
        <v>81</v>
      </c>
      <c r="M575" s="29" t="s">
        <v>220</v>
      </c>
      <c r="N575" s="29" t="s">
        <v>74</v>
      </c>
      <c r="O575" s="29" t="s">
        <v>8237</v>
      </c>
      <c r="P575" s="29" t="s">
        <v>46</v>
      </c>
      <c r="Q575" s="29" t="s">
        <v>47</v>
      </c>
      <c r="R575" s="29" t="s">
        <v>100</v>
      </c>
      <c r="S575" s="29" t="s">
        <v>8447</v>
      </c>
      <c r="T575" s="29" t="s">
        <v>57</v>
      </c>
      <c r="U575" s="29" t="s">
        <v>8448</v>
      </c>
      <c r="V575" s="29" t="s">
        <v>52</v>
      </c>
      <c r="W575" s="29" t="s">
        <v>5034</v>
      </c>
      <c r="X575" s="29" t="s">
        <v>8255</v>
      </c>
      <c r="Y575" s="29" t="s">
        <v>5028</v>
      </c>
      <c r="Z575" s="29" t="s">
        <v>46</v>
      </c>
      <c r="AA575" s="29" t="s">
        <v>55</v>
      </c>
      <c r="AB575" s="29" t="s">
        <v>4281</v>
      </c>
      <c r="AC575" s="29" t="s">
        <v>8242</v>
      </c>
      <c r="AD575" s="29" t="s">
        <v>56</v>
      </c>
      <c r="AE575" s="29" t="s">
        <v>57</v>
      </c>
      <c r="AF575" t="s">
        <v>46</v>
      </c>
      <c r="AG575">
        <v>20230707</v>
      </c>
    </row>
    <row r="576" ht="15" spans="1:33">
      <c r="A576" s="28">
        <v>575</v>
      </c>
      <c r="B576" s="28"/>
      <c r="C576" s="28"/>
      <c r="D576" s="28" t="s">
        <v>8449</v>
      </c>
      <c r="E576" s="28"/>
      <c r="F576" s="28" t="s">
        <v>205</v>
      </c>
      <c r="G576" s="28" t="s">
        <v>69</v>
      </c>
      <c r="H576" s="29" t="s">
        <v>8450</v>
      </c>
      <c r="I576" s="29" t="s">
        <v>8451</v>
      </c>
      <c r="J576" s="29" t="s">
        <v>62</v>
      </c>
      <c r="K576" s="29" t="s">
        <v>72</v>
      </c>
      <c r="L576" s="29" t="s">
        <v>81</v>
      </c>
      <c r="M576" s="29" t="s">
        <v>506</v>
      </c>
      <c r="N576" s="31">
        <v>42917</v>
      </c>
      <c r="O576" s="29" t="s">
        <v>8237</v>
      </c>
      <c r="P576" s="29" t="s">
        <v>46</v>
      </c>
      <c r="Q576" s="29" t="s">
        <v>47</v>
      </c>
      <c r="R576" s="29" t="s">
        <v>64</v>
      </c>
      <c r="S576" s="29" t="s">
        <v>64</v>
      </c>
      <c r="T576" s="29" t="s">
        <v>8452</v>
      </c>
      <c r="U576" s="29" t="s">
        <v>8453</v>
      </c>
      <c r="V576" s="29" t="s">
        <v>52</v>
      </c>
      <c r="W576" s="29" t="s">
        <v>5034</v>
      </c>
      <c r="X576" s="29" t="s">
        <v>8242</v>
      </c>
      <c r="Y576" s="29" t="s">
        <v>5028</v>
      </c>
      <c r="Z576" s="29" t="s">
        <v>46</v>
      </c>
      <c r="AA576" s="29" t="s">
        <v>55</v>
      </c>
      <c r="AB576" s="29" t="s">
        <v>4281</v>
      </c>
      <c r="AC576" s="29" t="s">
        <v>8242</v>
      </c>
      <c r="AD576" s="29" t="s">
        <v>56</v>
      </c>
      <c r="AE576" s="29" t="s">
        <v>57</v>
      </c>
      <c r="AF576" t="s">
        <v>46</v>
      </c>
      <c r="AG576">
        <v>20230706</v>
      </c>
    </row>
    <row r="577" ht="15" spans="1:33">
      <c r="A577" s="28">
        <v>576</v>
      </c>
      <c r="B577" s="28"/>
      <c r="C577" s="28"/>
      <c r="D577" s="28" t="s">
        <v>8454</v>
      </c>
      <c r="E577" s="28"/>
      <c r="F577" s="28" t="s">
        <v>37</v>
      </c>
      <c r="G577" s="28" t="s">
        <v>38</v>
      </c>
      <c r="H577" s="29" t="s">
        <v>8455</v>
      </c>
      <c r="I577" s="29" t="s">
        <v>8456</v>
      </c>
      <c r="J577" s="29" t="s">
        <v>41</v>
      </c>
      <c r="K577" s="29" t="s">
        <v>72</v>
      </c>
      <c r="L577" s="29" t="s">
        <v>81</v>
      </c>
      <c r="M577" s="29" t="s">
        <v>575</v>
      </c>
      <c r="N577" s="29" t="s">
        <v>83</v>
      </c>
      <c r="O577" s="29" t="s">
        <v>8237</v>
      </c>
      <c r="P577" s="29" t="s">
        <v>46</v>
      </c>
      <c r="Q577" s="29" t="s">
        <v>84</v>
      </c>
      <c r="R577" s="29" t="s">
        <v>396</v>
      </c>
      <c r="S577" s="29" t="s">
        <v>8457</v>
      </c>
      <c r="T577" s="29" t="s">
        <v>8458</v>
      </c>
      <c r="U577" s="29" t="s">
        <v>8459</v>
      </c>
      <c r="V577" s="29" t="s">
        <v>52</v>
      </c>
      <c r="W577" s="29" t="s">
        <v>5034</v>
      </c>
      <c r="X577" s="29" t="s">
        <v>8255</v>
      </c>
      <c r="Y577" s="29" t="s">
        <v>5028</v>
      </c>
      <c r="Z577" s="29" t="s">
        <v>46</v>
      </c>
      <c r="AA577" s="29" t="s">
        <v>55</v>
      </c>
      <c r="AB577" s="29" t="s">
        <v>4281</v>
      </c>
      <c r="AC577" s="29" t="s">
        <v>8242</v>
      </c>
      <c r="AD577" s="29" t="s">
        <v>56</v>
      </c>
      <c r="AE577" s="29" t="s">
        <v>57</v>
      </c>
      <c r="AF577" t="s">
        <v>46</v>
      </c>
      <c r="AG577">
        <v>20230705</v>
      </c>
    </row>
    <row r="578" ht="15" spans="1:33">
      <c r="A578" s="28">
        <v>577</v>
      </c>
      <c r="B578" s="28"/>
      <c r="C578" s="28"/>
      <c r="D578" s="28" t="s">
        <v>8460</v>
      </c>
      <c r="E578" s="28"/>
      <c r="F578" s="28" t="s">
        <v>37</v>
      </c>
      <c r="G578" s="28" t="s">
        <v>38</v>
      </c>
      <c r="H578" s="29" t="s">
        <v>8461</v>
      </c>
      <c r="I578" s="29" t="s">
        <v>8462</v>
      </c>
      <c r="J578" s="29" t="s">
        <v>41</v>
      </c>
      <c r="K578" s="29" t="s">
        <v>42</v>
      </c>
      <c r="L578" s="29" t="s">
        <v>81</v>
      </c>
      <c r="M578" s="29" t="s">
        <v>562</v>
      </c>
      <c r="N578" s="29" t="s">
        <v>227</v>
      </c>
      <c r="O578" s="29" t="s">
        <v>8463</v>
      </c>
      <c r="P578" s="29" t="s">
        <v>46</v>
      </c>
      <c r="Q578" s="29" t="s">
        <v>47</v>
      </c>
      <c r="R578" s="29" t="s">
        <v>8464</v>
      </c>
      <c r="S578" s="29" t="s">
        <v>8464</v>
      </c>
      <c r="T578" s="29" t="s">
        <v>8465</v>
      </c>
      <c r="U578" s="29" t="s">
        <v>8466</v>
      </c>
      <c r="V578" s="29" t="s">
        <v>52</v>
      </c>
      <c r="W578" s="29" t="s">
        <v>5034</v>
      </c>
      <c r="X578" s="29" t="s">
        <v>8467</v>
      </c>
      <c r="Y578" s="29" t="s">
        <v>5028</v>
      </c>
      <c r="Z578" s="29" t="s">
        <v>46</v>
      </c>
      <c r="AA578" s="29" t="s">
        <v>55</v>
      </c>
      <c r="AB578" s="29" t="s">
        <v>4281</v>
      </c>
      <c r="AC578" s="29" t="s">
        <v>8468</v>
      </c>
      <c r="AD578" s="29" t="s">
        <v>56</v>
      </c>
      <c r="AE578" s="29" t="s">
        <v>57</v>
      </c>
      <c r="AF578" t="s">
        <v>46</v>
      </c>
      <c r="AG578">
        <v>20230705</v>
      </c>
    </row>
    <row r="579" ht="15" spans="1:33">
      <c r="A579" s="28">
        <v>578</v>
      </c>
      <c r="B579" s="28"/>
      <c r="C579" s="28"/>
      <c r="D579" s="28" t="s">
        <v>8469</v>
      </c>
      <c r="E579" s="28"/>
      <c r="F579" s="28" t="s">
        <v>37</v>
      </c>
      <c r="G579" s="28" t="s">
        <v>105</v>
      </c>
      <c r="H579" s="29" t="s">
        <v>8470</v>
      </c>
      <c r="I579" s="29" t="s">
        <v>8471</v>
      </c>
      <c r="J579" s="29" t="s">
        <v>62</v>
      </c>
      <c r="K579" s="29" t="s">
        <v>42</v>
      </c>
      <c r="L579" s="29" t="s">
        <v>81</v>
      </c>
      <c r="M579" s="29" t="s">
        <v>671</v>
      </c>
      <c r="N579" s="29" t="s">
        <v>108</v>
      </c>
      <c r="O579" s="29" t="s">
        <v>8463</v>
      </c>
      <c r="P579" s="29" t="s">
        <v>46</v>
      </c>
      <c r="Q579" s="29" t="s">
        <v>47</v>
      </c>
      <c r="R579" s="29" t="s">
        <v>2126</v>
      </c>
      <c r="S579" s="29" t="s">
        <v>8472</v>
      </c>
      <c r="T579" s="29" t="s">
        <v>57</v>
      </c>
      <c r="U579" s="29" t="s">
        <v>8473</v>
      </c>
      <c r="V579" s="29" t="s">
        <v>52</v>
      </c>
      <c r="W579" s="29" t="s">
        <v>5034</v>
      </c>
      <c r="X579" s="29" t="s">
        <v>8467</v>
      </c>
      <c r="Y579" s="29" t="s">
        <v>5028</v>
      </c>
      <c r="Z579" s="29" t="s">
        <v>46</v>
      </c>
      <c r="AA579" s="29" t="s">
        <v>55</v>
      </c>
      <c r="AB579" s="29" t="s">
        <v>4281</v>
      </c>
      <c r="AC579" s="29" t="s">
        <v>8468</v>
      </c>
      <c r="AD579" s="29" t="s">
        <v>56</v>
      </c>
      <c r="AE579" s="29" t="s">
        <v>57</v>
      </c>
      <c r="AF579" t="s">
        <v>46</v>
      </c>
      <c r="AG579">
        <v>20230705</v>
      </c>
    </row>
    <row r="580" ht="15" spans="1:33">
      <c r="A580" s="28">
        <v>579</v>
      </c>
      <c r="B580" s="28"/>
      <c r="C580" s="28"/>
      <c r="D580" s="28" t="s">
        <v>8474</v>
      </c>
      <c r="E580" s="28"/>
      <c r="F580" s="28" t="s">
        <v>37</v>
      </c>
      <c r="G580" s="28" t="s">
        <v>105</v>
      </c>
      <c r="H580" s="29" t="s">
        <v>8475</v>
      </c>
      <c r="I580" s="29" t="s">
        <v>8476</v>
      </c>
      <c r="J580" s="29" t="s">
        <v>41</v>
      </c>
      <c r="K580" s="29" t="s">
        <v>42</v>
      </c>
      <c r="L580" s="29" t="s">
        <v>81</v>
      </c>
      <c r="M580" s="29" t="s">
        <v>5808</v>
      </c>
      <c r="N580" s="29" t="s">
        <v>74</v>
      </c>
      <c r="O580" s="29" t="s">
        <v>8463</v>
      </c>
      <c r="P580" s="29" t="s">
        <v>56</v>
      </c>
      <c r="Q580" s="29" t="s">
        <v>47</v>
      </c>
      <c r="R580" s="29" t="s">
        <v>8477</v>
      </c>
      <c r="S580" s="29" t="s">
        <v>8477</v>
      </c>
      <c r="T580" s="29" t="s">
        <v>8478</v>
      </c>
      <c r="U580" s="29" t="s">
        <v>8479</v>
      </c>
      <c r="V580" s="29" t="s">
        <v>52</v>
      </c>
      <c r="W580" s="29" t="s">
        <v>5034</v>
      </c>
      <c r="X580" s="29" t="s">
        <v>8467</v>
      </c>
      <c r="Y580" s="29" t="s">
        <v>5028</v>
      </c>
      <c r="Z580" s="29" t="s">
        <v>46</v>
      </c>
      <c r="AA580" s="29" t="s">
        <v>55</v>
      </c>
      <c r="AB580" s="29" t="s">
        <v>4281</v>
      </c>
      <c r="AC580" s="29" t="s">
        <v>8468</v>
      </c>
      <c r="AD580" s="29" t="s">
        <v>56</v>
      </c>
      <c r="AE580" s="29" t="s">
        <v>57</v>
      </c>
      <c r="AF580" t="s">
        <v>46</v>
      </c>
      <c r="AG580">
        <v>20230707</v>
      </c>
    </row>
    <row r="581" ht="15" spans="1:33">
      <c r="A581" s="28">
        <v>580</v>
      </c>
      <c r="B581" s="28"/>
      <c r="C581" s="28"/>
      <c r="D581" s="28" t="s">
        <v>8480</v>
      </c>
      <c r="E581" s="28"/>
      <c r="F581" s="28" t="s">
        <v>37</v>
      </c>
      <c r="G581" s="28" t="s">
        <v>38</v>
      </c>
      <c r="H581" s="29" t="s">
        <v>8481</v>
      </c>
      <c r="I581" s="29" t="s">
        <v>8482</v>
      </c>
      <c r="J581" s="29" t="s">
        <v>41</v>
      </c>
      <c r="K581" s="29" t="s">
        <v>42</v>
      </c>
      <c r="L581" s="29" t="s">
        <v>81</v>
      </c>
      <c r="M581" s="29" t="s">
        <v>184</v>
      </c>
      <c r="N581" s="29" t="s">
        <v>91</v>
      </c>
      <c r="O581" s="29" t="s">
        <v>8463</v>
      </c>
      <c r="P581" s="29" t="s">
        <v>46</v>
      </c>
      <c r="Q581" s="29" t="s">
        <v>47</v>
      </c>
      <c r="R581" s="29" t="s">
        <v>5736</v>
      </c>
      <c r="S581" s="29" t="s">
        <v>8483</v>
      </c>
      <c r="T581" s="29" t="s">
        <v>8484</v>
      </c>
      <c r="U581" s="29" t="s">
        <v>8485</v>
      </c>
      <c r="V581" s="29" t="s">
        <v>52</v>
      </c>
      <c r="W581" s="29" t="s">
        <v>5034</v>
      </c>
      <c r="X581" s="29" t="s">
        <v>8467</v>
      </c>
      <c r="Y581" s="29" t="s">
        <v>5028</v>
      </c>
      <c r="Z581" s="29" t="s">
        <v>46</v>
      </c>
      <c r="AA581" s="29" t="s">
        <v>55</v>
      </c>
      <c r="AB581" s="29" t="s">
        <v>4281</v>
      </c>
      <c r="AC581" s="29" t="s">
        <v>8468</v>
      </c>
      <c r="AD581" s="29" t="s">
        <v>56</v>
      </c>
      <c r="AE581" s="29" t="s">
        <v>57</v>
      </c>
      <c r="AF581" t="s">
        <v>46</v>
      </c>
      <c r="AG581">
        <v>20230706</v>
      </c>
    </row>
    <row r="582" ht="15" spans="1:33">
      <c r="A582" s="28">
        <v>581</v>
      </c>
      <c r="B582" s="28"/>
      <c r="C582" s="28"/>
      <c r="D582" s="28" t="s">
        <v>8486</v>
      </c>
      <c r="E582" s="28"/>
      <c r="F582" s="28" t="s">
        <v>37</v>
      </c>
      <c r="G582" s="28" t="s">
        <v>38</v>
      </c>
      <c r="H582" s="29" t="s">
        <v>8487</v>
      </c>
      <c r="I582" s="29" t="s">
        <v>6319</v>
      </c>
      <c r="J582" s="29" t="s">
        <v>41</v>
      </c>
      <c r="K582" s="29" t="s">
        <v>42</v>
      </c>
      <c r="L582" s="29" t="s">
        <v>81</v>
      </c>
      <c r="M582" s="29" t="s">
        <v>562</v>
      </c>
      <c r="N582" s="31">
        <v>44743</v>
      </c>
      <c r="O582" s="29" t="s">
        <v>8463</v>
      </c>
      <c r="P582" s="29" t="s">
        <v>46</v>
      </c>
      <c r="Q582" s="29" t="s">
        <v>84</v>
      </c>
      <c r="R582" s="29" t="s">
        <v>5081</v>
      </c>
      <c r="S582" s="29" t="s">
        <v>8488</v>
      </c>
      <c r="T582" s="29" t="s">
        <v>8489</v>
      </c>
      <c r="U582" s="29" t="s">
        <v>8490</v>
      </c>
      <c r="V582" s="29" t="s">
        <v>52</v>
      </c>
      <c r="W582" s="29" t="s">
        <v>5034</v>
      </c>
      <c r="X582" s="29" t="s">
        <v>8467</v>
      </c>
      <c r="Y582" s="29" t="s">
        <v>5028</v>
      </c>
      <c r="Z582" s="29" t="s">
        <v>46</v>
      </c>
      <c r="AA582" s="29" t="s">
        <v>55</v>
      </c>
      <c r="AB582" s="29" t="s">
        <v>4281</v>
      </c>
      <c r="AC582" s="29" t="s">
        <v>8468</v>
      </c>
      <c r="AD582" s="29" t="s">
        <v>46</v>
      </c>
      <c r="AE582" s="29" t="s">
        <v>180</v>
      </c>
      <c r="AF582" t="s">
        <v>46</v>
      </c>
      <c r="AG582">
        <v>20230706</v>
      </c>
    </row>
    <row r="583" ht="15" spans="1:33">
      <c r="A583" s="28">
        <v>582</v>
      </c>
      <c r="B583" s="28"/>
      <c r="C583" s="28"/>
      <c r="D583" s="28" t="s">
        <v>8491</v>
      </c>
      <c r="E583" s="28"/>
      <c r="F583" s="28" t="s">
        <v>37</v>
      </c>
      <c r="G583" s="28" t="s">
        <v>69</v>
      </c>
      <c r="H583" s="29" t="s">
        <v>8492</v>
      </c>
      <c r="I583" s="29" t="s">
        <v>8493</v>
      </c>
      <c r="J583" s="29" t="s">
        <v>41</v>
      </c>
      <c r="K583" s="29" t="s">
        <v>177</v>
      </c>
      <c r="L583" s="29" t="s">
        <v>81</v>
      </c>
      <c r="M583" s="29" t="s">
        <v>575</v>
      </c>
      <c r="N583" s="31">
        <v>45108</v>
      </c>
      <c r="O583" s="29" t="s">
        <v>8463</v>
      </c>
      <c r="P583" s="29" t="s">
        <v>46</v>
      </c>
      <c r="Q583" s="29" t="s">
        <v>84</v>
      </c>
      <c r="R583" s="29" t="s">
        <v>48</v>
      </c>
      <c r="S583" s="29" t="s">
        <v>8494</v>
      </c>
      <c r="T583" s="29" t="s">
        <v>8495</v>
      </c>
      <c r="U583" s="29" t="s">
        <v>8496</v>
      </c>
      <c r="V583" s="29" t="s">
        <v>52</v>
      </c>
      <c r="W583" s="29" t="s">
        <v>5034</v>
      </c>
      <c r="X583" s="29" t="s">
        <v>8467</v>
      </c>
      <c r="Y583" s="29" t="s">
        <v>5028</v>
      </c>
      <c r="Z583" s="29" t="s">
        <v>46</v>
      </c>
      <c r="AA583" s="29" t="s">
        <v>55</v>
      </c>
      <c r="AB583" s="29" t="s">
        <v>4281</v>
      </c>
      <c r="AC583" s="29" t="s">
        <v>8468</v>
      </c>
      <c r="AD583" s="29" t="s">
        <v>56</v>
      </c>
      <c r="AE583" s="29" t="s">
        <v>57</v>
      </c>
      <c r="AF583" t="s">
        <v>46</v>
      </c>
      <c r="AG583">
        <v>20230705</v>
      </c>
    </row>
    <row r="584" ht="15" spans="1:33">
      <c r="A584" s="28">
        <v>583</v>
      </c>
      <c r="B584" s="28"/>
      <c r="C584" s="28"/>
      <c r="D584" s="28" t="s">
        <v>8497</v>
      </c>
      <c r="E584" s="28"/>
      <c r="F584" s="28" t="s">
        <v>37</v>
      </c>
      <c r="G584" s="28" t="s">
        <v>69</v>
      </c>
      <c r="H584" s="29" t="s">
        <v>8498</v>
      </c>
      <c r="I584" s="29" t="s">
        <v>8499</v>
      </c>
      <c r="J584" s="29" t="s">
        <v>41</v>
      </c>
      <c r="K584" s="29" t="s">
        <v>177</v>
      </c>
      <c r="L584" s="29" t="s">
        <v>81</v>
      </c>
      <c r="M584" s="29" t="s">
        <v>184</v>
      </c>
      <c r="N584" s="29" t="s">
        <v>91</v>
      </c>
      <c r="O584" s="29" t="s">
        <v>8463</v>
      </c>
      <c r="P584" s="29" t="s">
        <v>46</v>
      </c>
      <c r="Q584" s="29" t="s">
        <v>47</v>
      </c>
      <c r="R584" s="29" t="s">
        <v>100</v>
      </c>
      <c r="S584" s="29" t="s">
        <v>2505</v>
      </c>
      <c r="T584" s="29" t="s">
        <v>8500</v>
      </c>
      <c r="U584" s="29" t="s">
        <v>8501</v>
      </c>
      <c r="V584" s="29" t="s">
        <v>52</v>
      </c>
      <c r="W584" s="29" t="s">
        <v>5034</v>
      </c>
      <c r="X584" s="29" t="s">
        <v>8467</v>
      </c>
      <c r="Y584" s="29" t="s">
        <v>5028</v>
      </c>
      <c r="Z584" s="29" t="s">
        <v>46</v>
      </c>
      <c r="AA584" s="29" t="s">
        <v>55</v>
      </c>
      <c r="AB584" s="29" t="s">
        <v>4281</v>
      </c>
      <c r="AC584" s="29" t="s">
        <v>8468</v>
      </c>
      <c r="AD584" s="29" t="s">
        <v>56</v>
      </c>
      <c r="AE584" s="29" t="s">
        <v>57</v>
      </c>
      <c r="AF584" t="s">
        <v>46</v>
      </c>
      <c r="AG584">
        <v>20230706</v>
      </c>
    </row>
    <row r="585" ht="15" spans="1:33">
      <c r="A585" s="28">
        <v>584</v>
      </c>
      <c r="B585" s="28"/>
      <c r="C585" s="28"/>
      <c r="D585" s="28" t="s">
        <v>8502</v>
      </c>
      <c r="E585" s="28"/>
      <c r="F585" s="28" t="s">
        <v>37</v>
      </c>
      <c r="G585" s="28" t="s">
        <v>69</v>
      </c>
      <c r="H585" s="29" t="s">
        <v>8503</v>
      </c>
      <c r="I585" s="29" t="s">
        <v>3110</v>
      </c>
      <c r="J585" s="29" t="s">
        <v>41</v>
      </c>
      <c r="K585" s="29" t="s">
        <v>42</v>
      </c>
      <c r="L585" s="29" t="s">
        <v>81</v>
      </c>
      <c r="M585" s="29" t="s">
        <v>671</v>
      </c>
      <c r="N585" s="29" t="s">
        <v>83</v>
      </c>
      <c r="O585" s="29" t="s">
        <v>8463</v>
      </c>
      <c r="P585" s="29" t="s">
        <v>56</v>
      </c>
      <c r="Q585" s="29" t="s">
        <v>84</v>
      </c>
      <c r="R585" s="29" t="s">
        <v>48</v>
      </c>
      <c r="S585" s="29" t="s">
        <v>8504</v>
      </c>
      <c r="T585" s="29" t="s">
        <v>8505</v>
      </c>
      <c r="U585" s="29" t="s">
        <v>8506</v>
      </c>
      <c r="V585" s="29" t="s">
        <v>52</v>
      </c>
      <c r="W585" s="29" t="s">
        <v>4883</v>
      </c>
      <c r="X585" s="29" t="s">
        <v>8467</v>
      </c>
      <c r="Y585" s="29" t="s">
        <v>5028</v>
      </c>
      <c r="Z585" s="29" t="s">
        <v>46</v>
      </c>
      <c r="AA585" s="29" t="s">
        <v>55</v>
      </c>
      <c r="AB585" s="29" t="s">
        <v>4281</v>
      </c>
      <c r="AC585" s="29" t="s">
        <v>8468</v>
      </c>
      <c r="AD585" s="29" t="s">
        <v>56</v>
      </c>
      <c r="AE585" s="29" t="s">
        <v>57</v>
      </c>
      <c r="AF585" t="s">
        <v>46</v>
      </c>
      <c r="AG585">
        <v>20230705</v>
      </c>
    </row>
    <row r="586" ht="15" spans="1:33">
      <c r="A586" s="28">
        <v>585</v>
      </c>
      <c r="B586" s="28"/>
      <c r="C586" s="28"/>
      <c r="D586" s="28" t="s">
        <v>8507</v>
      </c>
      <c r="E586" s="28"/>
      <c r="F586" s="28" t="s">
        <v>37</v>
      </c>
      <c r="G586" s="28" t="s">
        <v>69</v>
      </c>
      <c r="H586" s="29" t="s">
        <v>8508</v>
      </c>
      <c r="I586" s="29" t="s">
        <v>8509</v>
      </c>
      <c r="J586" s="29" t="s">
        <v>41</v>
      </c>
      <c r="K586" s="29" t="s">
        <v>42</v>
      </c>
      <c r="L586" s="29" t="s">
        <v>81</v>
      </c>
      <c r="M586" s="29" t="s">
        <v>5760</v>
      </c>
      <c r="N586" s="29" t="s">
        <v>227</v>
      </c>
      <c r="O586" s="29" t="s">
        <v>8510</v>
      </c>
      <c r="P586" s="29" t="s">
        <v>46</v>
      </c>
      <c r="Q586" s="29" t="s">
        <v>47</v>
      </c>
      <c r="R586" s="29" t="s">
        <v>64</v>
      </c>
      <c r="S586" s="29" t="s">
        <v>64</v>
      </c>
      <c r="T586" s="29" t="s">
        <v>8511</v>
      </c>
      <c r="U586" s="29" t="s">
        <v>8512</v>
      </c>
      <c r="V586" s="29" t="s">
        <v>52</v>
      </c>
      <c r="W586" s="29" t="s">
        <v>5034</v>
      </c>
      <c r="X586" s="29" t="s">
        <v>8467</v>
      </c>
      <c r="Y586" s="29" t="s">
        <v>5028</v>
      </c>
      <c r="Z586" s="29" t="s">
        <v>46</v>
      </c>
      <c r="AA586" s="29" t="s">
        <v>55</v>
      </c>
      <c r="AB586" s="29" t="s">
        <v>4281</v>
      </c>
      <c r="AC586" s="29" t="s">
        <v>8468</v>
      </c>
      <c r="AD586" s="29" t="s">
        <v>56</v>
      </c>
      <c r="AE586" s="29" t="s">
        <v>57</v>
      </c>
      <c r="AF586" t="s">
        <v>46</v>
      </c>
      <c r="AG586">
        <v>20230705</v>
      </c>
    </row>
    <row r="587" ht="15" spans="1:33">
      <c r="A587" s="28">
        <v>586</v>
      </c>
      <c r="B587" s="28"/>
      <c r="C587" s="28"/>
      <c r="D587" s="28" t="s">
        <v>8513</v>
      </c>
      <c r="E587" s="28"/>
      <c r="F587" s="28" t="s">
        <v>37</v>
      </c>
      <c r="G587" s="28" t="s">
        <v>337</v>
      </c>
      <c r="H587" s="29" t="s">
        <v>8514</v>
      </c>
      <c r="I587" s="29" t="s">
        <v>1929</v>
      </c>
      <c r="J587" s="29" t="s">
        <v>41</v>
      </c>
      <c r="K587" s="29" t="s">
        <v>177</v>
      </c>
      <c r="L587" s="29" t="s">
        <v>81</v>
      </c>
      <c r="M587" s="29" t="s">
        <v>8515</v>
      </c>
      <c r="N587" s="29" t="s">
        <v>91</v>
      </c>
      <c r="O587" s="29" t="s">
        <v>8463</v>
      </c>
      <c r="P587" s="29" t="s">
        <v>56</v>
      </c>
      <c r="Q587" s="29" t="s">
        <v>47</v>
      </c>
      <c r="R587" s="29" t="s">
        <v>8516</v>
      </c>
      <c r="S587" s="29" t="s">
        <v>8516</v>
      </c>
      <c r="T587" s="29" t="s">
        <v>8517</v>
      </c>
      <c r="U587" s="29" t="s">
        <v>8518</v>
      </c>
      <c r="V587" s="29" t="s">
        <v>52</v>
      </c>
      <c r="W587" s="29" t="s">
        <v>4883</v>
      </c>
      <c r="X587" s="29" t="s">
        <v>8467</v>
      </c>
      <c r="Y587" s="29" t="s">
        <v>5028</v>
      </c>
      <c r="Z587" s="29" t="s">
        <v>46</v>
      </c>
      <c r="AA587" s="29" t="s">
        <v>55</v>
      </c>
      <c r="AB587" s="29" t="s">
        <v>4281</v>
      </c>
      <c r="AC587" s="29" t="s">
        <v>8468</v>
      </c>
      <c r="AD587" s="29" t="s">
        <v>46</v>
      </c>
      <c r="AE587" s="29" t="s">
        <v>180</v>
      </c>
      <c r="AF587" t="s">
        <v>46</v>
      </c>
      <c r="AG587">
        <v>20230705</v>
      </c>
    </row>
    <row r="588" ht="15" spans="1:33">
      <c r="A588" s="28">
        <v>587</v>
      </c>
      <c r="B588" s="28"/>
      <c r="C588" s="28"/>
      <c r="D588" s="28" t="s">
        <v>8519</v>
      </c>
      <c r="E588" s="28"/>
      <c r="F588" s="28" t="s">
        <v>37</v>
      </c>
      <c r="G588" s="28" t="s">
        <v>38</v>
      </c>
      <c r="H588" s="29" t="s">
        <v>8520</v>
      </c>
      <c r="I588" s="29" t="s">
        <v>8521</v>
      </c>
      <c r="J588" s="29" t="s">
        <v>41</v>
      </c>
      <c r="K588" s="29" t="s">
        <v>42</v>
      </c>
      <c r="L588" s="29" t="s">
        <v>81</v>
      </c>
      <c r="M588" s="29" t="s">
        <v>8515</v>
      </c>
      <c r="N588" s="29" t="s">
        <v>227</v>
      </c>
      <c r="O588" s="29" t="s">
        <v>8463</v>
      </c>
      <c r="P588" s="29" t="s">
        <v>56</v>
      </c>
      <c r="Q588" s="29" t="s">
        <v>47</v>
      </c>
      <c r="R588" s="29" t="s">
        <v>5341</v>
      </c>
      <c r="S588" s="29" t="s">
        <v>8522</v>
      </c>
      <c r="T588" s="29" t="s">
        <v>8523</v>
      </c>
      <c r="U588" s="29" t="s">
        <v>8524</v>
      </c>
      <c r="V588" s="29" t="s">
        <v>52</v>
      </c>
      <c r="W588" s="29" t="s">
        <v>4883</v>
      </c>
      <c r="X588" s="29" t="s">
        <v>8467</v>
      </c>
      <c r="Y588" s="29" t="s">
        <v>5028</v>
      </c>
      <c r="Z588" s="29" t="s">
        <v>46</v>
      </c>
      <c r="AA588" s="29" t="s">
        <v>55</v>
      </c>
      <c r="AB588" s="29" t="s">
        <v>4281</v>
      </c>
      <c r="AC588" s="29" t="s">
        <v>8468</v>
      </c>
      <c r="AD588" s="29" t="s">
        <v>56</v>
      </c>
      <c r="AE588" s="29" t="s">
        <v>57</v>
      </c>
      <c r="AF588" t="s">
        <v>46</v>
      </c>
      <c r="AG588">
        <v>20230706</v>
      </c>
    </row>
    <row r="589" ht="15" spans="1:33">
      <c r="A589" s="28">
        <v>588</v>
      </c>
      <c r="B589" s="28"/>
      <c r="C589" s="28"/>
      <c r="D589" s="28" t="s">
        <v>8525</v>
      </c>
      <c r="E589" s="28"/>
      <c r="F589" s="28" t="s">
        <v>37</v>
      </c>
      <c r="G589" s="28" t="s">
        <v>1114</v>
      </c>
      <c r="H589" s="29" t="s">
        <v>8526</v>
      </c>
      <c r="I589" s="29" t="s">
        <v>190</v>
      </c>
      <c r="J589" s="29" t="s">
        <v>62</v>
      </c>
      <c r="K589" s="29" t="s">
        <v>42</v>
      </c>
      <c r="L589" s="29" t="s">
        <v>81</v>
      </c>
      <c r="M589" s="29" t="s">
        <v>562</v>
      </c>
      <c r="N589" s="29" t="s">
        <v>99</v>
      </c>
      <c r="O589" s="29" t="s">
        <v>8463</v>
      </c>
      <c r="P589" s="29" t="s">
        <v>46</v>
      </c>
      <c r="Q589" s="29" t="s">
        <v>47</v>
      </c>
      <c r="R589" s="29" t="s">
        <v>6214</v>
      </c>
      <c r="S589" s="29" t="s">
        <v>5195</v>
      </c>
      <c r="T589" s="29" t="s">
        <v>8527</v>
      </c>
      <c r="U589" s="29" t="s">
        <v>8528</v>
      </c>
      <c r="V589" s="29" t="s">
        <v>52</v>
      </c>
      <c r="W589" s="29" t="s">
        <v>5034</v>
      </c>
      <c r="X589" s="29" t="s">
        <v>8467</v>
      </c>
      <c r="Y589" s="29" t="s">
        <v>5028</v>
      </c>
      <c r="Z589" s="29" t="s">
        <v>46</v>
      </c>
      <c r="AA589" s="29" t="s">
        <v>55</v>
      </c>
      <c r="AB589" s="29" t="s">
        <v>4281</v>
      </c>
      <c r="AC589" s="29" t="s">
        <v>8468</v>
      </c>
      <c r="AD589" s="29" t="s">
        <v>46</v>
      </c>
      <c r="AE589" s="29" t="s">
        <v>180</v>
      </c>
      <c r="AF589" t="s">
        <v>46</v>
      </c>
      <c r="AG589">
        <v>20230706</v>
      </c>
    </row>
    <row r="590" ht="15" spans="1:31">
      <c r="A590" s="28">
        <v>589</v>
      </c>
      <c r="B590" s="28"/>
      <c r="C590" s="28"/>
      <c r="D590" s="28" t="s">
        <v>8529</v>
      </c>
      <c r="E590" s="28"/>
      <c r="F590" s="28" t="s">
        <v>37</v>
      </c>
      <c r="G590" s="28" t="s">
        <v>38</v>
      </c>
      <c r="H590" s="29" t="s">
        <v>8530</v>
      </c>
      <c r="I590" s="29" t="s">
        <v>818</v>
      </c>
      <c r="J590" s="29" t="s">
        <v>41</v>
      </c>
      <c r="K590" s="29" t="s">
        <v>42</v>
      </c>
      <c r="L590" s="29" t="s">
        <v>963</v>
      </c>
      <c r="M590" s="29" t="s">
        <v>671</v>
      </c>
      <c r="N590" s="29" t="s">
        <v>108</v>
      </c>
      <c r="O590" s="29" t="s">
        <v>8463</v>
      </c>
      <c r="P590" s="29" t="s">
        <v>46</v>
      </c>
      <c r="Q590" s="29" t="s">
        <v>47</v>
      </c>
      <c r="R590" s="29" t="s">
        <v>8531</v>
      </c>
      <c r="S590" s="29" t="s">
        <v>8532</v>
      </c>
      <c r="T590" s="29" t="s">
        <v>57</v>
      </c>
      <c r="U590" s="29" t="s">
        <v>8533</v>
      </c>
      <c r="V590" s="29" t="s">
        <v>52</v>
      </c>
      <c r="W590" s="29" t="s">
        <v>5034</v>
      </c>
      <c r="X590" s="29" t="s">
        <v>8467</v>
      </c>
      <c r="Y590" s="29" t="s">
        <v>5028</v>
      </c>
      <c r="Z590" s="29" t="s">
        <v>46</v>
      </c>
      <c r="AA590" s="29" t="s">
        <v>55</v>
      </c>
      <c r="AB590" s="29" t="s">
        <v>4281</v>
      </c>
      <c r="AC590" s="29" t="s">
        <v>8468</v>
      </c>
      <c r="AD590" s="29" t="s">
        <v>56</v>
      </c>
      <c r="AE590" s="29" t="s">
        <v>57</v>
      </c>
    </row>
    <row r="591" ht="15" spans="1:33">
      <c r="A591" s="28">
        <v>590</v>
      </c>
      <c r="B591" s="28"/>
      <c r="C591" s="28"/>
      <c r="D591" s="28" t="s">
        <v>8534</v>
      </c>
      <c r="E591" s="28"/>
      <c r="F591" s="28" t="s">
        <v>37</v>
      </c>
      <c r="G591" s="28" t="s">
        <v>69</v>
      </c>
      <c r="H591" s="29" t="s">
        <v>8535</v>
      </c>
      <c r="I591" s="29" t="s">
        <v>8536</v>
      </c>
      <c r="J591" s="29" t="s">
        <v>41</v>
      </c>
      <c r="K591" s="29" t="s">
        <v>42</v>
      </c>
      <c r="L591" s="29" t="s">
        <v>81</v>
      </c>
      <c r="M591" s="29" t="s">
        <v>575</v>
      </c>
      <c r="N591" s="29" t="s">
        <v>227</v>
      </c>
      <c r="O591" s="29" t="s">
        <v>8463</v>
      </c>
      <c r="P591" s="29" t="s">
        <v>46</v>
      </c>
      <c r="Q591" s="29" t="s">
        <v>47</v>
      </c>
      <c r="R591" s="29" t="s">
        <v>5341</v>
      </c>
      <c r="S591" s="29" t="s">
        <v>8537</v>
      </c>
      <c r="T591" s="29" t="s">
        <v>57</v>
      </c>
      <c r="U591" s="29" t="s">
        <v>8538</v>
      </c>
      <c r="V591" s="29" t="s">
        <v>52</v>
      </c>
      <c r="W591" s="29" t="s">
        <v>4883</v>
      </c>
      <c r="X591" s="29" t="s">
        <v>8468</v>
      </c>
      <c r="Y591" s="29" t="s">
        <v>5028</v>
      </c>
      <c r="Z591" s="29" t="s">
        <v>46</v>
      </c>
      <c r="AA591" s="29" t="s">
        <v>55</v>
      </c>
      <c r="AB591" s="29" t="s">
        <v>4281</v>
      </c>
      <c r="AC591" s="29" t="s">
        <v>8468</v>
      </c>
      <c r="AD591" s="29" t="s">
        <v>56</v>
      </c>
      <c r="AE591" s="29" t="s">
        <v>57</v>
      </c>
      <c r="AF591" t="s">
        <v>46</v>
      </c>
      <c r="AG591">
        <v>20230707</v>
      </c>
    </row>
    <row r="592" ht="15" spans="1:33">
      <c r="A592" s="28">
        <v>591</v>
      </c>
      <c r="B592" s="28"/>
      <c r="C592" s="28"/>
      <c r="D592" s="28" t="s">
        <v>4083</v>
      </c>
      <c r="E592" s="28"/>
      <c r="F592" s="28" t="s">
        <v>37</v>
      </c>
      <c r="G592" s="28" t="s">
        <v>38</v>
      </c>
      <c r="H592" s="29" t="s">
        <v>8539</v>
      </c>
      <c r="I592" s="29" t="s">
        <v>8540</v>
      </c>
      <c r="J592" s="29" t="s">
        <v>41</v>
      </c>
      <c r="K592" s="29" t="s">
        <v>42</v>
      </c>
      <c r="L592" s="29" t="s">
        <v>81</v>
      </c>
      <c r="M592" s="29" t="s">
        <v>2119</v>
      </c>
      <c r="N592" s="29" t="s">
        <v>227</v>
      </c>
      <c r="O592" s="29" t="s">
        <v>8463</v>
      </c>
      <c r="P592" s="29" t="s">
        <v>56</v>
      </c>
      <c r="Q592" s="29" t="s">
        <v>47</v>
      </c>
      <c r="R592" s="29" t="s">
        <v>8541</v>
      </c>
      <c r="S592" s="29" t="s">
        <v>8541</v>
      </c>
      <c r="T592" s="29" t="s">
        <v>8542</v>
      </c>
      <c r="U592" s="29" t="s">
        <v>8543</v>
      </c>
      <c r="V592" s="29" t="s">
        <v>52</v>
      </c>
      <c r="W592" s="29" t="s">
        <v>5034</v>
      </c>
      <c r="X592" s="29" t="s">
        <v>8467</v>
      </c>
      <c r="Y592" s="29" t="s">
        <v>5028</v>
      </c>
      <c r="Z592" s="29" t="s">
        <v>46</v>
      </c>
      <c r="AA592" s="29" t="s">
        <v>55</v>
      </c>
      <c r="AB592" s="29" t="s">
        <v>4281</v>
      </c>
      <c r="AC592" s="29" t="s">
        <v>8468</v>
      </c>
      <c r="AD592" s="29" t="s">
        <v>56</v>
      </c>
      <c r="AE592" s="29" t="s">
        <v>57</v>
      </c>
      <c r="AF592" t="s">
        <v>46</v>
      </c>
      <c r="AG592">
        <v>20230705</v>
      </c>
    </row>
    <row r="593" ht="15" spans="1:33">
      <c r="A593" s="28">
        <v>592</v>
      </c>
      <c r="B593" s="28"/>
      <c r="C593" s="28"/>
      <c r="D593" s="28" t="s">
        <v>5980</v>
      </c>
      <c r="E593" s="28"/>
      <c r="F593" s="28" t="s">
        <v>37</v>
      </c>
      <c r="G593" s="28" t="s">
        <v>69</v>
      </c>
      <c r="H593" s="29" t="s">
        <v>8544</v>
      </c>
      <c r="I593" s="29" t="s">
        <v>8545</v>
      </c>
      <c r="J593" s="29" t="s">
        <v>41</v>
      </c>
      <c r="K593" s="29" t="s">
        <v>42</v>
      </c>
      <c r="L593" s="29" t="s">
        <v>81</v>
      </c>
      <c r="M593" s="29" t="s">
        <v>8546</v>
      </c>
      <c r="N593" s="29" t="s">
        <v>83</v>
      </c>
      <c r="O593" s="29" t="s">
        <v>8463</v>
      </c>
      <c r="P593" s="29" t="s">
        <v>56</v>
      </c>
      <c r="Q593" s="29" t="s">
        <v>84</v>
      </c>
      <c r="R593" s="29" t="s">
        <v>48</v>
      </c>
      <c r="S593" s="29" t="s">
        <v>8547</v>
      </c>
      <c r="T593" s="29" t="s">
        <v>8548</v>
      </c>
      <c r="U593" s="29" t="s">
        <v>8549</v>
      </c>
      <c r="V593" s="29" t="s">
        <v>52</v>
      </c>
      <c r="W593" s="29" t="s">
        <v>4883</v>
      </c>
      <c r="X593" s="29" t="s">
        <v>8467</v>
      </c>
      <c r="Y593" s="29" t="s">
        <v>5028</v>
      </c>
      <c r="Z593" s="29" t="s">
        <v>46</v>
      </c>
      <c r="AA593" s="29" t="s">
        <v>55</v>
      </c>
      <c r="AB593" s="29" t="s">
        <v>4281</v>
      </c>
      <c r="AC593" s="29" t="s">
        <v>8468</v>
      </c>
      <c r="AD593" s="29" t="s">
        <v>56</v>
      </c>
      <c r="AE593" s="29" t="s">
        <v>57</v>
      </c>
      <c r="AF593" t="s">
        <v>46</v>
      </c>
      <c r="AG593">
        <v>20230706</v>
      </c>
    </row>
    <row r="594" ht="15" spans="1:31">
      <c r="A594" s="28">
        <v>593</v>
      </c>
      <c r="B594" s="28"/>
      <c r="C594" s="28"/>
      <c r="D594" s="28" t="s">
        <v>8550</v>
      </c>
      <c r="E594" s="28"/>
      <c r="F594" s="28" t="s">
        <v>205</v>
      </c>
      <c r="G594" s="28" t="s">
        <v>105</v>
      </c>
      <c r="H594" s="29" t="s">
        <v>8551</v>
      </c>
      <c r="I594" s="29" t="s">
        <v>8552</v>
      </c>
      <c r="J594" s="29" t="s">
        <v>41</v>
      </c>
      <c r="K594" s="29" t="s">
        <v>42</v>
      </c>
      <c r="L594" s="29" t="s">
        <v>81</v>
      </c>
      <c r="M594" s="29" t="s">
        <v>6203</v>
      </c>
      <c r="N594" s="29" t="s">
        <v>6950</v>
      </c>
      <c r="O594" s="29" t="s">
        <v>8463</v>
      </c>
      <c r="P594" s="29" t="s">
        <v>46</v>
      </c>
      <c r="Q594" s="29" t="s">
        <v>47</v>
      </c>
      <c r="R594" s="29" t="s">
        <v>64</v>
      </c>
      <c r="S594" s="29" t="s">
        <v>4086</v>
      </c>
      <c r="T594" s="29" t="s">
        <v>8553</v>
      </c>
      <c r="U594" s="29" t="s">
        <v>8554</v>
      </c>
      <c r="V594" s="29" t="s">
        <v>52</v>
      </c>
      <c r="W594" s="29" t="s">
        <v>5034</v>
      </c>
      <c r="X594" s="29" t="s">
        <v>8467</v>
      </c>
      <c r="Y594" s="29" t="s">
        <v>5028</v>
      </c>
      <c r="Z594" s="29" t="s">
        <v>46</v>
      </c>
      <c r="AA594" s="29" t="s">
        <v>55</v>
      </c>
      <c r="AB594" s="29" t="s">
        <v>4281</v>
      </c>
      <c r="AC594" s="29" t="s">
        <v>8468</v>
      </c>
      <c r="AD594" s="29" t="s">
        <v>46</v>
      </c>
      <c r="AE594" s="29" t="s">
        <v>3615</v>
      </c>
    </row>
    <row r="595" ht="15" spans="1:33">
      <c r="A595" s="28">
        <v>594</v>
      </c>
      <c r="B595" s="28"/>
      <c r="C595" s="28"/>
      <c r="D595" s="28" t="s">
        <v>8555</v>
      </c>
      <c r="E595" s="28"/>
      <c r="F595" s="28" t="s">
        <v>37</v>
      </c>
      <c r="G595" s="28" t="s">
        <v>69</v>
      </c>
      <c r="H595" s="29" t="s">
        <v>8556</v>
      </c>
      <c r="I595" s="29" t="s">
        <v>8557</v>
      </c>
      <c r="J595" s="29" t="s">
        <v>41</v>
      </c>
      <c r="K595" s="29" t="s">
        <v>42</v>
      </c>
      <c r="L595" s="29" t="s">
        <v>81</v>
      </c>
      <c r="M595" s="29" t="s">
        <v>562</v>
      </c>
      <c r="N595" s="29" t="s">
        <v>83</v>
      </c>
      <c r="O595" s="29" t="s">
        <v>8463</v>
      </c>
      <c r="P595" s="29" t="s">
        <v>46</v>
      </c>
      <c r="Q595" s="29" t="s">
        <v>84</v>
      </c>
      <c r="R595" s="29" t="s">
        <v>240</v>
      </c>
      <c r="S595" s="29" t="s">
        <v>8558</v>
      </c>
      <c r="T595" s="29" t="s">
        <v>8559</v>
      </c>
      <c r="U595" s="29" t="s">
        <v>8560</v>
      </c>
      <c r="V595" s="29" t="s">
        <v>52</v>
      </c>
      <c r="W595" s="29" t="s">
        <v>5034</v>
      </c>
      <c r="X595" s="29" t="s">
        <v>8468</v>
      </c>
      <c r="Y595" s="29" t="s">
        <v>5028</v>
      </c>
      <c r="Z595" s="29" t="s">
        <v>46</v>
      </c>
      <c r="AA595" s="29" t="s">
        <v>55</v>
      </c>
      <c r="AB595" s="29" t="s">
        <v>4281</v>
      </c>
      <c r="AC595" s="29" t="s">
        <v>8468</v>
      </c>
      <c r="AD595" s="29" t="s">
        <v>56</v>
      </c>
      <c r="AE595" s="29" t="s">
        <v>57</v>
      </c>
      <c r="AF595" t="s">
        <v>46</v>
      </c>
      <c r="AG595">
        <v>20230706</v>
      </c>
    </row>
    <row r="596" ht="15" spans="1:33">
      <c r="A596" s="28">
        <v>595</v>
      </c>
      <c r="B596" s="28"/>
      <c r="C596" s="28"/>
      <c r="D596" s="28" t="s">
        <v>8561</v>
      </c>
      <c r="E596" s="28"/>
      <c r="F596" s="28" t="s">
        <v>37</v>
      </c>
      <c r="G596" s="28" t="s">
        <v>1114</v>
      </c>
      <c r="H596" s="29" t="s">
        <v>8562</v>
      </c>
      <c r="I596" s="29" t="s">
        <v>8563</v>
      </c>
      <c r="J596" s="29" t="s">
        <v>41</v>
      </c>
      <c r="K596" s="29" t="s">
        <v>42</v>
      </c>
      <c r="L596" s="29" t="s">
        <v>81</v>
      </c>
      <c r="M596" s="29" t="s">
        <v>8546</v>
      </c>
      <c r="N596" s="29" t="s">
        <v>83</v>
      </c>
      <c r="O596" s="29" t="s">
        <v>8463</v>
      </c>
      <c r="P596" s="29" t="s">
        <v>56</v>
      </c>
      <c r="Q596" s="29" t="s">
        <v>84</v>
      </c>
      <c r="R596" s="29" t="s">
        <v>8564</v>
      </c>
      <c r="S596" s="29" t="s">
        <v>8565</v>
      </c>
      <c r="T596" s="29" t="s">
        <v>8566</v>
      </c>
      <c r="U596" s="29" t="s">
        <v>8567</v>
      </c>
      <c r="V596" s="29" t="s">
        <v>307</v>
      </c>
      <c r="W596" s="29" t="s">
        <v>5034</v>
      </c>
      <c r="X596" s="29" t="s">
        <v>8467</v>
      </c>
      <c r="Y596" s="29" t="s">
        <v>5028</v>
      </c>
      <c r="Z596" s="29" t="s">
        <v>46</v>
      </c>
      <c r="AA596" s="29" t="s">
        <v>55</v>
      </c>
      <c r="AB596" s="29" t="s">
        <v>5029</v>
      </c>
      <c r="AC596" s="29" t="s">
        <v>8468</v>
      </c>
      <c r="AD596" s="29" t="s">
        <v>56</v>
      </c>
      <c r="AE596" s="29" t="s">
        <v>57</v>
      </c>
      <c r="AF596" t="s">
        <v>46</v>
      </c>
      <c r="AG596">
        <v>20230705</v>
      </c>
    </row>
    <row r="597" ht="15" spans="1:33">
      <c r="A597" s="28">
        <v>596</v>
      </c>
      <c r="B597" s="28"/>
      <c r="C597" s="28"/>
      <c r="D597" s="28" t="s">
        <v>6607</v>
      </c>
      <c r="E597" s="28"/>
      <c r="F597" s="28" t="s">
        <v>37</v>
      </c>
      <c r="G597" s="28" t="s">
        <v>69</v>
      </c>
      <c r="H597" s="29" t="s">
        <v>8568</v>
      </c>
      <c r="I597" s="29" t="s">
        <v>3495</v>
      </c>
      <c r="J597" s="29" t="s">
        <v>41</v>
      </c>
      <c r="K597" s="29" t="s">
        <v>177</v>
      </c>
      <c r="L597" s="29" t="s">
        <v>81</v>
      </c>
      <c r="M597" s="29" t="s">
        <v>254</v>
      </c>
      <c r="N597" s="29" t="s">
        <v>227</v>
      </c>
      <c r="O597" s="29" t="s">
        <v>8463</v>
      </c>
      <c r="P597" s="29" t="s">
        <v>46</v>
      </c>
      <c r="Q597" s="29" t="s">
        <v>47</v>
      </c>
      <c r="R597" s="29" t="s">
        <v>5231</v>
      </c>
      <c r="S597" s="29" t="s">
        <v>8569</v>
      </c>
      <c r="T597" s="29" t="s">
        <v>8570</v>
      </c>
      <c r="U597" s="29" t="s">
        <v>8571</v>
      </c>
      <c r="V597" s="29" t="s">
        <v>52</v>
      </c>
      <c r="W597" s="29" t="s">
        <v>5034</v>
      </c>
      <c r="X597" s="29" t="s">
        <v>8467</v>
      </c>
      <c r="Y597" s="29" t="s">
        <v>5028</v>
      </c>
      <c r="Z597" s="29" t="s">
        <v>46</v>
      </c>
      <c r="AA597" s="29" t="s">
        <v>55</v>
      </c>
      <c r="AB597" s="29" t="s">
        <v>4281</v>
      </c>
      <c r="AC597" s="29" t="s">
        <v>8468</v>
      </c>
      <c r="AD597" s="29" t="s">
        <v>46</v>
      </c>
      <c r="AE597" s="29" t="s">
        <v>3407</v>
      </c>
      <c r="AF597" t="s">
        <v>46</v>
      </c>
      <c r="AG597">
        <v>20230705</v>
      </c>
    </row>
    <row r="598" ht="15" spans="1:33">
      <c r="A598" s="28">
        <v>597</v>
      </c>
      <c r="B598" s="28"/>
      <c r="C598" s="28"/>
      <c r="D598" s="28" t="s">
        <v>8572</v>
      </c>
      <c r="E598" s="28"/>
      <c r="F598" s="28" t="s">
        <v>37</v>
      </c>
      <c r="G598" s="28" t="s">
        <v>69</v>
      </c>
      <c r="H598" s="29" t="s">
        <v>8573</v>
      </c>
      <c r="I598" s="29" t="s">
        <v>8574</v>
      </c>
      <c r="J598" s="29" t="s">
        <v>41</v>
      </c>
      <c r="K598" s="29" t="s">
        <v>42</v>
      </c>
      <c r="L598" s="29" t="s">
        <v>81</v>
      </c>
      <c r="M598" s="29" t="s">
        <v>562</v>
      </c>
      <c r="N598" s="29" t="s">
        <v>91</v>
      </c>
      <c r="O598" s="29" t="s">
        <v>8463</v>
      </c>
      <c r="P598" s="29" t="s">
        <v>56</v>
      </c>
      <c r="Q598" s="29" t="s">
        <v>47</v>
      </c>
      <c r="R598" s="29" t="s">
        <v>8575</v>
      </c>
      <c r="S598" s="29" t="s">
        <v>8576</v>
      </c>
      <c r="T598" s="29" t="s">
        <v>57</v>
      </c>
      <c r="U598" s="29" t="s">
        <v>8577</v>
      </c>
      <c r="V598" s="29" t="s">
        <v>52</v>
      </c>
      <c r="W598" s="29" t="s">
        <v>5034</v>
      </c>
      <c r="X598" s="29" t="s">
        <v>8467</v>
      </c>
      <c r="Y598" s="29" t="s">
        <v>5028</v>
      </c>
      <c r="Z598" s="29" t="s">
        <v>46</v>
      </c>
      <c r="AA598" s="29" t="s">
        <v>55</v>
      </c>
      <c r="AB598" s="29" t="s">
        <v>5029</v>
      </c>
      <c r="AC598" s="29" t="s">
        <v>8468</v>
      </c>
      <c r="AD598" s="29" t="s">
        <v>56</v>
      </c>
      <c r="AE598" s="29" t="s">
        <v>57</v>
      </c>
      <c r="AF598" t="s">
        <v>46</v>
      </c>
      <c r="AG598">
        <v>20230705</v>
      </c>
    </row>
    <row r="599" ht="15" spans="1:33">
      <c r="A599" s="28">
        <v>598</v>
      </c>
      <c r="B599" s="28"/>
      <c r="C599" s="28"/>
      <c r="D599" s="28" t="s">
        <v>8578</v>
      </c>
      <c r="E599" s="28"/>
      <c r="F599" s="28" t="s">
        <v>37</v>
      </c>
      <c r="G599" s="28" t="s">
        <v>69</v>
      </c>
      <c r="H599" s="29" t="s">
        <v>8579</v>
      </c>
      <c r="I599" s="29" t="s">
        <v>3060</v>
      </c>
      <c r="J599" s="29" t="s">
        <v>41</v>
      </c>
      <c r="K599" s="29" t="s">
        <v>42</v>
      </c>
      <c r="L599" s="29" t="s">
        <v>81</v>
      </c>
      <c r="M599" s="29" t="s">
        <v>220</v>
      </c>
      <c r="N599" s="29" t="s">
        <v>83</v>
      </c>
      <c r="O599" s="29" t="s">
        <v>8463</v>
      </c>
      <c r="P599" s="29" t="s">
        <v>46</v>
      </c>
      <c r="Q599" s="29" t="s">
        <v>84</v>
      </c>
      <c r="R599" s="29" t="s">
        <v>303</v>
      </c>
      <c r="S599" s="29" t="s">
        <v>8580</v>
      </c>
      <c r="T599" s="29" t="s">
        <v>8581</v>
      </c>
      <c r="U599" s="29" t="s">
        <v>8582</v>
      </c>
      <c r="V599" s="29" t="s">
        <v>307</v>
      </c>
      <c r="W599" s="29" t="s">
        <v>5034</v>
      </c>
      <c r="X599" s="29" t="s">
        <v>8467</v>
      </c>
      <c r="Y599" s="29" t="s">
        <v>5028</v>
      </c>
      <c r="Z599" s="29" t="s">
        <v>46</v>
      </c>
      <c r="AA599" s="29" t="s">
        <v>55</v>
      </c>
      <c r="AB599" s="29" t="s">
        <v>4281</v>
      </c>
      <c r="AC599" s="29" t="s">
        <v>8468</v>
      </c>
      <c r="AD599" s="29" t="s">
        <v>56</v>
      </c>
      <c r="AE599" s="29" t="s">
        <v>57</v>
      </c>
      <c r="AF599" t="s">
        <v>46</v>
      </c>
      <c r="AG599">
        <v>20230706</v>
      </c>
    </row>
    <row r="600" ht="15" spans="1:33">
      <c r="A600" s="28">
        <v>599</v>
      </c>
      <c r="B600" s="28"/>
      <c r="C600" s="28"/>
      <c r="D600" s="28" t="s">
        <v>8583</v>
      </c>
      <c r="E600" s="28"/>
      <c r="F600" s="28" t="s">
        <v>37</v>
      </c>
      <c r="G600" s="28" t="s">
        <v>105</v>
      </c>
      <c r="H600" s="29" t="s">
        <v>8584</v>
      </c>
      <c r="I600" s="29" t="s">
        <v>484</v>
      </c>
      <c r="J600" s="29" t="s">
        <v>41</v>
      </c>
      <c r="K600" s="29" t="s">
        <v>42</v>
      </c>
      <c r="L600" s="29" t="s">
        <v>81</v>
      </c>
      <c r="M600" s="29" t="s">
        <v>5072</v>
      </c>
      <c r="N600" s="29" t="s">
        <v>124</v>
      </c>
      <c r="O600" s="29" t="s">
        <v>8463</v>
      </c>
      <c r="P600" s="29" t="s">
        <v>56</v>
      </c>
      <c r="Q600" s="29" t="s">
        <v>47</v>
      </c>
      <c r="R600" s="29" t="s">
        <v>100</v>
      </c>
      <c r="S600" s="29" t="s">
        <v>8585</v>
      </c>
      <c r="T600" s="29" t="s">
        <v>57</v>
      </c>
      <c r="U600" s="29" t="s">
        <v>8586</v>
      </c>
      <c r="V600" s="29" t="s">
        <v>52</v>
      </c>
      <c r="W600" s="29" t="s">
        <v>4883</v>
      </c>
      <c r="X600" s="29" t="s">
        <v>8467</v>
      </c>
      <c r="Y600" s="29" t="s">
        <v>5028</v>
      </c>
      <c r="Z600" s="29" t="s">
        <v>46</v>
      </c>
      <c r="AA600" s="29" t="s">
        <v>55</v>
      </c>
      <c r="AB600" s="29" t="s">
        <v>4281</v>
      </c>
      <c r="AC600" s="29" t="s">
        <v>8468</v>
      </c>
      <c r="AD600" s="29" t="s">
        <v>46</v>
      </c>
      <c r="AE600" s="29" t="s">
        <v>180</v>
      </c>
      <c r="AF600" t="s">
        <v>46</v>
      </c>
      <c r="AG600">
        <v>20230705</v>
      </c>
    </row>
    <row r="601" ht="15" spans="1:33">
      <c r="A601" s="28">
        <v>600</v>
      </c>
      <c r="B601" s="28"/>
      <c r="C601" s="28"/>
      <c r="D601" s="28" t="s">
        <v>8587</v>
      </c>
      <c r="E601" s="28"/>
      <c r="F601" s="28" t="s">
        <v>37</v>
      </c>
      <c r="G601" s="28" t="s">
        <v>105</v>
      </c>
      <c r="H601" s="29" t="s">
        <v>8588</v>
      </c>
      <c r="I601" s="29" t="s">
        <v>8589</v>
      </c>
      <c r="J601" s="29" t="s">
        <v>41</v>
      </c>
      <c r="K601" s="29" t="s">
        <v>72</v>
      </c>
      <c r="L601" s="29" t="s">
        <v>81</v>
      </c>
      <c r="M601" s="29" t="s">
        <v>1258</v>
      </c>
      <c r="N601" s="29" t="s">
        <v>227</v>
      </c>
      <c r="O601" s="29" t="s">
        <v>8463</v>
      </c>
      <c r="P601" s="29" t="s">
        <v>56</v>
      </c>
      <c r="Q601" s="29" t="s">
        <v>47</v>
      </c>
      <c r="R601" s="29" t="s">
        <v>100</v>
      </c>
      <c r="S601" s="29" t="s">
        <v>8590</v>
      </c>
      <c r="T601" s="29" t="s">
        <v>57</v>
      </c>
      <c r="U601" s="29" t="s">
        <v>8591</v>
      </c>
      <c r="V601" s="29" t="s">
        <v>52</v>
      </c>
      <c r="W601" s="29" t="s">
        <v>5034</v>
      </c>
      <c r="X601" s="29" t="s">
        <v>8467</v>
      </c>
      <c r="Y601" s="29" t="s">
        <v>5028</v>
      </c>
      <c r="Z601" s="29" t="s">
        <v>46</v>
      </c>
      <c r="AA601" s="29" t="s">
        <v>55</v>
      </c>
      <c r="AB601" s="29" t="s">
        <v>4281</v>
      </c>
      <c r="AC601" s="29" t="s">
        <v>8468</v>
      </c>
      <c r="AD601" s="29" t="s">
        <v>56</v>
      </c>
      <c r="AE601" s="29" t="s">
        <v>57</v>
      </c>
      <c r="AF601" t="s">
        <v>46</v>
      </c>
      <c r="AG601">
        <v>20230707</v>
      </c>
    </row>
    <row r="602" ht="15" spans="1:33">
      <c r="A602" s="28">
        <v>601</v>
      </c>
      <c r="B602" s="28"/>
      <c r="C602" s="28"/>
      <c r="D602" s="28" t="s">
        <v>8592</v>
      </c>
      <c r="E602" s="28"/>
      <c r="F602" s="28" t="s">
        <v>37</v>
      </c>
      <c r="G602" s="28" t="s">
        <v>105</v>
      </c>
      <c r="H602" s="29" t="s">
        <v>8593</v>
      </c>
      <c r="I602" s="29" t="s">
        <v>1677</v>
      </c>
      <c r="J602" s="29" t="s">
        <v>41</v>
      </c>
      <c r="K602" s="29" t="s">
        <v>42</v>
      </c>
      <c r="L602" s="29" t="s">
        <v>81</v>
      </c>
      <c r="M602" s="29" t="s">
        <v>562</v>
      </c>
      <c r="N602" s="29" t="s">
        <v>91</v>
      </c>
      <c r="O602" s="29" t="s">
        <v>8463</v>
      </c>
      <c r="P602" s="29" t="s">
        <v>46</v>
      </c>
      <c r="Q602" s="29" t="s">
        <v>84</v>
      </c>
      <c r="R602" s="29" t="s">
        <v>64</v>
      </c>
      <c r="S602" s="29" t="s">
        <v>64</v>
      </c>
      <c r="T602" s="29" t="s">
        <v>8594</v>
      </c>
      <c r="U602" s="29" t="s">
        <v>8595</v>
      </c>
      <c r="V602" s="29" t="s">
        <v>307</v>
      </c>
      <c r="W602" s="29" t="s">
        <v>4281</v>
      </c>
      <c r="X602" s="29" t="s">
        <v>8467</v>
      </c>
      <c r="Y602" s="29" t="s">
        <v>5028</v>
      </c>
      <c r="Z602" s="29" t="s">
        <v>46</v>
      </c>
      <c r="AA602" s="29" t="s">
        <v>55</v>
      </c>
      <c r="AB602" s="29" t="s">
        <v>4281</v>
      </c>
      <c r="AC602" s="29" t="s">
        <v>8468</v>
      </c>
      <c r="AD602" s="29" t="s">
        <v>56</v>
      </c>
      <c r="AE602" s="29" t="s">
        <v>57</v>
      </c>
      <c r="AF602" t="s">
        <v>46</v>
      </c>
      <c r="AG602">
        <v>20230706</v>
      </c>
    </row>
    <row r="603" ht="15" spans="1:33">
      <c r="A603" s="28">
        <v>602</v>
      </c>
      <c r="B603" s="28"/>
      <c r="C603" s="28"/>
      <c r="D603" s="28" t="s">
        <v>8596</v>
      </c>
      <c r="E603" s="28"/>
      <c r="F603" s="28" t="s">
        <v>37</v>
      </c>
      <c r="G603" s="28" t="s">
        <v>38</v>
      </c>
      <c r="H603" s="29" t="s">
        <v>8597</v>
      </c>
      <c r="I603" s="29" t="s">
        <v>8598</v>
      </c>
      <c r="J603" s="29" t="s">
        <v>41</v>
      </c>
      <c r="K603" s="29" t="s">
        <v>42</v>
      </c>
      <c r="L603" s="29" t="s">
        <v>81</v>
      </c>
      <c r="M603" s="29" t="s">
        <v>254</v>
      </c>
      <c r="N603" s="29" t="s">
        <v>227</v>
      </c>
      <c r="O603" s="29" t="s">
        <v>8463</v>
      </c>
      <c r="P603" s="29" t="s">
        <v>46</v>
      </c>
      <c r="Q603" s="29" t="s">
        <v>47</v>
      </c>
      <c r="R603" s="29" t="s">
        <v>100</v>
      </c>
      <c r="S603" s="29" t="s">
        <v>8599</v>
      </c>
      <c r="T603" s="29" t="s">
        <v>8600</v>
      </c>
      <c r="U603" s="29" t="s">
        <v>8601</v>
      </c>
      <c r="V603" s="29" t="s">
        <v>52</v>
      </c>
      <c r="W603" s="29" t="s">
        <v>5034</v>
      </c>
      <c r="X603" s="29" t="s">
        <v>8467</v>
      </c>
      <c r="Y603" s="29" t="s">
        <v>5028</v>
      </c>
      <c r="Z603" s="29" t="s">
        <v>46</v>
      </c>
      <c r="AA603" s="29" t="s">
        <v>55</v>
      </c>
      <c r="AB603" s="29" t="s">
        <v>4281</v>
      </c>
      <c r="AC603" s="29" t="s">
        <v>8468</v>
      </c>
      <c r="AD603" s="29" t="s">
        <v>56</v>
      </c>
      <c r="AE603" s="29" t="s">
        <v>57</v>
      </c>
      <c r="AF603" t="s">
        <v>46</v>
      </c>
      <c r="AG603">
        <v>20230706</v>
      </c>
    </row>
    <row r="604" ht="15" spans="1:33">
      <c r="A604" s="28">
        <v>603</v>
      </c>
      <c r="B604" s="28"/>
      <c r="C604" s="28"/>
      <c r="D604" s="28" t="s">
        <v>8602</v>
      </c>
      <c r="E604" s="28"/>
      <c r="F604" s="28" t="s">
        <v>37</v>
      </c>
      <c r="G604" s="28" t="s">
        <v>69</v>
      </c>
      <c r="H604" s="29" t="s">
        <v>8603</v>
      </c>
      <c r="I604" s="29" t="s">
        <v>8604</v>
      </c>
      <c r="J604" s="29" t="s">
        <v>41</v>
      </c>
      <c r="K604" s="29" t="s">
        <v>177</v>
      </c>
      <c r="L604" s="29" t="s">
        <v>81</v>
      </c>
      <c r="M604" s="29" t="s">
        <v>8515</v>
      </c>
      <c r="N604" s="29" t="s">
        <v>91</v>
      </c>
      <c r="O604" s="29" t="s">
        <v>8463</v>
      </c>
      <c r="P604" s="29" t="s">
        <v>56</v>
      </c>
      <c r="Q604" s="29" t="s">
        <v>47</v>
      </c>
      <c r="R604" s="29" t="s">
        <v>48</v>
      </c>
      <c r="S604" s="29" t="s">
        <v>8605</v>
      </c>
      <c r="T604" s="29" t="s">
        <v>8606</v>
      </c>
      <c r="U604" s="29" t="s">
        <v>8607</v>
      </c>
      <c r="V604" s="29" t="s">
        <v>52</v>
      </c>
      <c r="W604" s="29" t="s">
        <v>5034</v>
      </c>
      <c r="X604" s="29" t="s">
        <v>8467</v>
      </c>
      <c r="Y604" s="29" t="s">
        <v>5028</v>
      </c>
      <c r="Z604" s="29" t="s">
        <v>46</v>
      </c>
      <c r="AA604" s="29" t="s">
        <v>55</v>
      </c>
      <c r="AB604" s="29" t="s">
        <v>4281</v>
      </c>
      <c r="AC604" s="29" t="s">
        <v>8468</v>
      </c>
      <c r="AD604" s="29" t="s">
        <v>56</v>
      </c>
      <c r="AE604" s="29" t="s">
        <v>57</v>
      </c>
      <c r="AF604" t="s">
        <v>46</v>
      </c>
      <c r="AG604">
        <v>20230706</v>
      </c>
    </row>
    <row r="605" ht="15" spans="1:33">
      <c r="A605" s="28">
        <v>604</v>
      </c>
      <c r="B605" s="28"/>
      <c r="C605" s="28"/>
      <c r="D605" s="28" t="s">
        <v>8608</v>
      </c>
      <c r="E605" s="28"/>
      <c r="F605" s="28" t="s">
        <v>37</v>
      </c>
      <c r="G605" s="28" t="s">
        <v>69</v>
      </c>
      <c r="H605" s="29" t="s">
        <v>8609</v>
      </c>
      <c r="I605" s="29" t="s">
        <v>8610</v>
      </c>
      <c r="J605" s="29" t="s">
        <v>41</v>
      </c>
      <c r="K605" s="29" t="s">
        <v>42</v>
      </c>
      <c r="L605" s="29" t="s">
        <v>81</v>
      </c>
      <c r="M605" s="29" t="s">
        <v>254</v>
      </c>
      <c r="N605" s="29" t="s">
        <v>4197</v>
      </c>
      <c r="O605" s="29" t="s">
        <v>8463</v>
      </c>
      <c r="P605" s="29" t="s">
        <v>46</v>
      </c>
      <c r="Q605" s="29" t="s">
        <v>47</v>
      </c>
      <c r="R605" s="29" t="s">
        <v>8611</v>
      </c>
      <c r="S605" s="29" t="s">
        <v>8611</v>
      </c>
      <c r="T605" s="29" t="s">
        <v>8612</v>
      </c>
      <c r="U605" s="29" t="s">
        <v>8613</v>
      </c>
      <c r="V605" s="29" t="s">
        <v>52</v>
      </c>
      <c r="W605" s="29" t="s">
        <v>5034</v>
      </c>
      <c r="X605" s="29" t="s">
        <v>8467</v>
      </c>
      <c r="Y605" s="29" t="s">
        <v>5028</v>
      </c>
      <c r="Z605" s="29" t="s">
        <v>46</v>
      </c>
      <c r="AA605" s="29" t="s">
        <v>55</v>
      </c>
      <c r="AB605" s="29" t="s">
        <v>4281</v>
      </c>
      <c r="AC605" s="29" t="s">
        <v>8468</v>
      </c>
      <c r="AD605" s="29" t="s">
        <v>56</v>
      </c>
      <c r="AE605" s="29" t="s">
        <v>57</v>
      </c>
      <c r="AF605" t="s">
        <v>46</v>
      </c>
      <c r="AG605">
        <v>20230705</v>
      </c>
    </row>
    <row r="606" ht="15" spans="1:33">
      <c r="A606" s="28">
        <v>605</v>
      </c>
      <c r="B606" s="28"/>
      <c r="C606" s="28"/>
      <c r="D606" s="28" t="s">
        <v>8614</v>
      </c>
      <c r="E606" s="28"/>
      <c r="F606" s="28" t="s">
        <v>37</v>
      </c>
      <c r="G606" s="28" t="s">
        <v>69</v>
      </c>
      <c r="H606" s="29" t="s">
        <v>8615</v>
      </c>
      <c r="I606" s="29" t="s">
        <v>8616</v>
      </c>
      <c r="J606" s="29" t="s">
        <v>41</v>
      </c>
      <c r="K606" s="29" t="s">
        <v>42</v>
      </c>
      <c r="L606" s="29" t="s">
        <v>81</v>
      </c>
      <c r="M606" s="29" t="s">
        <v>220</v>
      </c>
      <c r="N606" s="29" t="s">
        <v>227</v>
      </c>
      <c r="O606" s="29" t="s">
        <v>8463</v>
      </c>
      <c r="P606" s="29" t="s">
        <v>46</v>
      </c>
      <c r="Q606" s="29" t="s">
        <v>47</v>
      </c>
      <c r="R606" s="29" t="s">
        <v>64</v>
      </c>
      <c r="S606" s="29" t="s">
        <v>2489</v>
      </c>
      <c r="T606" s="29" t="s">
        <v>8617</v>
      </c>
      <c r="U606" s="29" t="s">
        <v>8618</v>
      </c>
      <c r="V606" s="29" t="s">
        <v>307</v>
      </c>
      <c r="W606" s="29" t="s">
        <v>5034</v>
      </c>
      <c r="X606" s="29" t="s">
        <v>8467</v>
      </c>
      <c r="Y606" s="29" t="s">
        <v>5028</v>
      </c>
      <c r="Z606" s="29" t="s">
        <v>46</v>
      </c>
      <c r="AA606" s="29" t="s">
        <v>55</v>
      </c>
      <c r="AB606" s="29" t="s">
        <v>5029</v>
      </c>
      <c r="AC606" s="29" t="s">
        <v>8468</v>
      </c>
      <c r="AD606" s="29" t="s">
        <v>56</v>
      </c>
      <c r="AE606" s="29" t="s">
        <v>57</v>
      </c>
      <c r="AF606" t="s">
        <v>46</v>
      </c>
      <c r="AG606">
        <v>20230705</v>
      </c>
    </row>
    <row r="607" ht="15" spans="1:31">
      <c r="A607" s="28">
        <v>606</v>
      </c>
      <c r="B607" s="28"/>
      <c r="C607" s="28"/>
      <c r="D607" s="28" t="s">
        <v>8619</v>
      </c>
      <c r="E607" s="28"/>
      <c r="F607" s="28" t="s">
        <v>37</v>
      </c>
      <c r="G607" s="28" t="s">
        <v>69</v>
      </c>
      <c r="H607" s="29" t="s">
        <v>8620</v>
      </c>
      <c r="I607" s="29" t="s">
        <v>8621</v>
      </c>
      <c r="J607" s="29" t="s">
        <v>41</v>
      </c>
      <c r="K607" s="29" t="s">
        <v>42</v>
      </c>
      <c r="L607" s="29" t="s">
        <v>5077</v>
      </c>
      <c r="M607" s="29" t="s">
        <v>220</v>
      </c>
      <c r="N607" s="29" t="s">
        <v>83</v>
      </c>
      <c r="O607" s="29" t="s">
        <v>8467</v>
      </c>
      <c r="P607" s="29" t="s">
        <v>46</v>
      </c>
      <c r="Q607" s="29" t="s">
        <v>84</v>
      </c>
      <c r="R607" s="29" t="s">
        <v>5341</v>
      </c>
      <c r="S607" s="29" t="s">
        <v>8622</v>
      </c>
      <c r="T607" s="29" t="s">
        <v>8623</v>
      </c>
      <c r="U607" s="29" t="s">
        <v>8624</v>
      </c>
      <c r="V607" s="29" t="s">
        <v>52</v>
      </c>
      <c r="W607" s="29" t="s">
        <v>5034</v>
      </c>
      <c r="X607" s="29" t="s">
        <v>8467</v>
      </c>
      <c r="Y607" s="29" t="s">
        <v>5028</v>
      </c>
      <c r="Z607" s="29" t="s">
        <v>46</v>
      </c>
      <c r="AA607" s="29" t="s">
        <v>55</v>
      </c>
      <c r="AB607" s="29" t="s">
        <v>5029</v>
      </c>
      <c r="AC607" s="29" t="s">
        <v>8468</v>
      </c>
      <c r="AD607" s="29" t="s">
        <v>46</v>
      </c>
      <c r="AE607" s="29" t="s">
        <v>8625</v>
      </c>
    </row>
    <row r="608" ht="15" spans="1:33">
      <c r="A608" s="28">
        <v>607</v>
      </c>
      <c r="B608" s="28"/>
      <c r="C608" s="28"/>
      <c r="D608" s="28" t="s">
        <v>5641</v>
      </c>
      <c r="E608" s="28"/>
      <c r="F608" s="28" t="s">
        <v>37</v>
      </c>
      <c r="G608" s="28" t="s">
        <v>105</v>
      </c>
      <c r="H608" s="29" t="s">
        <v>8626</v>
      </c>
      <c r="I608" s="29" t="s">
        <v>5167</v>
      </c>
      <c r="J608" s="29" t="s">
        <v>62</v>
      </c>
      <c r="K608" s="29" t="s">
        <v>42</v>
      </c>
      <c r="L608" s="29" t="s">
        <v>81</v>
      </c>
      <c r="M608" s="29" t="s">
        <v>5808</v>
      </c>
      <c r="N608" s="31">
        <v>43647</v>
      </c>
      <c r="O608" s="29" t="s">
        <v>8463</v>
      </c>
      <c r="P608" s="29" t="s">
        <v>56</v>
      </c>
      <c r="Q608" s="29" t="s">
        <v>47</v>
      </c>
      <c r="R608" s="29" t="s">
        <v>8627</v>
      </c>
      <c r="S608" s="29" t="s">
        <v>8627</v>
      </c>
      <c r="T608" s="29" t="s">
        <v>8628</v>
      </c>
      <c r="U608" s="29" t="s">
        <v>8629</v>
      </c>
      <c r="V608" s="29" t="s">
        <v>52</v>
      </c>
      <c r="W608" s="29" t="s">
        <v>5034</v>
      </c>
      <c r="X608" s="29" t="s">
        <v>8467</v>
      </c>
      <c r="Y608" s="29" t="s">
        <v>5028</v>
      </c>
      <c r="Z608" s="29" t="s">
        <v>46</v>
      </c>
      <c r="AA608" s="29" t="s">
        <v>55</v>
      </c>
      <c r="AB608" s="29" t="s">
        <v>4281</v>
      </c>
      <c r="AC608" s="29" t="s">
        <v>8468</v>
      </c>
      <c r="AD608" s="29" t="s">
        <v>56</v>
      </c>
      <c r="AE608" s="29" t="s">
        <v>57</v>
      </c>
      <c r="AF608" t="s">
        <v>46</v>
      </c>
      <c r="AG608">
        <v>20230706</v>
      </c>
    </row>
    <row r="609" ht="15" spans="1:33">
      <c r="A609" s="28">
        <v>608</v>
      </c>
      <c r="B609" s="28"/>
      <c r="C609" s="28"/>
      <c r="D609" s="28" t="s">
        <v>8630</v>
      </c>
      <c r="E609" s="28"/>
      <c r="F609" s="28" t="s">
        <v>37</v>
      </c>
      <c r="G609" s="28" t="s">
        <v>105</v>
      </c>
      <c r="H609" s="29" t="s">
        <v>8631</v>
      </c>
      <c r="I609" s="29" t="s">
        <v>5676</v>
      </c>
      <c r="J609" s="29" t="s">
        <v>41</v>
      </c>
      <c r="K609" s="29" t="s">
        <v>42</v>
      </c>
      <c r="L609" s="29" t="s">
        <v>81</v>
      </c>
      <c r="M609" s="29" t="s">
        <v>6539</v>
      </c>
      <c r="N609" s="31">
        <v>44726</v>
      </c>
      <c r="O609" s="29" t="s">
        <v>4328</v>
      </c>
      <c r="P609" s="29" t="s">
        <v>56</v>
      </c>
      <c r="Q609" s="29" t="s">
        <v>47</v>
      </c>
      <c r="R609" s="29" t="s">
        <v>64</v>
      </c>
      <c r="S609" s="29" t="s">
        <v>8632</v>
      </c>
      <c r="T609" s="29" t="s">
        <v>8633</v>
      </c>
      <c r="U609" s="29" t="s">
        <v>8634</v>
      </c>
      <c r="V609" s="29" t="s">
        <v>307</v>
      </c>
      <c r="W609" s="29" t="s">
        <v>5034</v>
      </c>
      <c r="X609" s="29" t="s">
        <v>8635</v>
      </c>
      <c r="Y609" s="29" t="s">
        <v>5028</v>
      </c>
      <c r="Z609" s="29" t="s">
        <v>46</v>
      </c>
      <c r="AA609" s="29" t="s">
        <v>55</v>
      </c>
      <c r="AB609" s="29" t="s">
        <v>4281</v>
      </c>
      <c r="AC609" s="29" t="s">
        <v>8635</v>
      </c>
      <c r="AD609" s="29" t="s">
        <v>56</v>
      </c>
      <c r="AE609" s="29" t="s">
        <v>57</v>
      </c>
      <c r="AF609" t="s">
        <v>46</v>
      </c>
      <c r="AG609">
        <v>20230705</v>
      </c>
    </row>
    <row r="610" ht="15" spans="1:33">
      <c r="A610" s="28">
        <v>609</v>
      </c>
      <c r="B610" s="28"/>
      <c r="C610" s="28"/>
      <c r="D610" s="28" t="s">
        <v>8636</v>
      </c>
      <c r="E610" s="28"/>
      <c r="F610" s="28" t="s">
        <v>37</v>
      </c>
      <c r="G610" s="28" t="s">
        <v>38</v>
      </c>
      <c r="H610" s="29" t="s">
        <v>8637</v>
      </c>
      <c r="I610" s="29" t="s">
        <v>1959</v>
      </c>
      <c r="J610" s="29" t="s">
        <v>41</v>
      </c>
      <c r="K610" s="29" t="s">
        <v>72</v>
      </c>
      <c r="L610" s="29" t="s">
        <v>5077</v>
      </c>
      <c r="M610" s="29" t="s">
        <v>2119</v>
      </c>
      <c r="N610" s="31">
        <v>45097</v>
      </c>
      <c r="O610" s="29" t="s">
        <v>8635</v>
      </c>
      <c r="P610" s="29" t="s">
        <v>46</v>
      </c>
      <c r="Q610" s="29" t="s">
        <v>84</v>
      </c>
      <c r="R610" s="29" t="s">
        <v>100</v>
      </c>
      <c r="S610" s="29" t="s">
        <v>8638</v>
      </c>
      <c r="T610" s="29" t="s">
        <v>8639</v>
      </c>
      <c r="U610" s="29" t="s">
        <v>8640</v>
      </c>
      <c r="V610" s="29" t="s">
        <v>307</v>
      </c>
      <c r="W610" s="29" t="s">
        <v>5034</v>
      </c>
      <c r="X610" s="29" t="s">
        <v>8635</v>
      </c>
      <c r="Y610" s="29" t="s">
        <v>5028</v>
      </c>
      <c r="Z610" s="29" t="s">
        <v>46</v>
      </c>
      <c r="AA610" s="29" t="s">
        <v>55</v>
      </c>
      <c r="AB610" s="29" t="s">
        <v>4281</v>
      </c>
      <c r="AC610" s="29" t="s">
        <v>8635</v>
      </c>
      <c r="AD610" s="29" t="s">
        <v>46</v>
      </c>
      <c r="AE610" s="29" t="s">
        <v>5085</v>
      </c>
      <c r="AF610" t="s">
        <v>46</v>
      </c>
      <c r="AG610">
        <v>20230707</v>
      </c>
    </row>
    <row r="611" ht="15" spans="1:33">
      <c r="A611" s="28">
        <v>610</v>
      </c>
      <c r="B611" s="28"/>
      <c r="C611" s="28"/>
      <c r="D611" s="28" t="s">
        <v>8641</v>
      </c>
      <c r="E611" s="28"/>
      <c r="F611" s="28" t="s">
        <v>37</v>
      </c>
      <c r="G611" s="28" t="s">
        <v>105</v>
      </c>
      <c r="H611" s="29" t="s">
        <v>8642</v>
      </c>
      <c r="I611" s="29" t="s">
        <v>8643</v>
      </c>
      <c r="J611" s="29" t="s">
        <v>41</v>
      </c>
      <c r="K611" s="29" t="s">
        <v>42</v>
      </c>
      <c r="L611" s="29" t="s">
        <v>81</v>
      </c>
      <c r="M611" s="29" t="s">
        <v>82</v>
      </c>
      <c r="N611" s="31">
        <v>44013</v>
      </c>
      <c r="O611" s="29" t="s">
        <v>8644</v>
      </c>
      <c r="P611" s="29" t="s">
        <v>46</v>
      </c>
      <c r="Q611" s="29" t="s">
        <v>47</v>
      </c>
      <c r="R611" s="29" t="s">
        <v>100</v>
      </c>
      <c r="S611" s="29" t="s">
        <v>8645</v>
      </c>
      <c r="T611" s="29" t="s">
        <v>8646</v>
      </c>
      <c r="U611" s="29" t="s">
        <v>8647</v>
      </c>
      <c r="V611" s="29" t="s">
        <v>52</v>
      </c>
      <c r="W611" s="29" t="s">
        <v>4281</v>
      </c>
      <c r="X611" s="29" t="s">
        <v>8648</v>
      </c>
      <c r="Y611" s="29" t="s">
        <v>5028</v>
      </c>
      <c r="Z611" s="29" t="s">
        <v>46</v>
      </c>
      <c r="AA611" s="29" t="s">
        <v>55</v>
      </c>
      <c r="AB611" s="29" t="s">
        <v>4281</v>
      </c>
      <c r="AC611" s="29" t="s">
        <v>8635</v>
      </c>
      <c r="AD611" s="29" t="s">
        <v>56</v>
      </c>
      <c r="AE611" s="29" t="s">
        <v>57</v>
      </c>
      <c r="AF611" t="s">
        <v>46</v>
      </c>
      <c r="AG611">
        <v>20230705</v>
      </c>
    </row>
    <row r="612" ht="15" spans="1:33">
      <c r="A612" s="28">
        <v>611</v>
      </c>
      <c r="B612" s="28"/>
      <c r="C612" s="28"/>
      <c r="D612" s="28" t="s">
        <v>8649</v>
      </c>
      <c r="E612" s="28"/>
      <c r="F612" s="28" t="s">
        <v>37</v>
      </c>
      <c r="G612" s="28" t="s">
        <v>105</v>
      </c>
      <c r="H612" s="29" t="s">
        <v>8650</v>
      </c>
      <c r="I612" s="29" t="s">
        <v>8651</v>
      </c>
      <c r="J612" s="29" t="s">
        <v>41</v>
      </c>
      <c r="K612" s="29" t="s">
        <v>72</v>
      </c>
      <c r="L612" s="29" t="s">
        <v>43</v>
      </c>
      <c r="M612" s="29" t="s">
        <v>743</v>
      </c>
      <c r="N612" s="31">
        <v>44005</v>
      </c>
      <c r="O612" s="29" t="s">
        <v>8652</v>
      </c>
      <c r="P612" s="29" t="s">
        <v>46</v>
      </c>
      <c r="Q612" s="29" t="s">
        <v>47</v>
      </c>
      <c r="R612" s="29" t="s">
        <v>8653</v>
      </c>
      <c r="S612" s="29" t="s">
        <v>8653</v>
      </c>
      <c r="T612" s="29" t="s">
        <v>8654</v>
      </c>
      <c r="U612" s="29" t="s">
        <v>8655</v>
      </c>
      <c r="V612" s="29" t="s">
        <v>52</v>
      </c>
      <c r="W612" s="29" t="s">
        <v>4281</v>
      </c>
      <c r="X612" s="29" t="s">
        <v>8648</v>
      </c>
      <c r="Y612" s="29" t="s">
        <v>5028</v>
      </c>
      <c r="Z612" s="29" t="s">
        <v>56</v>
      </c>
      <c r="AA612" s="29" t="s">
        <v>55</v>
      </c>
      <c r="AB612" s="29" t="s">
        <v>4281</v>
      </c>
      <c r="AC612" s="29" t="s">
        <v>8635</v>
      </c>
      <c r="AD612" s="29" t="s">
        <v>56</v>
      </c>
      <c r="AE612" s="29" t="s">
        <v>57</v>
      </c>
      <c r="AF612" t="s">
        <v>46</v>
      </c>
      <c r="AG612">
        <v>20230706</v>
      </c>
    </row>
    <row r="613" ht="15" spans="1:33">
      <c r="A613" s="28">
        <v>612</v>
      </c>
      <c r="B613" s="28"/>
      <c r="C613" s="28"/>
      <c r="D613" s="28" t="s">
        <v>8656</v>
      </c>
      <c r="E613" s="28"/>
      <c r="F613" s="28" t="s">
        <v>37</v>
      </c>
      <c r="G613" s="28" t="s">
        <v>337</v>
      </c>
      <c r="H613" s="29" t="s">
        <v>8657</v>
      </c>
      <c r="I613" s="29" t="s">
        <v>8658</v>
      </c>
      <c r="J613" s="29" t="s">
        <v>62</v>
      </c>
      <c r="K613" s="29" t="s">
        <v>177</v>
      </c>
      <c r="L613" s="29" t="s">
        <v>81</v>
      </c>
      <c r="M613" s="29" t="s">
        <v>575</v>
      </c>
      <c r="N613" s="29" t="s">
        <v>227</v>
      </c>
      <c r="O613" s="29" t="s">
        <v>8659</v>
      </c>
      <c r="P613" s="29" t="s">
        <v>56</v>
      </c>
      <c r="Q613" s="29" t="s">
        <v>47</v>
      </c>
      <c r="R613" s="29" t="s">
        <v>64</v>
      </c>
      <c r="S613" s="29" t="s">
        <v>8660</v>
      </c>
      <c r="T613" s="29" t="s">
        <v>8661</v>
      </c>
      <c r="U613" s="29" t="s">
        <v>8662</v>
      </c>
      <c r="V613" s="29" t="s">
        <v>52</v>
      </c>
      <c r="W613" s="29" t="s">
        <v>5034</v>
      </c>
      <c r="X613" s="29" t="s">
        <v>8635</v>
      </c>
      <c r="Y613" s="29" t="s">
        <v>5028</v>
      </c>
      <c r="Z613" s="29" t="s">
        <v>46</v>
      </c>
      <c r="AA613" s="29" t="s">
        <v>55</v>
      </c>
      <c r="AB613" s="29" t="s">
        <v>4281</v>
      </c>
      <c r="AC613" s="29" t="s">
        <v>8635</v>
      </c>
      <c r="AD613" s="29" t="s">
        <v>56</v>
      </c>
      <c r="AE613" s="29" t="s">
        <v>57</v>
      </c>
      <c r="AF613" t="s">
        <v>46</v>
      </c>
      <c r="AG613">
        <v>20230706</v>
      </c>
    </row>
    <row r="614" ht="15" spans="1:33">
      <c r="A614" s="28">
        <v>613</v>
      </c>
      <c r="B614" s="28"/>
      <c r="C614" s="28"/>
      <c r="D614" s="28" t="s">
        <v>8663</v>
      </c>
      <c r="E614" s="28"/>
      <c r="F614" s="28" t="s">
        <v>37</v>
      </c>
      <c r="G614" s="28" t="s">
        <v>69</v>
      </c>
      <c r="H614" s="29" t="s">
        <v>8664</v>
      </c>
      <c r="I614" s="29" t="s">
        <v>8665</v>
      </c>
      <c r="J614" s="29" t="s">
        <v>41</v>
      </c>
      <c r="K614" s="29" t="s">
        <v>42</v>
      </c>
      <c r="L614" s="29" t="s">
        <v>81</v>
      </c>
      <c r="M614" s="29" t="s">
        <v>5881</v>
      </c>
      <c r="N614" s="31">
        <v>45108</v>
      </c>
      <c r="O614" s="29" t="s">
        <v>8644</v>
      </c>
      <c r="P614" s="29" t="s">
        <v>46</v>
      </c>
      <c r="Q614" s="29" t="s">
        <v>84</v>
      </c>
      <c r="R614" s="29" t="s">
        <v>48</v>
      </c>
      <c r="S614" s="29" t="s">
        <v>8666</v>
      </c>
      <c r="T614" s="29" t="s">
        <v>8667</v>
      </c>
      <c r="U614" s="29" t="s">
        <v>8668</v>
      </c>
      <c r="V614" s="29" t="s">
        <v>52</v>
      </c>
      <c r="W614" s="29" t="s">
        <v>5034</v>
      </c>
      <c r="X614" s="29" t="s">
        <v>8635</v>
      </c>
      <c r="Y614" s="29" t="s">
        <v>5028</v>
      </c>
      <c r="Z614" s="29" t="s">
        <v>46</v>
      </c>
      <c r="AA614" s="29" t="s">
        <v>55</v>
      </c>
      <c r="AB614" s="29" t="s">
        <v>4281</v>
      </c>
      <c r="AC614" s="29" t="s">
        <v>8635</v>
      </c>
      <c r="AD614" s="29" t="s">
        <v>56</v>
      </c>
      <c r="AE614" s="29" t="s">
        <v>57</v>
      </c>
      <c r="AF614" t="s">
        <v>46</v>
      </c>
      <c r="AG614">
        <v>20230705</v>
      </c>
    </row>
    <row r="615" ht="15" spans="1:33">
      <c r="A615" s="28">
        <v>614</v>
      </c>
      <c r="B615" s="28"/>
      <c r="C615" s="28"/>
      <c r="D615" s="28" t="s">
        <v>8669</v>
      </c>
      <c r="E615" s="28"/>
      <c r="F615" s="28" t="s">
        <v>37</v>
      </c>
      <c r="G615" s="28" t="s">
        <v>38</v>
      </c>
      <c r="H615" s="29" t="s">
        <v>8670</v>
      </c>
      <c r="I615" s="29" t="s">
        <v>5318</v>
      </c>
      <c r="J615" s="29" t="s">
        <v>41</v>
      </c>
      <c r="K615" s="29" t="s">
        <v>42</v>
      </c>
      <c r="L615" s="29" t="s">
        <v>81</v>
      </c>
      <c r="M615" s="29" t="s">
        <v>562</v>
      </c>
      <c r="N615" s="29" t="s">
        <v>91</v>
      </c>
      <c r="O615" s="32" t="s">
        <v>8644</v>
      </c>
      <c r="P615" s="29" t="s">
        <v>46</v>
      </c>
      <c r="Q615" s="29" t="s">
        <v>84</v>
      </c>
      <c r="R615" s="29" t="s">
        <v>8671</v>
      </c>
      <c r="S615" s="29" t="s">
        <v>64</v>
      </c>
      <c r="T615" s="29" t="s">
        <v>8672</v>
      </c>
      <c r="U615" s="29" t="s">
        <v>8673</v>
      </c>
      <c r="V615" s="29" t="s">
        <v>52</v>
      </c>
      <c r="W615" s="29" t="s">
        <v>4883</v>
      </c>
      <c r="X615" s="29" t="s">
        <v>8674</v>
      </c>
      <c r="Y615" s="29" t="s">
        <v>5028</v>
      </c>
      <c r="Z615" s="29" t="s">
        <v>46</v>
      </c>
      <c r="AA615" s="29" t="s">
        <v>55</v>
      </c>
      <c r="AB615" s="29" t="s">
        <v>4281</v>
      </c>
      <c r="AC615" s="29" t="s">
        <v>8635</v>
      </c>
      <c r="AD615" s="29" t="s">
        <v>46</v>
      </c>
      <c r="AE615" s="29" t="s">
        <v>3615</v>
      </c>
      <c r="AF615" t="s">
        <v>46</v>
      </c>
      <c r="AG615">
        <v>20230707</v>
      </c>
    </row>
    <row r="616" ht="15" spans="1:33">
      <c r="A616" s="28">
        <v>615</v>
      </c>
      <c r="B616" s="28"/>
      <c r="C616" s="28"/>
      <c r="D616" s="28" t="s">
        <v>8675</v>
      </c>
      <c r="E616" s="28"/>
      <c r="F616" s="28" t="s">
        <v>37</v>
      </c>
      <c r="G616" s="28" t="s">
        <v>105</v>
      </c>
      <c r="H616" s="29" t="s">
        <v>8676</v>
      </c>
      <c r="I616" s="29" t="s">
        <v>3287</v>
      </c>
      <c r="J616" s="29" t="s">
        <v>41</v>
      </c>
      <c r="K616" s="29" t="s">
        <v>72</v>
      </c>
      <c r="L616" s="29" t="s">
        <v>81</v>
      </c>
      <c r="M616" s="29" t="s">
        <v>1258</v>
      </c>
      <c r="N616" s="29" t="s">
        <v>227</v>
      </c>
      <c r="O616" s="29" t="s">
        <v>8644</v>
      </c>
      <c r="P616" s="29" t="s">
        <v>46</v>
      </c>
      <c r="Q616" s="29" t="s">
        <v>47</v>
      </c>
      <c r="R616" s="29" t="s">
        <v>100</v>
      </c>
      <c r="S616" s="29" t="s">
        <v>8677</v>
      </c>
      <c r="T616" s="29" t="s">
        <v>8678</v>
      </c>
      <c r="U616" s="29" t="s">
        <v>8679</v>
      </c>
      <c r="V616" s="29" t="s">
        <v>52</v>
      </c>
      <c r="W616" s="29" t="s">
        <v>5034</v>
      </c>
      <c r="X616" s="32" t="s">
        <v>8635</v>
      </c>
      <c r="Y616" s="29" t="s">
        <v>5028</v>
      </c>
      <c r="Z616" s="29" t="s">
        <v>56</v>
      </c>
      <c r="AA616" s="29" t="s">
        <v>55</v>
      </c>
      <c r="AB616" s="29" t="s">
        <v>4281</v>
      </c>
      <c r="AC616" s="29" t="s">
        <v>8635</v>
      </c>
      <c r="AD616" s="29" t="s">
        <v>56</v>
      </c>
      <c r="AE616" s="29" t="s">
        <v>57</v>
      </c>
      <c r="AF616" t="s">
        <v>46</v>
      </c>
      <c r="AG616">
        <v>20230706</v>
      </c>
    </row>
    <row r="617" ht="15" spans="1:33">
      <c r="A617" s="28">
        <v>616</v>
      </c>
      <c r="B617" s="28"/>
      <c r="C617" s="28"/>
      <c r="D617" s="28" t="s">
        <v>8680</v>
      </c>
      <c r="E617" s="28"/>
      <c r="F617" s="28" t="s">
        <v>37</v>
      </c>
      <c r="G617" s="28" t="s">
        <v>69</v>
      </c>
      <c r="H617" s="29" t="s">
        <v>8681</v>
      </c>
      <c r="I617" s="29" t="s">
        <v>8682</v>
      </c>
      <c r="J617" s="29" t="s">
        <v>41</v>
      </c>
      <c r="K617" s="29" t="s">
        <v>42</v>
      </c>
      <c r="L617" s="29" t="s">
        <v>81</v>
      </c>
      <c r="M617" s="29" t="s">
        <v>82</v>
      </c>
      <c r="N617" s="31">
        <v>44743</v>
      </c>
      <c r="O617" s="29" t="s">
        <v>8644</v>
      </c>
      <c r="P617" s="29" t="s">
        <v>46</v>
      </c>
      <c r="Q617" s="29" t="s">
        <v>47</v>
      </c>
      <c r="R617" s="29" t="s">
        <v>64</v>
      </c>
      <c r="S617" s="29" t="s">
        <v>8683</v>
      </c>
      <c r="T617" s="29" t="s">
        <v>8684</v>
      </c>
      <c r="U617" s="29" t="s">
        <v>8685</v>
      </c>
      <c r="V617" s="29" t="s">
        <v>307</v>
      </c>
      <c r="W617" s="29" t="s">
        <v>4883</v>
      </c>
      <c r="X617" s="29" t="s">
        <v>8635</v>
      </c>
      <c r="Y617" s="29" t="s">
        <v>5028</v>
      </c>
      <c r="Z617" s="29" t="s">
        <v>46</v>
      </c>
      <c r="AA617" s="29" t="s">
        <v>55</v>
      </c>
      <c r="AB617" s="29" t="s">
        <v>4281</v>
      </c>
      <c r="AC617" s="29" t="s">
        <v>8635</v>
      </c>
      <c r="AD617" s="29" t="s">
        <v>46</v>
      </c>
      <c r="AE617" s="29" t="s">
        <v>3407</v>
      </c>
      <c r="AF617" t="s">
        <v>46</v>
      </c>
      <c r="AG617">
        <v>20230706</v>
      </c>
    </row>
    <row r="618" ht="15" spans="1:33">
      <c r="A618" s="28">
        <v>617</v>
      </c>
      <c r="B618" s="28"/>
      <c r="C618" s="28"/>
      <c r="D618" s="28" t="s">
        <v>8686</v>
      </c>
      <c r="E618" s="28"/>
      <c r="F618" s="28" t="s">
        <v>37</v>
      </c>
      <c r="G618" s="28" t="s">
        <v>69</v>
      </c>
      <c r="H618" s="29" t="s">
        <v>8687</v>
      </c>
      <c r="I618" s="29" t="s">
        <v>6719</v>
      </c>
      <c r="J618" s="29" t="s">
        <v>41</v>
      </c>
      <c r="K618" s="29" t="s">
        <v>42</v>
      </c>
      <c r="L618" s="29" t="s">
        <v>43</v>
      </c>
      <c r="M618" s="29" t="s">
        <v>163</v>
      </c>
      <c r="N618" s="31">
        <v>44743</v>
      </c>
      <c r="O618" s="29" t="s">
        <v>8659</v>
      </c>
      <c r="P618" s="29" t="s">
        <v>46</v>
      </c>
      <c r="Q618" s="29" t="s">
        <v>47</v>
      </c>
      <c r="R618" s="29" t="s">
        <v>48</v>
      </c>
      <c r="S618" s="29" t="s">
        <v>8688</v>
      </c>
      <c r="T618" s="29" t="s">
        <v>57</v>
      </c>
      <c r="U618" s="29" t="s">
        <v>8689</v>
      </c>
      <c r="V618" s="29" t="s">
        <v>307</v>
      </c>
      <c r="W618" s="29" t="s">
        <v>4281</v>
      </c>
      <c r="X618" s="29" t="s">
        <v>8635</v>
      </c>
      <c r="Y618" s="29" t="s">
        <v>5028</v>
      </c>
      <c r="Z618" s="29" t="s">
        <v>46</v>
      </c>
      <c r="AA618" s="29" t="s">
        <v>55</v>
      </c>
      <c r="AB618" s="29" t="s">
        <v>4281</v>
      </c>
      <c r="AC618" s="29" t="s">
        <v>8635</v>
      </c>
      <c r="AD618" s="29" t="s">
        <v>56</v>
      </c>
      <c r="AE618" s="29" t="s">
        <v>57</v>
      </c>
      <c r="AF618" t="s">
        <v>46</v>
      </c>
      <c r="AG618">
        <v>20230706</v>
      </c>
    </row>
    <row r="619" ht="15" spans="1:33">
      <c r="A619" s="28">
        <v>618</v>
      </c>
      <c r="B619" s="28"/>
      <c r="C619" s="28"/>
      <c r="D619" s="28" t="s">
        <v>8690</v>
      </c>
      <c r="E619" s="28"/>
      <c r="F619" s="28" t="s">
        <v>37</v>
      </c>
      <c r="G619" s="28" t="s">
        <v>38</v>
      </c>
      <c r="H619" s="29" t="s">
        <v>8691</v>
      </c>
      <c r="I619" s="29" t="s">
        <v>1716</v>
      </c>
      <c r="J619" s="29" t="s">
        <v>62</v>
      </c>
      <c r="K619" s="29" t="s">
        <v>42</v>
      </c>
      <c r="L619" s="29" t="s">
        <v>43</v>
      </c>
      <c r="M619" s="29" t="s">
        <v>73</v>
      </c>
      <c r="N619" s="29" t="s">
        <v>108</v>
      </c>
      <c r="O619" s="29" t="s">
        <v>8652</v>
      </c>
      <c r="P619" s="29" t="s">
        <v>46</v>
      </c>
      <c r="Q619" s="29" t="s">
        <v>47</v>
      </c>
      <c r="R619" s="29" t="s">
        <v>64</v>
      </c>
      <c r="S619" s="29" t="s">
        <v>8692</v>
      </c>
      <c r="T619" s="29" t="s">
        <v>8693</v>
      </c>
      <c r="U619" s="29" t="s">
        <v>8694</v>
      </c>
      <c r="V619" s="29" t="s">
        <v>52</v>
      </c>
      <c r="W619" s="29" t="s">
        <v>4281</v>
      </c>
      <c r="X619" s="29" t="s">
        <v>8635</v>
      </c>
      <c r="Y619" s="29" t="s">
        <v>5028</v>
      </c>
      <c r="Z619" s="29" t="s">
        <v>56</v>
      </c>
      <c r="AA619" s="29" t="s">
        <v>55</v>
      </c>
      <c r="AB619" s="29" t="s">
        <v>4281</v>
      </c>
      <c r="AC619" s="29" t="s">
        <v>8635</v>
      </c>
      <c r="AD619" s="29" t="s">
        <v>56</v>
      </c>
      <c r="AE619" s="29" t="s">
        <v>57</v>
      </c>
      <c r="AF619" t="s">
        <v>46</v>
      </c>
      <c r="AG619">
        <v>20230705</v>
      </c>
    </row>
    <row r="620" ht="15" spans="1:33">
      <c r="A620" s="28">
        <v>619</v>
      </c>
      <c r="B620" s="28"/>
      <c r="C620" s="28"/>
      <c r="D620" s="28" t="s">
        <v>8695</v>
      </c>
      <c r="E620" s="28"/>
      <c r="F620" s="28" t="s">
        <v>37</v>
      </c>
      <c r="G620" s="28" t="s">
        <v>38</v>
      </c>
      <c r="H620" s="29" t="s">
        <v>8696</v>
      </c>
      <c r="I620" s="29" t="s">
        <v>8697</v>
      </c>
      <c r="J620" s="29" t="s">
        <v>41</v>
      </c>
      <c r="K620" s="29" t="s">
        <v>42</v>
      </c>
      <c r="L620" s="29" t="s">
        <v>81</v>
      </c>
      <c r="M620" s="29" t="s">
        <v>82</v>
      </c>
      <c r="N620" s="29" t="s">
        <v>91</v>
      </c>
      <c r="O620" s="29" t="s">
        <v>8644</v>
      </c>
      <c r="P620" s="29" t="s">
        <v>46</v>
      </c>
      <c r="Q620" s="29" t="s">
        <v>47</v>
      </c>
      <c r="R620" s="29" t="s">
        <v>48</v>
      </c>
      <c r="S620" s="29" t="s">
        <v>605</v>
      </c>
      <c r="T620" s="29" t="s">
        <v>8698</v>
      </c>
      <c r="U620" s="29" t="s">
        <v>8699</v>
      </c>
      <c r="V620" s="29" t="s">
        <v>52</v>
      </c>
      <c r="W620" s="29" t="s">
        <v>4281</v>
      </c>
      <c r="X620" s="29" t="s">
        <v>4281</v>
      </c>
      <c r="Y620" s="29" t="s">
        <v>5028</v>
      </c>
      <c r="Z620" s="29" t="s">
        <v>46</v>
      </c>
      <c r="AA620" s="29" t="s">
        <v>55</v>
      </c>
      <c r="AB620" s="29" t="s">
        <v>4281</v>
      </c>
      <c r="AC620" s="29" t="s">
        <v>8635</v>
      </c>
      <c r="AD620" s="29" t="s">
        <v>46</v>
      </c>
      <c r="AE620" s="29" t="s">
        <v>326</v>
      </c>
      <c r="AF620" t="s">
        <v>46</v>
      </c>
      <c r="AG620">
        <v>20230706</v>
      </c>
    </row>
    <row r="621" ht="15" spans="1:33">
      <c r="A621" s="28">
        <v>620</v>
      </c>
      <c r="B621" s="28"/>
      <c r="C621" s="28"/>
      <c r="D621" s="28" t="s">
        <v>8700</v>
      </c>
      <c r="E621" s="28"/>
      <c r="F621" s="28" t="s">
        <v>37</v>
      </c>
      <c r="G621" s="28" t="s">
        <v>38</v>
      </c>
      <c r="H621" s="29" t="s">
        <v>8701</v>
      </c>
      <c r="I621" s="29" t="s">
        <v>8702</v>
      </c>
      <c r="J621" s="29" t="s">
        <v>41</v>
      </c>
      <c r="K621" s="29" t="s">
        <v>42</v>
      </c>
      <c r="L621" s="29" t="s">
        <v>81</v>
      </c>
      <c r="M621" s="29" t="s">
        <v>4690</v>
      </c>
      <c r="N621" s="29" t="s">
        <v>8703</v>
      </c>
      <c r="O621" s="29" t="s">
        <v>8644</v>
      </c>
      <c r="P621" s="29" t="s">
        <v>56</v>
      </c>
      <c r="Q621" s="29" t="s">
        <v>47</v>
      </c>
      <c r="R621" s="29" t="s">
        <v>48</v>
      </c>
      <c r="S621" s="29" t="s">
        <v>48</v>
      </c>
      <c r="T621" s="29" t="s">
        <v>8704</v>
      </c>
      <c r="U621" s="29" t="s">
        <v>8705</v>
      </c>
      <c r="V621" s="29" t="s">
        <v>52</v>
      </c>
      <c r="W621" s="29" t="s">
        <v>5034</v>
      </c>
      <c r="X621" s="29" t="s">
        <v>8635</v>
      </c>
      <c r="Y621" s="29" t="s">
        <v>5028</v>
      </c>
      <c r="Z621" s="29" t="s">
        <v>46</v>
      </c>
      <c r="AA621" s="29" t="s">
        <v>55</v>
      </c>
      <c r="AB621" s="29" t="s">
        <v>4281</v>
      </c>
      <c r="AC621" s="29" t="s">
        <v>8635</v>
      </c>
      <c r="AD621" s="29" t="s">
        <v>56</v>
      </c>
      <c r="AE621" s="29" t="s">
        <v>57</v>
      </c>
      <c r="AF621" t="s">
        <v>46</v>
      </c>
      <c r="AG621">
        <v>20230707</v>
      </c>
    </row>
    <row r="622" ht="15" spans="1:33">
      <c r="A622" s="28">
        <v>621</v>
      </c>
      <c r="B622" s="28"/>
      <c r="C622" s="28"/>
      <c r="D622" s="28" t="s">
        <v>8706</v>
      </c>
      <c r="E622" s="28"/>
      <c r="F622" s="28" t="s">
        <v>37</v>
      </c>
      <c r="G622" s="28" t="s">
        <v>337</v>
      </c>
      <c r="H622" s="29" t="s">
        <v>8707</v>
      </c>
      <c r="I622" s="29" t="s">
        <v>1935</v>
      </c>
      <c r="J622" s="29" t="s">
        <v>41</v>
      </c>
      <c r="K622" s="29" t="s">
        <v>72</v>
      </c>
      <c r="L622" s="29" t="s">
        <v>81</v>
      </c>
      <c r="M622" s="29" t="s">
        <v>184</v>
      </c>
      <c r="N622" s="31">
        <v>44743</v>
      </c>
      <c r="O622" s="29" t="s">
        <v>8644</v>
      </c>
      <c r="P622" s="29" t="s">
        <v>46</v>
      </c>
      <c r="Q622" s="29" t="s">
        <v>47</v>
      </c>
      <c r="R622" s="29" t="s">
        <v>8708</v>
      </c>
      <c r="S622" s="29" t="s">
        <v>8709</v>
      </c>
      <c r="T622" s="29" t="s">
        <v>8710</v>
      </c>
      <c r="U622" s="29" t="s">
        <v>8711</v>
      </c>
      <c r="V622" s="29" t="s">
        <v>307</v>
      </c>
      <c r="W622" s="29" t="s">
        <v>4883</v>
      </c>
      <c r="X622" s="29" t="s">
        <v>8635</v>
      </c>
      <c r="Y622" s="29" t="s">
        <v>5028</v>
      </c>
      <c r="Z622" s="29" t="s">
        <v>46</v>
      </c>
      <c r="AA622" s="29" t="s">
        <v>55</v>
      </c>
      <c r="AB622" s="29" t="s">
        <v>4281</v>
      </c>
      <c r="AC622" s="29" t="s">
        <v>8635</v>
      </c>
      <c r="AD622" s="29" t="s">
        <v>56</v>
      </c>
      <c r="AE622" s="29" t="s">
        <v>57</v>
      </c>
      <c r="AF622" t="s">
        <v>46</v>
      </c>
      <c r="AG622">
        <v>20230707</v>
      </c>
    </row>
    <row r="623" ht="15" spans="1:33">
      <c r="A623" s="28">
        <v>622</v>
      </c>
      <c r="B623" s="28"/>
      <c r="C623" s="28"/>
      <c r="D623" s="28" t="s">
        <v>8712</v>
      </c>
      <c r="E623" s="28"/>
      <c r="F623" s="28" t="s">
        <v>37</v>
      </c>
      <c r="G623" s="28" t="s">
        <v>1114</v>
      </c>
      <c r="H623" s="29" t="s">
        <v>8713</v>
      </c>
      <c r="I623" s="29" t="s">
        <v>8714</v>
      </c>
      <c r="J623" s="29" t="s">
        <v>41</v>
      </c>
      <c r="K623" s="29" t="s">
        <v>42</v>
      </c>
      <c r="L623" s="29" t="s">
        <v>81</v>
      </c>
      <c r="M623" s="29" t="s">
        <v>184</v>
      </c>
      <c r="N623" s="29" t="s">
        <v>227</v>
      </c>
      <c r="O623" s="29" t="s">
        <v>8644</v>
      </c>
      <c r="P623" s="29" t="s">
        <v>46</v>
      </c>
      <c r="Q623" s="29" t="s">
        <v>47</v>
      </c>
      <c r="R623" s="29" t="s">
        <v>8715</v>
      </c>
      <c r="S623" s="29" t="s">
        <v>8716</v>
      </c>
      <c r="T623" s="29" t="s">
        <v>8717</v>
      </c>
      <c r="U623" s="29" t="s">
        <v>8718</v>
      </c>
      <c r="V623" s="29" t="s">
        <v>52</v>
      </c>
      <c r="W623" s="29" t="s">
        <v>4281</v>
      </c>
      <c r="X623" s="29" t="s">
        <v>8648</v>
      </c>
      <c r="Y623" s="29" t="s">
        <v>5028</v>
      </c>
      <c r="Z623" s="29" t="s">
        <v>46</v>
      </c>
      <c r="AA623" s="29" t="s">
        <v>55</v>
      </c>
      <c r="AB623" s="29" t="s">
        <v>4281</v>
      </c>
      <c r="AC623" s="29" t="s">
        <v>8635</v>
      </c>
      <c r="AD623" s="29" t="s">
        <v>46</v>
      </c>
      <c r="AE623" s="29" t="s">
        <v>326</v>
      </c>
      <c r="AF623" t="s">
        <v>46</v>
      </c>
      <c r="AG623">
        <v>20230706</v>
      </c>
    </row>
    <row r="624" ht="15" spans="1:33">
      <c r="A624" s="28">
        <v>623</v>
      </c>
      <c r="B624" s="28"/>
      <c r="C624" s="28"/>
      <c r="D624" s="28" t="s">
        <v>8719</v>
      </c>
      <c r="E624" s="28"/>
      <c r="F624" s="28" t="s">
        <v>37</v>
      </c>
      <c r="G624" s="28" t="s">
        <v>69</v>
      </c>
      <c r="H624" s="29" t="s">
        <v>8720</v>
      </c>
      <c r="I624" s="29" t="s">
        <v>8721</v>
      </c>
      <c r="J624" s="29" t="s">
        <v>41</v>
      </c>
      <c r="K624" s="29" t="s">
        <v>42</v>
      </c>
      <c r="L624" s="29" t="s">
        <v>81</v>
      </c>
      <c r="M624" s="29" t="s">
        <v>254</v>
      </c>
      <c r="N624" s="29" t="s">
        <v>91</v>
      </c>
      <c r="O624" s="29" t="s">
        <v>6862</v>
      </c>
      <c r="P624" s="29" t="s">
        <v>46</v>
      </c>
      <c r="Q624" s="29" t="s">
        <v>47</v>
      </c>
      <c r="R624" s="29" t="s">
        <v>64</v>
      </c>
      <c r="S624" s="29" t="s">
        <v>8722</v>
      </c>
      <c r="T624" s="29" t="s">
        <v>8723</v>
      </c>
      <c r="U624" s="29" t="s">
        <v>8724</v>
      </c>
      <c r="V624" s="29" t="s">
        <v>52</v>
      </c>
      <c r="W624" s="29" t="s">
        <v>4281</v>
      </c>
      <c r="X624" s="29" t="s">
        <v>8635</v>
      </c>
      <c r="Y624" s="29" t="s">
        <v>5028</v>
      </c>
      <c r="Z624" s="29" t="s">
        <v>46</v>
      </c>
      <c r="AA624" s="29" t="s">
        <v>55</v>
      </c>
      <c r="AB624" s="29" t="s">
        <v>4281</v>
      </c>
      <c r="AC624" s="29" t="s">
        <v>8635</v>
      </c>
      <c r="AD624" s="29" t="s">
        <v>56</v>
      </c>
      <c r="AE624" s="29" t="s">
        <v>57</v>
      </c>
      <c r="AF624" t="s">
        <v>46</v>
      </c>
      <c r="AG624">
        <v>20230705</v>
      </c>
    </row>
    <row r="625" ht="15" spans="1:33">
      <c r="A625" s="28">
        <v>624</v>
      </c>
      <c r="B625" s="28"/>
      <c r="C625" s="28"/>
      <c r="D625" s="28" t="s">
        <v>8725</v>
      </c>
      <c r="E625" s="28"/>
      <c r="F625" s="28" t="s">
        <v>37</v>
      </c>
      <c r="G625" s="28" t="s">
        <v>105</v>
      </c>
      <c r="H625" s="29" t="s">
        <v>8726</v>
      </c>
      <c r="I625" s="29" t="s">
        <v>8727</v>
      </c>
      <c r="J625" s="29" t="s">
        <v>41</v>
      </c>
      <c r="K625" s="29" t="s">
        <v>1453</v>
      </c>
      <c r="L625" s="29" t="s">
        <v>81</v>
      </c>
      <c r="M625" s="29" t="s">
        <v>477</v>
      </c>
      <c r="N625" s="29" t="s">
        <v>99</v>
      </c>
      <c r="O625" s="29" t="s">
        <v>8644</v>
      </c>
      <c r="P625" s="29" t="s">
        <v>56</v>
      </c>
      <c r="Q625" s="29" t="s">
        <v>47</v>
      </c>
      <c r="R625" s="29" t="s">
        <v>396</v>
      </c>
      <c r="S625" s="29" t="s">
        <v>8728</v>
      </c>
      <c r="T625" s="29" t="s">
        <v>8729</v>
      </c>
      <c r="U625" s="29" t="s">
        <v>8730</v>
      </c>
      <c r="V625" s="29" t="s">
        <v>52</v>
      </c>
      <c r="W625" s="29" t="s">
        <v>4883</v>
      </c>
      <c r="X625" s="29" t="s">
        <v>8635</v>
      </c>
      <c r="Y625" s="29" t="s">
        <v>5028</v>
      </c>
      <c r="Z625" s="29" t="s">
        <v>46</v>
      </c>
      <c r="AA625" s="29" t="s">
        <v>55</v>
      </c>
      <c r="AB625" s="29" t="s">
        <v>4281</v>
      </c>
      <c r="AC625" s="29" t="s">
        <v>8635</v>
      </c>
      <c r="AD625" s="29" t="s">
        <v>56</v>
      </c>
      <c r="AE625" s="29" t="s">
        <v>57</v>
      </c>
      <c r="AF625" t="s">
        <v>46</v>
      </c>
      <c r="AG625">
        <v>20230705</v>
      </c>
    </row>
    <row r="626" ht="15" spans="1:31">
      <c r="A626" s="28">
        <v>625</v>
      </c>
      <c r="B626" s="28"/>
      <c r="C626" s="28"/>
      <c r="D626" s="28" t="s">
        <v>8731</v>
      </c>
      <c r="E626" s="28"/>
      <c r="F626" s="28" t="s">
        <v>37</v>
      </c>
      <c r="G626" s="28" t="s">
        <v>105</v>
      </c>
      <c r="H626" s="29" t="s">
        <v>8732</v>
      </c>
      <c r="I626" s="29" t="s">
        <v>8733</v>
      </c>
      <c r="J626" s="29" t="s">
        <v>41</v>
      </c>
      <c r="K626" s="29" t="s">
        <v>42</v>
      </c>
      <c r="L626" s="29" t="s">
        <v>81</v>
      </c>
      <c r="M626" s="29" t="s">
        <v>575</v>
      </c>
      <c r="N626" s="29" t="s">
        <v>91</v>
      </c>
      <c r="O626" s="29" t="s">
        <v>8274</v>
      </c>
      <c r="P626" s="29" t="s">
        <v>46</v>
      </c>
      <c r="Q626" s="29" t="s">
        <v>47</v>
      </c>
      <c r="R626" s="29" t="s">
        <v>100</v>
      </c>
      <c r="S626" s="29" t="s">
        <v>8734</v>
      </c>
      <c r="T626" s="29" t="s">
        <v>8735</v>
      </c>
      <c r="U626" s="29" t="s">
        <v>8736</v>
      </c>
      <c r="V626" s="29" t="s">
        <v>52</v>
      </c>
      <c r="W626" s="29" t="s">
        <v>8737</v>
      </c>
      <c r="X626" s="29" t="s">
        <v>8738</v>
      </c>
      <c r="Y626" s="29" t="s">
        <v>5028</v>
      </c>
      <c r="Z626" s="29" t="s">
        <v>46</v>
      </c>
      <c r="AA626" s="29" t="s">
        <v>55</v>
      </c>
      <c r="AB626" s="29" t="s">
        <v>4281</v>
      </c>
      <c r="AC626" s="29" t="s">
        <v>8635</v>
      </c>
      <c r="AD626" s="29" t="s">
        <v>56</v>
      </c>
      <c r="AE626" s="29" t="s">
        <v>57</v>
      </c>
    </row>
    <row r="627" ht="15" spans="1:33">
      <c r="A627" s="28">
        <v>626</v>
      </c>
      <c r="B627" s="28"/>
      <c r="C627" s="28"/>
      <c r="D627" s="28" t="s">
        <v>8739</v>
      </c>
      <c r="E627" s="28"/>
      <c r="F627" s="28" t="s">
        <v>37</v>
      </c>
      <c r="G627" s="28" t="s">
        <v>69</v>
      </c>
      <c r="H627" s="29" t="s">
        <v>8740</v>
      </c>
      <c r="I627" s="29" t="s">
        <v>2535</v>
      </c>
      <c r="J627" s="29" t="s">
        <v>41</v>
      </c>
      <c r="K627" s="29" t="s">
        <v>72</v>
      </c>
      <c r="L627" s="29" t="s">
        <v>81</v>
      </c>
      <c r="M627" s="29" t="s">
        <v>82</v>
      </c>
      <c r="N627" s="29" t="s">
        <v>99</v>
      </c>
      <c r="O627" s="29" t="s">
        <v>8644</v>
      </c>
      <c r="P627" s="29" t="s">
        <v>46</v>
      </c>
      <c r="Q627" s="29" t="s">
        <v>47</v>
      </c>
      <c r="R627" s="29" t="s">
        <v>48</v>
      </c>
      <c r="S627" s="29" t="s">
        <v>8741</v>
      </c>
      <c r="T627" s="29" t="s">
        <v>8742</v>
      </c>
      <c r="U627" s="29" t="s">
        <v>8743</v>
      </c>
      <c r="V627" s="29" t="s">
        <v>52</v>
      </c>
      <c r="W627" s="29" t="s">
        <v>4281</v>
      </c>
      <c r="X627" s="29" t="s">
        <v>8635</v>
      </c>
      <c r="Y627" s="29" t="s">
        <v>5028</v>
      </c>
      <c r="Z627" s="29" t="s">
        <v>46</v>
      </c>
      <c r="AA627" s="29" t="s">
        <v>55</v>
      </c>
      <c r="AB627" s="29" t="s">
        <v>4281</v>
      </c>
      <c r="AC627" s="29" t="s">
        <v>8635</v>
      </c>
      <c r="AD627" s="29" t="s">
        <v>46</v>
      </c>
      <c r="AE627" s="29" t="s">
        <v>326</v>
      </c>
      <c r="AF627" t="s">
        <v>46</v>
      </c>
      <c r="AG627">
        <v>20230706</v>
      </c>
    </row>
    <row r="628" ht="15" spans="1:33">
      <c r="A628" s="28">
        <v>627</v>
      </c>
      <c r="B628" s="28"/>
      <c r="C628" s="28"/>
      <c r="D628" s="28" t="s">
        <v>8744</v>
      </c>
      <c r="E628" s="28"/>
      <c r="F628" s="28" t="s">
        <v>37</v>
      </c>
      <c r="G628" s="28" t="s">
        <v>69</v>
      </c>
      <c r="H628" s="29" t="s">
        <v>8745</v>
      </c>
      <c r="I628" s="29" t="s">
        <v>8746</v>
      </c>
      <c r="J628" s="29" t="s">
        <v>41</v>
      </c>
      <c r="K628" s="29" t="s">
        <v>177</v>
      </c>
      <c r="L628" s="29" t="s">
        <v>81</v>
      </c>
      <c r="M628" s="29" t="s">
        <v>353</v>
      </c>
      <c r="N628" s="29" t="s">
        <v>227</v>
      </c>
      <c r="O628" s="29" t="s">
        <v>8644</v>
      </c>
      <c r="P628" s="29" t="s">
        <v>46</v>
      </c>
      <c r="Q628" s="29" t="s">
        <v>47</v>
      </c>
      <c r="R628" s="29" t="s">
        <v>64</v>
      </c>
      <c r="S628" s="29" t="s">
        <v>8747</v>
      </c>
      <c r="T628" s="29" t="s">
        <v>8748</v>
      </c>
      <c r="U628" s="29" t="s">
        <v>8749</v>
      </c>
      <c r="V628" s="29" t="s">
        <v>52</v>
      </c>
      <c r="W628" s="29" t="s">
        <v>5034</v>
      </c>
      <c r="X628" s="29" t="s">
        <v>8635</v>
      </c>
      <c r="Y628" s="29" t="s">
        <v>5028</v>
      </c>
      <c r="Z628" s="29" t="s">
        <v>46</v>
      </c>
      <c r="AA628" s="29" t="s">
        <v>55</v>
      </c>
      <c r="AB628" s="29" t="s">
        <v>4281</v>
      </c>
      <c r="AC628" s="29" t="s">
        <v>8635</v>
      </c>
      <c r="AD628" s="29" t="s">
        <v>56</v>
      </c>
      <c r="AE628" s="29" t="s">
        <v>57</v>
      </c>
      <c r="AF628" t="s">
        <v>46</v>
      </c>
      <c r="AG628">
        <v>20230705</v>
      </c>
    </row>
    <row r="629" ht="15" spans="1:33">
      <c r="A629" s="28">
        <v>628</v>
      </c>
      <c r="B629" s="28"/>
      <c r="C629" s="28"/>
      <c r="D629" s="28" t="s">
        <v>8750</v>
      </c>
      <c r="E629" s="28"/>
      <c r="F629" s="28" t="s">
        <v>37</v>
      </c>
      <c r="G629" s="28" t="s">
        <v>38</v>
      </c>
      <c r="H629" s="29" t="s">
        <v>8751</v>
      </c>
      <c r="I629" s="29" t="s">
        <v>8752</v>
      </c>
      <c r="J629" s="29" t="s">
        <v>41</v>
      </c>
      <c r="K629" s="29" t="s">
        <v>42</v>
      </c>
      <c r="L629" s="29" t="s">
        <v>81</v>
      </c>
      <c r="M629" s="29" t="s">
        <v>1186</v>
      </c>
      <c r="N629" s="29" t="s">
        <v>227</v>
      </c>
      <c r="O629" s="29" t="s">
        <v>8644</v>
      </c>
      <c r="P629" s="29" t="s">
        <v>46</v>
      </c>
      <c r="Q629" s="29" t="s">
        <v>47</v>
      </c>
      <c r="R629" s="29" t="s">
        <v>2719</v>
      </c>
      <c r="S629" s="29" t="s">
        <v>8753</v>
      </c>
      <c r="T629" s="29" t="s">
        <v>8754</v>
      </c>
      <c r="U629" s="29" t="s">
        <v>8755</v>
      </c>
      <c r="V629" s="29" t="s">
        <v>52</v>
      </c>
      <c r="W629" s="29" t="s">
        <v>4883</v>
      </c>
      <c r="X629" s="29" t="s">
        <v>8635</v>
      </c>
      <c r="Y629" s="29" t="s">
        <v>5028</v>
      </c>
      <c r="Z629" s="29" t="s">
        <v>46</v>
      </c>
      <c r="AA629" s="29" t="s">
        <v>55</v>
      </c>
      <c r="AB629" s="29" t="s">
        <v>4281</v>
      </c>
      <c r="AC629" s="29" t="s">
        <v>8635</v>
      </c>
      <c r="AD629" s="29" t="s">
        <v>56</v>
      </c>
      <c r="AE629" s="29" t="s">
        <v>57</v>
      </c>
      <c r="AF629" t="s">
        <v>46</v>
      </c>
      <c r="AG629">
        <v>20230707</v>
      </c>
    </row>
    <row r="630" ht="15" spans="1:33">
      <c r="A630" s="28">
        <v>629</v>
      </c>
      <c r="B630" s="28"/>
      <c r="C630" s="28"/>
      <c r="D630" s="28" t="s">
        <v>8756</v>
      </c>
      <c r="E630" s="28"/>
      <c r="F630" s="28" t="s">
        <v>37</v>
      </c>
      <c r="G630" s="28" t="s">
        <v>69</v>
      </c>
      <c r="H630" s="29" t="s">
        <v>8757</v>
      </c>
      <c r="I630" s="29" t="s">
        <v>6620</v>
      </c>
      <c r="J630" s="29" t="s">
        <v>41</v>
      </c>
      <c r="K630" s="29" t="s">
        <v>42</v>
      </c>
      <c r="L630" s="29" t="s">
        <v>81</v>
      </c>
      <c r="M630" s="29" t="s">
        <v>82</v>
      </c>
      <c r="N630" s="29" t="s">
        <v>773</v>
      </c>
      <c r="O630" s="29" t="s">
        <v>6862</v>
      </c>
      <c r="P630" s="29" t="s">
        <v>46</v>
      </c>
      <c r="Q630" s="29" t="s">
        <v>47</v>
      </c>
      <c r="R630" s="29" t="s">
        <v>268</v>
      </c>
      <c r="S630" s="29" t="s">
        <v>8758</v>
      </c>
      <c r="T630" s="29" t="s">
        <v>8759</v>
      </c>
      <c r="U630" s="29" t="s">
        <v>8760</v>
      </c>
      <c r="V630" s="29" t="s">
        <v>52</v>
      </c>
      <c r="W630" s="29" t="s">
        <v>4281</v>
      </c>
      <c r="X630" s="29" t="s">
        <v>8635</v>
      </c>
      <c r="Y630" s="29" t="s">
        <v>5028</v>
      </c>
      <c r="Z630" s="29" t="s">
        <v>46</v>
      </c>
      <c r="AA630" s="29" t="s">
        <v>55</v>
      </c>
      <c r="AB630" s="29" t="s">
        <v>4281</v>
      </c>
      <c r="AC630" s="29" t="s">
        <v>8635</v>
      </c>
      <c r="AD630" s="29" t="s">
        <v>56</v>
      </c>
      <c r="AE630" s="29" t="s">
        <v>57</v>
      </c>
      <c r="AF630" t="s">
        <v>46</v>
      </c>
      <c r="AG630">
        <v>20230707</v>
      </c>
    </row>
    <row r="631" ht="15" spans="1:33">
      <c r="A631" s="28">
        <v>630</v>
      </c>
      <c r="B631" s="28"/>
      <c r="C631" s="28"/>
      <c r="D631" s="28" t="s">
        <v>8761</v>
      </c>
      <c r="E631" s="28"/>
      <c r="F631" s="28" t="s">
        <v>37</v>
      </c>
      <c r="G631" s="28" t="s">
        <v>69</v>
      </c>
      <c r="H631" s="29" t="s">
        <v>8762</v>
      </c>
      <c r="I631" s="29" t="s">
        <v>8763</v>
      </c>
      <c r="J631" s="29" t="s">
        <v>41</v>
      </c>
      <c r="K631" s="29" t="s">
        <v>42</v>
      </c>
      <c r="L631" s="29" t="s">
        <v>43</v>
      </c>
      <c r="M631" s="29" t="s">
        <v>8764</v>
      </c>
      <c r="N631" s="29" t="s">
        <v>91</v>
      </c>
      <c r="O631" s="29" t="s">
        <v>8652</v>
      </c>
      <c r="P631" s="29" t="s">
        <v>46</v>
      </c>
      <c r="Q631" s="29" t="s">
        <v>84</v>
      </c>
      <c r="R631" s="29" t="s">
        <v>8765</v>
      </c>
      <c r="S631" s="29" t="s">
        <v>8766</v>
      </c>
      <c r="T631" s="29" t="s">
        <v>8767</v>
      </c>
      <c r="U631" s="29" t="s">
        <v>8768</v>
      </c>
      <c r="V631" s="29" t="s">
        <v>307</v>
      </c>
      <c r="W631" s="29" t="s">
        <v>4281</v>
      </c>
      <c r="X631" s="29" t="s">
        <v>8635</v>
      </c>
      <c r="Y631" s="29" t="s">
        <v>5028</v>
      </c>
      <c r="Z631" s="29" t="s">
        <v>46</v>
      </c>
      <c r="AA631" s="29" t="s">
        <v>55</v>
      </c>
      <c r="AB631" s="29" t="s">
        <v>4281</v>
      </c>
      <c r="AC631" s="29" t="s">
        <v>8635</v>
      </c>
      <c r="AD631" s="29" t="s">
        <v>56</v>
      </c>
      <c r="AE631" s="29" t="s">
        <v>57</v>
      </c>
      <c r="AF631" t="s">
        <v>46</v>
      </c>
      <c r="AG631">
        <v>20230707</v>
      </c>
    </row>
    <row r="632" ht="15" spans="1:33">
      <c r="A632" s="28">
        <v>631</v>
      </c>
      <c r="B632" s="28"/>
      <c r="C632" s="28"/>
      <c r="D632" s="28" t="s">
        <v>8769</v>
      </c>
      <c r="E632" s="28"/>
      <c r="F632" s="28" t="s">
        <v>37</v>
      </c>
      <c r="G632" s="28" t="s">
        <v>105</v>
      </c>
      <c r="H632" s="29" t="s">
        <v>8770</v>
      </c>
      <c r="I632" s="29" t="s">
        <v>7927</v>
      </c>
      <c r="J632" s="29" t="s">
        <v>41</v>
      </c>
      <c r="K632" s="29" t="s">
        <v>42</v>
      </c>
      <c r="L632" s="29" t="s">
        <v>43</v>
      </c>
      <c r="M632" s="29" t="s">
        <v>73</v>
      </c>
      <c r="N632" s="29" t="s">
        <v>91</v>
      </c>
      <c r="O632" s="29" t="s">
        <v>8652</v>
      </c>
      <c r="P632" s="29" t="s">
        <v>46</v>
      </c>
      <c r="Q632" s="29" t="s">
        <v>47</v>
      </c>
      <c r="R632" s="29" t="s">
        <v>8771</v>
      </c>
      <c r="S632" s="29" t="s">
        <v>8772</v>
      </c>
      <c r="T632" s="29" t="s">
        <v>8773</v>
      </c>
      <c r="U632" s="29" t="s">
        <v>8774</v>
      </c>
      <c r="V632" s="29" t="s">
        <v>52</v>
      </c>
      <c r="W632" s="29" t="s">
        <v>4281</v>
      </c>
      <c r="X632" s="29" t="s">
        <v>8635</v>
      </c>
      <c r="Y632" s="29" t="s">
        <v>5028</v>
      </c>
      <c r="Z632" s="29" t="s">
        <v>46</v>
      </c>
      <c r="AA632" s="29" t="s">
        <v>55</v>
      </c>
      <c r="AB632" s="29" t="s">
        <v>4281</v>
      </c>
      <c r="AC632" s="29" t="s">
        <v>8635</v>
      </c>
      <c r="AD632" s="29" t="s">
        <v>56</v>
      </c>
      <c r="AE632" s="29" t="s">
        <v>57</v>
      </c>
      <c r="AF632" t="s">
        <v>46</v>
      </c>
      <c r="AG632">
        <v>20230707</v>
      </c>
    </row>
    <row r="633" ht="15" spans="1:33">
      <c r="A633" s="28">
        <v>632</v>
      </c>
      <c r="B633" s="28"/>
      <c r="C633" s="28"/>
      <c r="D633" s="28" t="s">
        <v>8775</v>
      </c>
      <c r="E633" s="28"/>
      <c r="F633" s="28" t="s">
        <v>37</v>
      </c>
      <c r="G633" s="28" t="s">
        <v>38</v>
      </c>
      <c r="H633" s="29" t="s">
        <v>8776</v>
      </c>
      <c r="I633" s="29" t="s">
        <v>8777</v>
      </c>
      <c r="J633" s="29" t="s">
        <v>41</v>
      </c>
      <c r="K633" s="29" t="s">
        <v>42</v>
      </c>
      <c r="L633" s="29" t="s">
        <v>81</v>
      </c>
      <c r="M633" s="29" t="s">
        <v>7223</v>
      </c>
      <c r="N633" s="31">
        <v>45108</v>
      </c>
      <c r="O633" s="29" t="s">
        <v>8659</v>
      </c>
      <c r="P633" s="29" t="s">
        <v>56</v>
      </c>
      <c r="Q633" s="29" t="s">
        <v>84</v>
      </c>
      <c r="R633" s="29" t="s">
        <v>8778</v>
      </c>
      <c r="S633" s="29" t="s">
        <v>409</v>
      </c>
      <c r="T633" s="29" t="s">
        <v>57</v>
      </c>
      <c r="U633" s="29" t="s">
        <v>8779</v>
      </c>
      <c r="V633" s="29" t="s">
        <v>307</v>
      </c>
      <c r="W633" s="29" t="s">
        <v>4883</v>
      </c>
      <c r="X633" s="29" t="s">
        <v>8674</v>
      </c>
      <c r="Y633" s="29" t="s">
        <v>5028</v>
      </c>
      <c r="Z633" s="29" t="s">
        <v>46</v>
      </c>
      <c r="AA633" s="29" t="s">
        <v>55</v>
      </c>
      <c r="AB633" s="29" t="s">
        <v>4281</v>
      </c>
      <c r="AC633" s="29" t="s">
        <v>8635</v>
      </c>
      <c r="AD633" s="29" t="s">
        <v>56</v>
      </c>
      <c r="AE633" s="29" t="s">
        <v>57</v>
      </c>
      <c r="AF633" t="s">
        <v>46</v>
      </c>
      <c r="AG633">
        <v>20230707</v>
      </c>
    </row>
    <row r="634" ht="15" spans="1:33">
      <c r="A634" s="28">
        <v>633</v>
      </c>
      <c r="B634" s="28"/>
      <c r="C634" s="28"/>
      <c r="D634" s="28" t="s">
        <v>8780</v>
      </c>
      <c r="E634" s="28"/>
      <c r="F634" s="28" t="s">
        <v>37</v>
      </c>
      <c r="G634" s="28" t="s">
        <v>69</v>
      </c>
      <c r="H634" s="29" t="s">
        <v>8781</v>
      </c>
      <c r="I634" s="29" t="s">
        <v>8782</v>
      </c>
      <c r="J634" s="29" t="s">
        <v>41</v>
      </c>
      <c r="K634" s="29" t="s">
        <v>42</v>
      </c>
      <c r="L634" s="29" t="s">
        <v>81</v>
      </c>
      <c r="M634" s="29" t="s">
        <v>184</v>
      </c>
      <c r="N634" s="29" t="s">
        <v>91</v>
      </c>
      <c r="O634" s="29" t="s">
        <v>8644</v>
      </c>
      <c r="P634" s="29" t="s">
        <v>46</v>
      </c>
      <c r="Q634" s="29" t="s">
        <v>47</v>
      </c>
      <c r="R634" s="29" t="s">
        <v>856</v>
      </c>
      <c r="S634" s="29" t="s">
        <v>8783</v>
      </c>
      <c r="T634" s="29" t="s">
        <v>8784</v>
      </c>
      <c r="U634" s="29" t="s">
        <v>8785</v>
      </c>
      <c r="V634" s="29" t="s">
        <v>52</v>
      </c>
      <c r="W634" s="29" t="s">
        <v>4281</v>
      </c>
      <c r="X634" s="29" t="s">
        <v>8648</v>
      </c>
      <c r="Y634" s="29" t="s">
        <v>5028</v>
      </c>
      <c r="Z634" s="29" t="s">
        <v>46</v>
      </c>
      <c r="AA634" s="29" t="s">
        <v>55</v>
      </c>
      <c r="AB634" s="29" t="s">
        <v>4281</v>
      </c>
      <c r="AC634" s="29" t="s">
        <v>8635</v>
      </c>
      <c r="AD634" s="29" t="s">
        <v>46</v>
      </c>
      <c r="AE634" s="29" t="s">
        <v>326</v>
      </c>
      <c r="AF634" t="s">
        <v>46</v>
      </c>
      <c r="AG634">
        <v>20230705</v>
      </c>
    </row>
    <row r="635" ht="15" spans="1:33">
      <c r="A635" s="28">
        <v>634</v>
      </c>
      <c r="B635" s="28"/>
      <c r="C635" s="28"/>
      <c r="D635" s="28" t="s">
        <v>8786</v>
      </c>
      <c r="E635" s="28"/>
      <c r="F635" s="28" t="s">
        <v>205</v>
      </c>
      <c r="G635" s="28" t="s">
        <v>105</v>
      </c>
      <c r="H635" s="29" t="s">
        <v>8787</v>
      </c>
      <c r="I635" s="29" t="s">
        <v>8788</v>
      </c>
      <c r="J635" s="29" t="s">
        <v>41</v>
      </c>
      <c r="K635" s="29" t="s">
        <v>72</v>
      </c>
      <c r="L635" s="29" t="s">
        <v>81</v>
      </c>
      <c r="M635" s="29" t="s">
        <v>82</v>
      </c>
      <c r="N635" s="29" t="s">
        <v>227</v>
      </c>
      <c r="O635" s="29" t="s">
        <v>8644</v>
      </c>
      <c r="P635" s="29" t="s">
        <v>46</v>
      </c>
      <c r="Q635" s="29" t="s">
        <v>47</v>
      </c>
      <c r="R635" s="29" t="s">
        <v>64</v>
      </c>
      <c r="S635" s="29" t="s">
        <v>8789</v>
      </c>
      <c r="T635" s="29" t="s">
        <v>8790</v>
      </c>
      <c r="U635" s="29" t="s">
        <v>8791</v>
      </c>
      <c r="V635" s="29" t="s">
        <v>307</v>
      </c>
      <c r="W635" s="29" t="s">
        <v>5034</v>
      </c>
      <c r="X635" s="29" t="s">
        <v>8635</v>
      </c>
      <c r="Y635" s="29" t="s">
        <v>5028</v>
      </c>
      <c r="Z635" s="29" t="s">
        <v>46</v>
      </c>
      <c r="AA635" s="29" t="s">
        <v>55</v>
      </c>
      <c r="AB635" s="29" t="s">
        <v>4281</v>
      </c>
      <c r="AC635" s="29" t="s">
        <v>8635</v>
      </c>
      <c r="AD635" s="29" t="s">
        <v>56</v>
      </c>
      <c r="AE635" s="29" t="s">
        <v>57</v>
      </c>
      <c r="AF635" t="s">
        <v>46</v>
      </c>
      <c r="AG635">
        <v>20230705</v>
      </c>
    </row>
    <row r="636" ht="15" spans="1:33">
      <c r="A636" s="28">
        <v>635</v>
      </c>
      <c r="B636" s="28"/>
      <c r="C636" s="28"/>
      <c r="D636" s="28" t="s">
        <v>8792</v>
      </c>
      <c r="E636" s="28"/>
      <c r="F636" s="28" t="s">
        <v>37</v>
      </c>
      <c r="G636" s="28" t="s">
        <v>38</v>
      </c>
      <c r="H636" s="29" t="s">
        <v>8793</v>
      </c>
      <c r="I636" s="29" t="s">
        <v>8794</v>
      </c>
      <c r="J636" s="29" t="s">
        <v>41</v>
      </c>
      <c r="K636" s="29" t="s">
        <v>42</v>
      </c>
      <c r="L636" s="29" t="s">
        <v>81</v>
      </c>
      <c r="M636" s="29" t="s">
        <v>82</v>
      </c>
      <c r="N636" s="31">
        <v>43282</v>
      </c>
      <c r="O636" s="29" t="s">
        <v>8644</v>
      </c>
      <c r="P636" s="29" t="s">
        <v>46</v>
      </c>
      <c r="Q636" s="29" t="s">
        <v>47</v>
      </c>
      <c r="R636" s="29" t="s">
        <v>2244</v>
      </c>
      <c r="S636" s="29" t="s">
        <v>8795</v>
      </c>
      <c r="T636" s="29" t="s">
        <v>8796</v>
      </c>
      <c r="U636" s="29" t="s">
        <v>8797</v>
      </c>
      <c r="V636" s="29" t="s">
        <v>52</v>
      </c>
      <c r="W636" s="29" t="s">
        <v>4883</v>
      </c>
      <c r="X636" s="29" t="s">
        <v>8635</v>
      </c>
      <c r="Y636" s="29" t="s">
        <v>5028</v>
      </c>
      <c r="Z636" s="29" t="s">
        <v>46</v>
      </c>
      <c r="AA636" s="29" t="s">
        <v>55</v>
      </c>
      <c r="AB636" s="29" t="s">
        <v>4281</v>
      </c>
      <c r="AC636" s="29" t="s">
        <v>8635</v>
      </c>
      <c r="AD636" s="29" t="s">
        <v>56</v>
      </c>
      <c r="AE636" s="29" t="s">
        <v>57</v>
      </c>
      <c r="AF636" t="s">
        <v>46</v>
      </c>
      <c r="AG636">
        <v>20230706</v>
      </c>
    </row>
    <row r="637" ht="15" spans="1:31">
      <c r="A637" s="28">
        <v>636</v>
      </c>
      <c r="B637" s="28"/>
      <c r="C637" s="28"/>
      <c r="D637" s="28" t="s">
        <v>8798</v>
      </c>
      <c r="E637" s="28"/>
      <c r="F637" s="28" t="s">
        <v>37</v>
      </c>
      <c r="G637" s="28" t="s">
        <v>69</v>
      </c>
      <c r="H637" s="29" t="s">
        <v>8799</v>
      </c>
      <c r="I637" s="29" t="s">
        <v>8800</v>
      </c>
      <c r="J637" s="29" t="s">
        <v>41</v>
      </c>
      <c r="K637" s="29" t="s">
        <v>72</v>
      </c>
      <c r="L637" s="29" t="s">
        <v>43</v>
      </c>
      <c r="M637" s="29" t="s">
        <v>73</v>
      </c>
      <c r="N637" s="29" t="s">
        <v>4571</v>
      </c>
      <c r="O637" s="29" t="s">
        <v>8652</v>
      </c>
      <c r="P637" s="29" t="s">
        <v>46</v>
      </c>
      <c r="Q637" s="29" t="s">
        <v>84</v>
      </c>
      <c r="R637" s="29" t="s">
        <v>690</v>
      </c>
      <c r="S637" s="29" t="s">
        <v>8424</v>
      </c>
      <c r="T637" s="29" t="s">
        <v>8801</v>
      </c>
      <c r="U637" s="29" t="s">
        <v>8802</v>
      </c>
      <c r="V637" s="29" t="s">
        <v>307</v>
      </c>
      <c r="W637" s="29" t="s">
        <v>4281</v>
      </c>
      <c r="X637" s="29" t="s">
        <v>8635</v>
      </c>
      <c r="Y637" s="29" t="s">
        <v>5028</v>
      </c>
      <c r="Z637" s="29" t="s">
        <v>46</v>
      </c>
      <c r="AA637" s="29" t="s">
        <v>55</v>
      </c>
      <c r="AB637" s="29" t="s">
        <v>4281</v>
      </c>
      <c r="AC637" s="29" t="s">
        <v>8635</v>
      </c>
      <c r="AD637" s="29" t="s">
        <v>46</v>
      </c>
      <c r="AE637" s="29" t="s">
        <v>326</v>
      </c>
    </row>
    <row r="638" ht="15" spans="1:33">
      <c r="A638" s="28">
        <v>637</v>
      </c>
      <c r="B638" s="28"/>
      <c r="C638" s="28"/>
      <c r="D638" s="28" t="s">
        <v>8803</v>
      </c>
      <c r="E638" s="28"/>
      <c r="F638" s="28" t="s">
        <v>37</v>
      </c>
      <c r="G638" s="28" t="s">
        <v>69</v>
      </c>
      <c r="H638" s="29" t="s">
        <v>8804</v>
      </c>
      <c r="I638" s="29" t="s">
        <v>1677</v>
      </c>
      <c r="J638" s="29" t="s">
        <v>41</v>
      </c>
      <c r="K638" s="29" t="s">
        <v>42</v>
      </c>
      <c r="L638" s="29" t="s">
        <v>81</v>
      </c>
      <c r="M638" s="29" t="s">
        <v>254</v>
      </c>
      <c r="N638" s="29" t="s">
        <v>91</v>
      </c>
      <c r="O638" s="29" t="s">
        <v>8644</v>
      </c>
      <c r="P638" s="29" t="s">
        <v>46</v>
      </c>
      <c r="Q638" s="29" t="s">
        <v>47</v>
      </c>
      <c r="R638" s="29" t="s">
        <v>8805</v>
      </c>
      <c r="S638" s="29" t="s">
        <v>8805</v>
      </c>
      <c r="T638" s="29" t="s">
        <v>8806</v>
      </c>
      <c r="U638" s="29" t="s">
        <v>8807</v>
      </c>
      <c r="V638" s="29" t="s">
        <v>52</v>
      </c>
      <c r="W638" s="29" t="s">
        <v>5034</v>
      </c>
      <c r="X638" s="29" t="s">
        <v>8635</v>
      </c>
      <c r="Y638" s="29" t="s">
        <v>5028</v>
      </c>
      <c r="Z638" s="29" t="s">
        <v>46</v>
      </c>
      <c r="AA638" s="29" t="s">
        <v>55</v>
      </c>
      <c r="AB638" s="29" t="s">
        <v>4281</v>
      </c>
      <c r="AC638" s="29" t="s">
        <v>8635</v>
      </c>
      <c r="AD638" s="29" t="s">
        <v>46</v>
      </c>
      <c r="AE638" s="29" t="s">
        <v>326</v>
      </c>
      <c r="AF638" t="s">
        <v>46</v>
      </c>
      <c r="AG638">
        <v>20230705</v>
      </c>
    </row>
    <row r="639" ht="15" spans="1:33">
      <c r="A639" s="28">
        <v>638</v>
      </c>
      <c r="B639" s="28"/>
      <c r="C639" s="28"/>
      <c r="D639" s="28" t="s">
        <v>8808</v>
      </c>
      <c r="E639" s="28"/>
      <c r="F639" s="28" t="s">
        <v>37</v>
      </c>
      <c r="G639" s="28" t="s">
        <v>105</v>
      </c>
      <c r="H639" s="29" t="s">
        <v>8809</v>
      </c>
      <c r="I639" s="29" t="s">
        <v>8810</v>
      </c>
      <c r="J639" s="29" t="s">
        <v>41</v>
      </c>
      <c r="K639" s="29" t="s">
        <v>42</v>
      </c>
      <c r="L639" s="29" t="s">
        <v>81</v>
      </c>
      <c r="M639" s="29" t="s">
        <v>1258</v>
      </c>
      <c r="N639" s="31">
        <v>44743</v>
      </c>
      <c r="O639" s="29" t="s">
        <v>8644</v>
      </c>
      <c r="P639" s="29" t="s">
        <v>46</v>
      </c>
      <c r="Q639" s="29" t="s">
        <v>47</v>
      </c>
      <c r="R639" s="29" t="s">
        <v>431</v>
      </c>
      <c r="S639" s="29" t="s">
        <v>8811</v>
      </c>
      <c r="T639" s="29" t="s">
        <v>8812</v>
      </c>
      <c r="U639" s="29" t="s">
        <v>8813</v>
      </c>
      <c r="V639" s="29" t="s">
        <v>52</v>
      </c>
      <c r="W639" s="29" t="s">
        <v>4281</v>
      </c>
      <c r="X639" s="29" t="s">
        <v>8635</v>
      </c>
      <c r="Y639" s="29" t="s">
        <v>5028</v>
      </c>
      <c r="Z639" s="29" t="s">
        <v>46</v>
      </c>
      <c r="AA639" s="29" t="s">
        <v>55</v>
      </c>
      <c r="AB639" s="29" t="s">
        <v>4281</v>
      </c>
      <c r="AC639" s="29" t="s">
        <v>8635</v>
      </c>
      <c r="AD639" s="29" t="s">
        <v>56</v>
      </c>
      <c r="AE639" s="29" t="s">
        <v>57</v>
      </c>
      <c r="AF639" t="s">
        <v>46</v>
      </c>
      <c r="AG639">
        <v>20230706</v>
      </c>
    </row>
    <row r="640" ht="15" spans="1:33">
      <c r="A640" s="28">
        <v>639</v>
      </c>
      <c r="B640" s="28"/>
      <c r="C640" s="28"/>
      <c r="D640" s="28" t="s">
        <v>8814</v>
      </c>
      <c r="E640" s="28"/>
      <c r="F640" s="28" t="s">
        <v>37</v>
      </c>
      <c r="G640" s="28" t="s">
        <v>38</v>
      </c>
      <c r="H640" s="29" t="s">
        <v>8815</v>
      </c>
      <c r="I640" s="29" t="s">
        <v>3874</v>
      </c>
      <c r="J640" s="29" t="s">
        <v>41</v>
      </c>
      <c r="K640" s="29" t="s">
        <v>42</v>
      </c>
      <c r="L640" s="29" t="s">
        <v>81</v>
      </c>
      <c r="M640" s="29" t="s">
        <v>254</v>
      </c>
      <c r="N640" s="29" t="s">
        <v>91</v>
      </c>
      <c r="O640" s="29" t="s">
        <v>8644</v>
      </c>
      <c r="P640" s="29" t="s">
        <v>46</v>
      </c>
      <c r="Q640" s="29" t="s">
        <v>47</v>
      </c>
      <c r="R640" s="29" t="s">
        <v>64</v>
      </c>
      <c r="S640" s="29" t="s">
        <v>8816</v>
      </c>
      <c r="T640" s="29" t="s">
        <v>8817</v>
      </c>
      <c r="U640" s="29" t="s">
        <v>8818</v>
      </c>
      <c r="V640" s="29" t="s">
        <v>52</v>
      </c>
      <c r="W640" s="29" t="s">
        <v>5034</v>
      </c>
      <c r="X640" s="29" t="s">
        <v>8635</v>
      </c>
      <c r="Y640" s="29" t="s">
        <v>5028</v>
      </c>
      <c r="Z640" s="29" t="s">
        <v>46</v>
      </c>
      <c r="AA640" s="29" t="s">
        <v>55</v>
      </c>
      <c r="AB640" s="29" t="s">
        <v>4281</v>
      </c>
      <c r="AC640" s="29" t="s">
        <v>8635</v>
      </c>
      <c r="AD640" s="29" t="s">
        <v>56</v>
      </c>
      <c r="AE640" s="29" t="s">
        <v>57</v>
      </c>
      <c r="AF640" t="s">
        <v>46</v>
      </c>
      <c r="AG640">
        <v>20230706</v>
      </c>
    </row>
    <row r="641" ht="15" spans="1:33">
      <c r="A641" s="28">
        <v>640</v>
      </c>
      <c r="B641" s="28"/>
      <c r="C641" s="28"/>
      <c r="D641" s="28" t="s">
        <v>8819</v>
      </c>
      <c r="E641" s="28"/>
      <c r="F641" s="28" t="s">
        <v>205</v>
      </c>
      <c r="G641" s="28" t="s">
        <v>69</v>
      </c>
      <c r="H641" s="29" t="s">
        <v>8820</v>
      </c>
      <c r="I641" s="29" t="s">
        <v>6083</v>
      </c>
      <c r="J641" s="29" t="s">
        <v>41</v>
      </c>
      <c r="K641" s="29" t="s">
        <v>42</v>
      </c>
      <c r="L641" s="29" t="s">
        <v>81</v>
      </c>
      <c r="M641" s="29" t="s">
        <v>8821</v>
      </c>
      <c r="N641" s="31">
        <v>43985</v>
      </c>
      <c r="O641" s="29" t="s">
        <v>8644</v>
      </c>
      <c r="P641" s="29" t="s">
        <v>56</v>
      </c>
      <c r="Q641" s="29" t="s">
        <v>47</v>
      </c>
      <c r="R641" s="29" t="s">
        <v>100</v>
      </c>
      <c r="S641" s="29" t="s">
        <v>8822</v>
      </c>
      <c r="T641" s="29" t="s">
        <v>8823</v>
      </c>
      <c r="U641" s="29" t="s">
        <v>8824</v>
      </c>
      <c r="V641" s="29" t="s">
        <v>52</v>
      </c>
      <c r="W641" s="29" t="s">
        <v>4281</v>
      </c>
      <c r="X641" s="29" t="s">
        <v>8825</v>
      </c>
      <c r="Y641" s="29" t="s">
        <v>5028</v>
      </c>
      <c r="Z641" s="29" t="s">
        <v>46</v>
      </c>
      <c r="AA641" s="29" t="s">
        <v>55</v>
      </c>
      <c r="AB641" s="29" t="s">
        <v>4281</v>
      </c>
      <c r="AC641" s="29" t="s">
        <v>8635</v>
      </c>
      <c r="AD641" s="29" t="s">
        <v>56</v>
      </c>
      <c r="AE641" s="29" t="s">
        <v>57</v>
      </c>
      <c r="AF641" t="s">
        <v>46</v>
      </c>
      <c r="AG641">
        <v>20230706</v>
      </c>
    </row>
    <row r="642" ht="15" spans="1:33">
      <c r="A642" s="28">
        <v>641</v>
      </c>
      <c r="B642" s="28"/>
      <c r="C642" s="28"/>
      <c r="D642" s="28" t="s">
        <v>8826</v>
      </c>
      <c r="E642" s="28"/>
      <c r="F642" s="28" t="s">
        <v>37</v>
      </c>
      <c r="G642" s="28" t="s">
        <v>38</v>
      </c>
      <c r="H642" s="29" t="s">
        <v>8827</v>
      </c>
      <c r="I642" s="29" t="s">
        <v>2459</v>
      </c>
      <c r="J642" s="29" t="s">
        <v>41</v>
      </c>
      <c r="K642" s="29" t="s">
        <v>72</v>
      </c>
      <c r="L642" s="29" t="s">
        <v>81</v>
      </c>
      <c r="M642" s="29" t="s">
        <v>1258</v>
      </c>
      <c r="N642" s="29" t="s">
        <v>83</v>
      </c>
      <c r="O642" s="29" t="s">
        <v>8644</v>
      </c>
      <c r="P642" s="29" t="s">
        <v>46</v>
      </c>
      <c r="Q642" s="29" t="s">
        <v>84</v>
      </c>
      <c r="R642" s="29" t="s">
        <v>8828</v>
      </c>
      <c r="S642" s="29" t="s">
        <v>8828</v>
      </c>
      <c r="T642" s="29" t="s">
        <v>8829</v>
      </c>
      <c r="U642" s="29" t="s">
        <v>8830</v>
      </c>
      <c r="V642" s="29" t="s">
        <v>52</v>
      </c>
      <c r="W642" s="29" t="s">
        <v>5034</v>
      </c>
      <c r="X642" s="29" t="s">
        <v>8635</v>
      </c>
      <c r="Y642" s="29" t="s">
        <v>5028</v>
      </c>
      <c r="Z642" s="29" t="s">
        <v>46</v>
      </c>
      <c r="AA642" s="29" t="s">
        <v>55</v>
      </c>
      <c r="AB642" s="29" t="s">
        <v>4281</v>
      </c>
      <c r="AC642" s="29" t="s">
        <v>8635</v>
      </c>
      <c r="AD642" s="29" t="s">
        <v>56</v>
      </c>
      <c r="AE642" s="29" t="s">
        <v>57</v>
      </c>
      <c r="AF642" t="s">
        <v>46</v>
      </c>
      <c r="AG642">
        <v>20230706</v>
      </c>
    </row>
    <row r="643" ht="15" spans="1:31">
      <c r="A643" s="28">
        <v>642</v>
      </c>
      <c r="B643" s="28"/>
      <c r="C643" s="28"/>
      <c r="D643" s="28" t="s">
        <v>7190</v>
      </c>
      <c r="E643" s="28"/>
      <c r="F643" s="28" t="s">
        <v>37</v>
      </c>
      <c r="G643" s="28" t="s">
        <v>69</v>
      </c>
      <c r="H643" s="29" t="s">
        <v>8831</v>
      </c>
      <c r="I643" s="29" t="s">
        <v>1134</v>
      </c>
      <c r="J643" s="29" t="s">
        <v>41</v>
      </c>
      <c r="K643" s="29" t="s">
        <v>42</v>
      </c>
      <c r="L643" s="29" t="s">
        <v>43</v>
      </c>
      <c r="M643" s="29" t="s">
        <v>4286</v>
      </c>
      <c r="N643" s="29" t="s">
        <v>99</v>
      </c>
      <c r="O643" s="29" t="s">
        <v>8659</v>
      </c>
      <c r="P643" s="29" t="s">
        <v>56</v>
      </c>
      <c r="Q643" s="29" t="s">
        <v>47</v>
      </c>
      <c r="R643" s="29" t="s">
        <v>8832</v>
      </c>
      <c r="S643" s="29" t="s">
        <v>8833</v>
      </c>
      <c r="T643" s="29" t="s">
        <v>8834</v>
      </c>
      <c r="U643" s="29" t="s">
        <v>8835</v>
      </c>
      <c r="V643" s="29" t="s">
        <v>307</v>
      </c>
      <c r="W643" s="29" t="s">
        <v>4281</v>
      </c>
      <c r="X643" s="29" t="s">
        <v>8635</v>
      </c>
      <c r="Y643" s="29" t="s">
        <v>5028</v>
      </c>
      <c r="Z643" s="29" t="s">
        <v>46</v>
      </c>
      <c r="AA643" s="29" t="s">
        <v>55</v>
      </c>
      <c r="AB643" s="29" t="s">
        <v>4281</v>
      </c>
      <c r="AC643" s="29" t="s">
        <v>8635</v>
      </c>
      <c r="AD643" s="29" t="s">
        <v>56</v>
      </c>
      <c r="AE643" s="29" t="s">
        <v>57</v>
      </c>
    </row>
    <row r="644" ht="15" spans="1:33">
      <c r="A644" s="28">
        <v>643</v>
      </c>
      <c r="B644" s="28"/>
      <c r="C644" s="28"/>
      <c r="D644" s="28" t="s">
        <v>8836</v>
      </c>
      <c r="E644" s="28"/>
      <c r="F644" s="28" t="s">
        <v>37</v>
      </c>
      <c r="G644" s="28" t="s">
        <v>69</v>
      </c>
      <c r="H644" s="29" t="s">
        <v>8837</v>
      </c>
      <c r="I644" s="29" t="s">
        <v>8838</v>
      </c>
      <c r="J644" s="29" t="s">
        <v>41</v>
      </c>
      <c r="K644" s="29" t="s">
        <v>72</v>
      </c>
      <c r="L644" s="29" t="s">
        <v>81</v>
      </c>
      <c r="M644" s="29" t="s">
        <v>506</v>
      </c>
      <c r="N644" s="29" t="s">
        <v>83</v>
      </c>
      <c r="O644" s="29" t="s">
        <v>8644</v>
      </c>
      <c r="P644" s="29" t="s">
        <v>46</v>
      </c>
      <c r="Q644" s="29" t="s">
        <v>84</v>
      </c>
      <c r="R644" s="29" t="s">
        <v>100</v>
      </c>
      <c r="S644" s="29" t="s">
        <v>8839</v>
      </c>
      <c r="T644" s="29" t="s">
        <v>8840</v>
      </c>
      <c r="U644" s="29" t="s">
        <v>8841</v>
      </c>
      <c r="V644" s="29" t="s">
        <v>52</v>
      </c>
      <c r="W644" s="29" t="s">
        <v>4281</v>
      </c>
      <c r="X644" s="29" t="s">
        <v>8648</v>
      </c>
      <c r="Y644" s="29" t="s">
        <v>5028</v>
      </c>
      <c r="Z644" s="29" t="s">
        <v>46</v>
      </c>
      <c r="AA644" s="29" t="s">
        <v>55</v>
      </c>
      <c r="AB644" s="29" t="s">
        <v>4281</v>
      </c>
      <c r="AC644" s="29" t="s">
        <v>8635</v>
      </c>
      <c r="AD644" s="29" t="s">
        <v>56</v>
      </c>
      <c r="AE644" s="29" t="s">
        <v>57</v>
      </c>
      <c r="AF644" t="s">
        <v>46</v>
      </c>
      <c r="AG644">
        <v>20230707</v>
      </c>
    </row>
    <row r="645" ht="15" spans="1:31">
      <c r="A645" s="28">
        <v>644</v>
      </c>
      <c r="B645" s="28"/>
      <c r="C645" s="28"/>
      <c r="D645" s="28" t="s">
        <v>8842</v>
      </c>
      <c r="E645" s="28"/>
      <c r="F645" s="28" t="s">
        <v>37</v>
      </c>
      <c r="G645" s="28" t="s">
        <v>69</v>
      </c>
      <c r="H645" s="29" t="s">
        <v>8843</v>
      </c>
      <c r="I645" s="29" t="s">
        <v>3443</v>
      </c>
      <c r="J645" s="29" t="s">
        <v>41</v>
      </c>
      <c r="K645" s="29" t="s">
        <v>42</v>
      </c>
      <c r="L645" s="29" t="s">
        <v>43</v>
      </c>
      <c r="M645" s="29" t="s">
        <v>8844</v>
      </c>
      <c r="N645" s="29" t="s">
        <v>331</v>
      </c>
      <c r="O645" s="29" t="s">
        <v>8659</v>
      </c>
      <c r="P645" s="29" t="s">
        <v>56</v>
      </c>
      <c r="Q645" s="29" t="s">
        <v>47</v>
      </c>
      <c r="R645" s="29" t="s">
        <v>303</v>
      </c>
      <c r="S645" s="29" t="s">
        <v>8845</v>
      </c>
      <c r="T645" s="29" t="s">
        <v>57</v>
      </c>
      <c r="U645" s="29" t="s">
        <v>8846</v>
      </c>
      <c r="V645" s="29" t="s">
        <v>52</v>
      </c>
      <c r="W645" s="29" t="s">
        <v>4883</v>
      </c>
      <c r="X645" s="29" t="s">
        <v>8635</v>
      </c>
      <c r="Y645" s="29" t="s">
        <v>5028</v>
      </c>
      <c r="Z645" s="29" t="s">
        <v>56</v>
      </c>
      <c r="AA645" s="29" t="s">
        <v>55</v>
      </c>
      <c r="AB645" s="29" t="s">
        <v>4281</v>
      </c>
      <c r="AC645" s="29" t="s">
        <v>8635</v>
      </c>
      <c r="AD645" s="29" t="s">
        <v>56</v>
      </c>
      <c r="AE645" s="29" t="s">
        <v>57</v>
      </c>
    </row>
    <row r="646" ht="15" spans="1:33">
      <c r="A646" s="28">
        <v>645</v>
      </c>
      <c r="B646" s="28"/>
      <c r="C646" s="28"/>
      <c r="D646" s="28" t="s">
        <v>8847</v>
      </c>
      <c r="E646" s="28"/>
      <c r="F646" s="28" t="s">
        <v>37</v>
      </c>
      <c r="G646" s="28" t="s">
        <v>105</v>
      </c>
      <c r="H646" s="29" t="s">
        <v>8848</v>
      </c>
      <c r="I646" s="29" t="s">
        <v>8849</v>
      </c>
      <c r="J646" s="29" t="s">
        <v>41</v>
      </c>
      <c r="K646" s="29" t="s">
        <v>42</v>
      </c>
      <c r="L646" s="29" t="s">
        <v>81</v>
      </c>
      <c r="M646" s="29" t="s">
        <v>562</v>
      </c>
      <c r="N646" s="29" t="s">
        <v>91</v>
      </c>
      <c r="O646" s="29" t="s">
        <v>8644</v>
      </c>
      <c r="P646" s="29" t="s">
        <v>46</v>
      </c>
      <c r="Q646" s="29" t="s">
        <v>47</v>
      </c>
      <c r="R646" s="29" t="s">
        <v>303</v>
      </c>
      <c r="S646" s="29" t="s">
        <v>4109</v>
      </c>
      <c r="T646" s="29" t="s">
        <v>8850</v>
      </c>
      <c r="U646" s="29" t="s">
        <v>8851</v>
      </c>
      <c r="V646" s="29" t="s">
        <v>52</v>
      </c>
      <c r="W646" s="29" t="s">
        <v>4883</v>
      </c>
      <c r="X646" s="29" t="s">
        <v>8635</v>
      </c>
      <c r="Y646" s="29" t="s">
        <v>5028</v>
      </c>
      <c r="Z646" s="29" t="s">
        <v>46</v>
      </c>
      <c r="AA646" s="29" t="s">
        <v>55</v>
      </c>
      <c r="AB646" s="29" t="s">
        <v>4281</v>
      </c>
      <c r="AC646" s="29" t="s">
        <v>8635</v>
      </c>
      <c r="AD646" s="29" t="s">
        <v>56</v>
      </c>
      <c r="AE646" s="29" t="s">
        <v>57</v>
      </c>
      <c r="AF646" t="s">
        <v>46</v>
      </c>
      <c r="AG646">
        <v>20230705</v>
      </c>
    </row>
    <row r="647" ht="15" spans="1:33">
      <c r="A647" s="28">
        <v>646</v>
      </c>
      <c r="B647" s="28"/>
      <c r="C647" s="28"/>
      <c r="D647" s="28" t="s">
        <v>7171</v>
      </c>
      <c r="E647" s="28"/>
      <c r="F647" s="28" t="s">
        <v>37</v>
      </c>
      <c r="G647" s="28" t="s">
        <v>105</v>
      </c>
      <c r="H647" s="29" t="s">
        <v>8852</v>
      </c>
      <c r="I647" s="29" t="s">
        <v>8853</v>
      </c>
      <c r="J647" s="29" t="s">
        <v>41</v>
      </c>
      <c r="K647" s="29" t="s">
        <v>42</v>
      </c>
      <c r="L647" s="29" t="s">
        <v>81</v>
      </c>
      <c r="M647" s="29" t="s">
        <v>82</v>
      </c>
      <c r="N647" s="29" t="s">
        <v>91</v>
      </c>
      <c r="O647" s="29" t="s">
        <v>8644</v>
      </c>
      <c r="P647" s="29" t="s">
        <v>46</v>
      </c>
      <c r="Q647" s="29" t="s">
        <v>47</v>
      </c>
      <c r="R647" s="29" t="s">
        <v>303</v>
      </c>
      <c r="S647" s="29" t="s">
        <v>8854</v>
      </c>
      <c r="T647" s="29" t="s">
        <v>8855</v>
      </c>
      <c r="U647" s="29" t="s">
        <v>8856</v>
      </c>
      <c r="V647" s="29" t="s">
        <v>52</v>
      </c>
      <c r="W647" s="29" t="s">
        <v>5034</v>
      </c>
      <c r="X647" s="29" t="s">
        <v>8635</v>
      </c>
      <c r="Y647" s="29" t="s">
        <v>5028</v>
      </c>
      <c r="Z647" s="29" t="s">
        <v>46</v>
      </c>
      <c r="AA647" s="29" t="s">
        <v>55</v>
      </c>
      <c r="AB647" s="29" t="s">
        <v>4281</v>
      </c>
      <c r="AC647" s="29" t="s">
        <v>8635</v>
      </c>
      <c r="AD647" s="29" t="s">
        <v>56</v>
      </c>
      <c r="AE647" s="29" t="s">
        <v>57</v>
      </c>
      <c r="AF647" t="s">
        <v>46</v>
      </c>
      <c r="AG647">
        <v>20230706</v>
      </c>
    </row>
    <row r="648" ht="15" spans="1:31">
      <c r="A648" s="28">
        <v>647</v>
      </c>
      <c r="B648" s="28"/>
      <c r="C648" s="28"/>
      <c r="D648" s="28" t="s">
        <v>8857</v>
      </c>
      <c r="E648" s="28"/>
      <c r="F648" s="28" t="s">
        <v>37</v>
      </c>
      <c r="G648" s="28" t="s">
        <v>38</v>
      </c>
      <c r="H648" s="29" t="s">
        <v>8858</v>
      </c>
      <c r="I648" s="29" t="s">
        <v>4666</v>
      </c>
      <c r="J648" s="29" t="s">
        <v>41</v>
      </c>
      <c r="K648" s="29" t="s">
        <v>42</v>
      </c>
      <c r="L648" s="29" t="s">
        <v>4872</v>
      </c>
      <c r="M648" s="29" t="s">
        <v>8859</v>
      </c>
      <c r="N648" s="29" t="s">
        <v>91</v>
      </c>
      <c r="O648" s="29" t="s">
        <v>8860</v>
      </c>
      <c r="P648" s="29" t="s">
        <v>56</v>
      </c>
      <c r="Q648" s="29" t="s">
        <v>47</v>
      </c>
      <c r="R648" s="29" t="s">
        <v>48</v>
      </c>
      <c r="S648" s="29" t="s">
        <v>8861</v>
      </c>
      <c r="T648" s="29" t="s">
        <v>8862</v>
      </c>
      <c r="U648" s="29" t="s">
        <v>8863</v>
      </c>
      <c r="V648" s="29" t="s">
        <v>307</v>
      </c>
      <c r="W648" s="29" t="s">
        <v>4281</v>
      </c>
      <c r="X648" s="29" t="s">
        <v>8635</v>
      </c>
      <c r="Y648" s="29" t="s">
        <v>5028</v>
      </c>
      <c r="Z648" s="29" t="s">
        <v>46</v>
      </c>
      <c r="AA648" s="29" t="s">
        <v>55</v>
      </c>
      <c r="AB648" s="29" t="s">
        <v>4281</v>
      </c>
      <c r="AC648" s="29" t="s">
        <v>8635</v>
      </c>
      <c r="AD648" s="29" t="s">
        <v>56</v>
      </c>
      <c r="AE648" s="29" t="s">
        <v>57</v>
      </c>
    </row>
    <row r="649" ht="15" spans="1:33">
      <c r="A649" s="28">
        <v>648</v>
      </c>
      <c r="B649" s="28"/>
      <c r="C649" s="28"/>
      <c r="D649" s="28" t="s">
        <v>8864</v>
      </c>
      <c r="E649" s="28"/>
      <c r="F649" s="28" t="s">
        <v>37</v>
      </c>
      <c r="G649" s="28" t="s">
        <v>38</v>
      </c>
      <c r="H649" s="29" t="s">
        <v>8865</v>
      </c>
      <c r="I649" s="29" t="s">
        <v>8866</v>
      </c>
      <c r="J649" s="29" t="s">
        <v>62</v>
      </c>
      <c r="K649" s="29" t="s">
        <v>42</v>
      </c>
      <c r="L649" s="29" t="s">
        <v>43</v>
      </c>
      <c r="M649" s="29" t="s">
        <v>73</v>
      </c>
      <c r="N649" s="29" t="s">
        <v>108</v>
      </c>
      <c r="O649" s="29" t="s">
        <v>8652</v>
      </c>
      <c r="P649" s="29" t="s">
        <v>46</v>
      </c>
      <c r="Q649" s="29" t="s">
        <v>47</v>
      </c>
      <c r="R649" s="29" t="s">
        <v>332</v>
      </c>
      <c r="S649" s="29" t="s">
        <v>8867</v>
      </c>
      <c r="T649" s="29" t="s">
        <v>8868</v>
      </c>
      <c r="U649" s="29" t="s">
        <v>8869</v>
      </c>
      <c r="V649" s="29" t="s">
        <v>52</v>
      </c>
      <c r="W649" s="29" t="s">
        <v>4281</v>
      </c>
      <c r="X649" s="29" t="s">
        <v>8648</v>
      </c>
      <c r="Y649" s="29" t="s">
        <v>5028</v>
      </c>
      <c r="Z649" s="29" t="s">
        <v>46</v>
      </c>
      <c r="AA649" s="29" t="s">
        <v>55</v>
      </c>
      <c r="AB649" s="29" t="s">
        <v>4281</v>
      </c>
      <c r="AC649" s="29" t="s">
        <v>8635</v>
      </c>
      <c r="AD649" s="29" t="s">
        <v>56</v>
      </c>
      <c r="AE649" s="29" t="s">
        <v>57</v>
      </c>
      <c r="AF649" t="s">
        <v>46</v>
      </c>
      <c r="AG649">
        <v>20230705</v>
      </c>
    </row>
    <row r="650" ht="15" spans="1:33">
      <c r="A650" s="28">
        <v>649</v>
      </c>
      <c r="B650" s="28"/>
      <c r="C650" s="28"/>
      <c r="D650" s="28" t="s">
        <v>8870</v>
      </c>
      <c r="E650" s="28"/>
      <c r="F650" s="28" t="s">
        <v>37</v>
      </c>
      <c r="G650" s="28" t="s">
        <v>38</v>
      </c>
      <c r="H650" s="29" t="s">
        <v>8871</v>
      </c>
      <c r="I650" s="29" t="s">
        <v>6319</v>
      </c>
      <c r="J650" s="29" t="s">
        <v>41</v>
      </c>
      <c r="K650" s="29" t="s">
        <v>1453</v>
      </c>
      <c r="L650" s="29" t="s">
        <v>43</v>
      </c>
      <c r="M650" s="29" t="s">
        <v>163</v>
      </c>
      <c r="N650" s="31">
        <v>45108</v>
      </c>
      <c r="O650" s="29" t="s">
        <v>8659</v>
      </c>
      <c r="P650" s="29" t="s">
        <v>56</v>
      </c>
      <c r="Q650" s="29" t="s">
        <v>84</v>
      </c>
      <c r="R650" s="29" t="s">
        <v>8872</v>
      </c>
      <c r="S650" s="29" t="s">
        <v>8873</v>
      </c>
      <c r="T650" s="29" t="s">
        <v>8874</v>
      </c>
      <c r="U650" s="29" t="s">
        <v>8875</v>
      </c>
      <c r="V650" s="29" t="s">
        <v>307</v>
      </c>
      <c r="W650" s="29" t="s">
        <v>4281</v>
      </c>
      <c r="X650" s="29" t="s">
        <v>8648</v>
      </c>
      <c r="Y650" s="29" t="s">
        <v>5028</v>
      </c>
      <c r="Z650" s="29" t="s">
        <v>46</v>
      </c>
      <c r="AA650" s="29" t="s">
        <v>55</v>
      </c>
      <c r="AB650" s="29" t="s">
        <v>4281</v>
      </c>
      <c r="AC650" s="29" t="s">
        <v>8635</v>
      </c>
      <c r="AD650" s="29" t="s">
        <v>56</v>
      </c>
      <c r="AE650" s="29" t="s">
        <v>57</v>
      </c>
      <c r="AF650" t="s">
        <v>46</v>
      </c>
      <c r="AG650">
        <v>20230707</v>
      </c>
    </row>
    <row r="651" ht="15" spans="1:33">
      <c r="A651" s="28">
        <v>650</v>
      </c>
      <c r="B651" s="28"/>
      <c r="C651" s="28"/>
      <c r="D651" s="28" t="s">
        <v>8876</v>
      </c>
      <c r="E651" s="28"/>
      <c r="F651" s="28" t="s">
        <v>205</v>
      </c>
      <c r="G651" s="28" t="s">
        <v>105</v>
      </c>
      <c r="H651" s="29" t="s">
        <v>8877</v>
      </c>
      <c r="I651" s="29" t="s">
        <v>8878</v>
      </c>
      <c r="J651" s="29" t="s">
        <v>41</v>
      </c>
      <c r="K651" s="29" t="s">
        <v>177</v>
      </c>
      <c r="L651" s="29" t="s">
        <v>81</v>
      </c>
      <c r="M651" s="29" t="s">
        <v>2119</v>
      </c>
      <c r="N651" s="29" t="s">
        <v>108</v>
      </c>
      <c r="O651" s="29" t="s">
        <v>8644</v>
      </c>
      <c r="P651" s="29" t="s">
        <v>56</v>
      </c>
      <c r="Q651" s="29" t="s">
        <v>47</v>
      </c>
      <c r="R651" s="29" t="s">
        <v>6315</v>
      </c>
      <c r="S651" s="29" t="s">
        <v>8879</v>
      </c>
      <c r="T651" s="29" t="s">
        <v>8880</v>
      </c>
      <c r="U651" s="29" t="s">
        <v>8881</v>
      </c>
      <c r="V651" s="29" t="s">
        <v>52</v>
      </c>
      <c r="W651" s="29" t="s">
        <v>5034</v>
      </c>
      <c r="X651" s="29" t="s">
        <v>8635</v>
      </c>
      <c r="Y651" s="29" t="s">
        <v>5028</v>
      </c>
      <c r="Z651" s="29" t="s">
        <v>46</v>
      </c>
      <c r="AA651" s="29" t="s">
        <v>55</v>
      </c>
      <c r="AB651" s="29" t="s">
        <v>4281</v>
      </c>
      <c r="AC651" s="29" t="s">
        <v>8635</v>
      </c>
      <c r="AD651" s="29" t="s">
        <v>56</v>
      </c>
      <c r="AE651" s="29" t="s">
        <v>57</v>
      </c>
      <c r="AF651" t="s">
        <v>46</v>
      </c>
      <c r="AG651">
        <v>20230707</v>
      </c>
    </row>
    <row r="652" ht="15" spans="1:33">
      <c r="A652" s="28">
        <v>651</v>
      </c>
      <c r="B652" s="28"/>
      <c r="C652" s="28"/>
      <c r="D652" s="28" t="s">
        <v>8882</v>
      </c>
      <c r="E652" s="28"/>
      <c r="F652" s="28" t="s">
        <v>37</v>
      </c>
      <c r="G652" s="28" t="s">
        <v>69</v>
      </c>
      <c r="H652" s="29" t="s">
        <v>8883</v>
      </c>
      <c r="I652" s="29" t="s">
        <v>8884</v>
      </c>
      <c r="J652" s="29" t="s">
        <v>41</v>
      </c>
      <c r="K652" s="29" t="s">
        <v>72</v>
      </c>
      <c r="L652" s="29" t="s">
        <v>81</v>
      </c>
      <c r="M652" s="29" t="s">
        <v>82</v>
      </c>
      <c r="N652" s="29" t="s">
        <v>74</v>
      </c>
      <c r="O652" s="29" t="s">
        <v>8644</v>
      </c>
      <c r="P652" s="29" t="s">
        <v>46</v>
      </c>
      <c r="Q652" s="29" t="s">
        <v>47</v>
      </c>
      <c r="R652" s="29" t="s">
        <v>100</v>
      </c>
      <c r="S652" s="29" t="s">
        <v>8885</v>
      </c>
      <c r="T652" s="29" t="s">
        <v>57</v>
      </c>
      <c r="U652" s="29" t="s">
        <v>8886</v>
      </c>
      <c r="V652" s="29" t="s">
        <v>52</v>
      </c>
      <c r="W652" s="29" t="s">
        <v>5034</v>
      </c>
      <c r="X652" s="29" t="s">
        <v>8635</v>
      </c>
      <c r="Y652" s="29" t="s">
        <v>5028</v>
      </c>
      <c r="Z652" s="29" t="s">
        <v>46</v>
      </c>
      <c r="AA652" s="29" t="s">
        <v>55</v>
      </c>
      <c r="AB652" s="29" t="s">
        <v>4281</v>
      </c>
      <c r="AC652" s="29" t="s">
        <v>8635</v>
      </c>
      <c r="AD652" s="29" t="s">
        <v>56</v>
      </c>
      <c r="AE652" s="29" t="s">
        <v>57</v>
      </c>
      <c r="AF652" t="s">
        <v>46</v>
      </c>
      <c r="AG652">
        <v>20230706</v>
      </c>
    </row>
    <row r="653" ht="15" spans="1:33">
      <c r="A653" s="28">
        <v>652</v>
      </c>
      <c r="B653" s="28"/>
      <c r="C653" s="28"/>
      <c r="D653" s="28" t="s">
        <v>8887</v>
      </c>
      <c r="E653" s="28"/>
      <c r="F653" s="28" t="s">
        <v>37</v>
      </c>
      <c r="G653" s="28" t="s">
        <v>69</v>
      </c>
      <c r="H653" s="29" t="s">
        <v>8888</v>
      </c>
      <c r="I653" s="29" t="s">
        <v>8610</v>
      </c>
      <c r="J653" s="29" t="s">
        <v>41</v>
      </c>
      <c r="K653" s="29" t="s">
        <v>42</v>
      </c>
      <c r="L653" s="29" t="s">
        <v>81</v>
      </c>
      <c r="M653" s="29" t="s">
        <v>562</v>
      </c>
      <c r="N653" s="29" t="s">
        <v>91</v>
      </c>
      <c r="O653" s="29" t="s">
        <v>8644</v>
      </c>
      <c r="P653" s="29" t="s">
        <v>46</v>
      </c>
      <c r="Q653" s="29" t="s">
        <v>47</v>
      </c>
      <c r="R653" s="29" t="s">
        <v>100</v>
      </c>
      <c r="S653" s="29" t="s">
        <v>8889</v>
      </c>
      <c r="T653" s="29" t="s">
        <v>8890</v>
      </c>
      <c r="U653" s="29" t="s">
        <v>8891</v>
      </c>
      <c r="V653" s="29" t="s">
        <v>52</v>
      </c>
      <c r="W653" s="29" t="s">
        <v>4883</v>
      </c>
      <c r="X653" s="29" t="s">
        <v>8635</v>
      </c>
      <c r="Y653" s="29" t="s">
        <v>5028</v>
      </c>
      <c r="Z653" s="29" t="s">
        <v>46</v>
      </c>
      <c r="AA653" s="29" t="s">
        <v>55</v>
      </c>
      <c r="AB653" s="29" t="s">
        <v>4281</v>
      </c>
      <c r="AC653" s="29" t="s">
        <v>8635</v>
      </c>
      <c r="AD653" s="29" t="s">
        <v>56</v>
      </c>
      <c r="AE653" s="29" t="s">
        <v>57</v>
      </c>
      <c r="AF653" t="s">
        <v>46</v>
      </c>
      <c r="AG653">
        <v>20230706</v>
      </c>
    </row>
    <row r="654" ht="15" spans="1:33">
      <c r="A654" s="28">
        <v>653</v>
      </c>
      <c r="B654" s="28"/>
      <c r="C654" s="28"/>
      <c r="D654" s="28" t="s">
        <v>8892</v>
      </c>
      <c r="E654" s="28"/>
      <c r="F654" s="28" t="s">
        <v>37</v>
      </c>
      <c r="G654" s="28" t="s">
        <v>8893</v>
      </c>
      <c r="H654" s="29" t="s">
        <v>8894</v>
      </c>
      <c r="I654" s="29" t="s">
        <v>8895</v>
      </c>
      <c r="J654" s="29" t="s">
        <v>62</v>
      </c>
      <c r="K654" s="29" t="s">
        <v>42</v>
      </c>
      <c r="L654" s="29" t="s">
        <v>81</v>
      </c>
      <c r="M654" s="29" t="s">
        <v>8896</v>
      </c>
      <c r="N654" s="29" t="s">
        <v>5214</v>
      </c>
      <c r="O654" s="29" t="s">
        <v>8644</v>
      </c>
      <c r="P654" s="29" t="s">
        <v>46</v>
      </c>
      <c r="Q654" s="29" t="s">
        <v>47</v>
      </c>
      <c r="R654" s="29" t="s">
        <v>303</v>
      </c>
      <c r="S654" s="29" t="s">
        <v>8897</v>
      </c>
      <c r="T654" s="29" t="s">
        <v>8898</v>
      </c>
      <c r="U654" s="29" t="s">
        <v>8899</v>
      </c>
      <c r="V654" s="29" t="s">
        <v>52</v>
      </c>
      <c r="W654" s="29" t="s">
        <v>4281</v>
      </c>
      <c r="X654" s="29" t="s">
        <v>8648</v>
      </c>
      <c r="Y654" s="29" t="s">
        <v>5028</v>
      </c>
      <c r="Z654" s="29" t="s">
        <v>46</v>
      </c>
      <c r="AA654" s="29" t="s">
        <v>55</v>
      </c>
      <c r="AB654" s="29" t="s">
        <v>4281</v>
      </c>
      <c r="AC654" s="29" t="s">
        <v>8635</v>
      </c>
      <c r="AD654" s="29" t="s">
        <v>56</v>
      </c>
      <c r="AE654" s="29" t="s">
        <v>57</v>
      </c>
      <c r="AF654" t="s">
        <v>46</v>
      </c>
      <c r="AG654">
        <v>20230706</v>
      </c>
    </row>
    <row r="655" ht="15" spans="1:33">
      <c r="A655" s="28">
        <v>654</v>
      </c>
      <c r="B655" s="28"/>
      <c r="C655" s="28"/>
      <c r="D655" s="28" t="s">
        <v>8900</v>
      </c>
      <c r="E655" s="28"/>
      <c r="F655" s="28" t="s">
        <v>37</v>
      </c>
      <c r="G655" s="28" t="s">
        <v>69</v>
      </c>
      <c r="H655" s="29" t="s">
        <v>8901</v>
      </c>
      <c r="I655" s="29" t="s">
        <v>8902</v>
      </c>
      <c r="J655" s="29" t="s">
        <v>41</v>
      </c>
      <c r="K655" s="29" t="s">
        <v>42</v>
      </c>
      <c r="L655" s="29" t="s">
        <v>963</v>
      </c>
      <c r="M655" s="29" t="s">
        <v>353</v>
      </c>
      <c r="N655" s="31">
        <v>45097</v>
      </c>
      <c r="O655" s="29" t="s">
        <v>8644</v>
      </c>
      <c r="P655" s="29" t="s">
        <v>46</v>
      </c>
      <c r="Q655" s="29" t="s">
        <v>84</v>
      </c>
      <c r="R655" s="29" t="s">
        <v>303</v>
      </c>
      <c r="S655" s="29" t="s">
        <v>8903</v>
      </c>
      <c r="T655" s="29" t="s">
        <v>8904</v>
      </c>
      <c r="U655" s="29" t="s">
        <v>8905</v>
      </c>
      <c r="V655" s="29" t="s">
        <v>52</v>
      </c>
      <c r="W655" s="29" t="s">
        <v>4281</v>
      </c>
      <c r="X655" s="29" t="s">
        <v>8635</v>
      </c>
      <c r="Y655" s="29" t="s">
        <v>5028</v>
      </c>
      <c r="Z655" s="29" t="s">
        <v>46</v>
      </c>
      <c r="AA655" s="29" t="s">
        <v>55</v>
      </c>
      <c r="AB655" s="29" t="s">
        <v>4281</v>
      </c>
      <c r="AC655" s="29" t="s">
        <v>8635</v>
      </c>
      <c r="AD655" s="29" t="s">
        <v>46</v>
      </c>
      <c r="AE655" s="29" t="s">
        <v>3615</v>
      </c>
      <c r="AF655" t="s">
        <v>46</v>
      </c>
      <c r="AG655">
        <v>20230705</v>
      </c>
    </row>
    <row r="656" ht="15" spans="1:33">
      <c r="A656" s="28">
        <v>655</v>
      </c>
      <c r="B656" s="28"/>
      <c r="C656" s="28"/>
      <c r="D656" s="28" t="s">
        <v>8906</v>
      </c>
      <c r="E656" s="28"/>
      <c r="F656" s="28" t="s">
        <v>37</v>
      </c>
      <c r="G656" s="28" t="s">
        <v>105</v>
      </c>
      <c r="H656" s="29" t="s">
        <v>8907</v>
      </c>
      <c r="I656" s="29" t="s">
        <v>8908</v>
      </c>
      <c r="J656" s="29" t="s">
        <v>41</v>
      </c>
      <c r="K656" s="29" t="s">
        <v>42</v>
      </c>
      <c r="L656" s="29" t="s">
        <v>81</v>
      </c>
      <c r="M656" s="29" t="s">
        <v>5752</v>
      </c>
      <c r="N656" s="31">
        <v>45097</v>
      </c>
      <c r="O656" s="29" t="s">
        <v>8644</v>
      </c>
      <c r="P656" s="29" t="s">
        <v>46</v>
      </c>
      <c r="Q656" s="29" t="s">
        <v>84</v>
      </c>
      <c r="R656" s="29" t="s">
        <v>64</v>
      </c>
      <c r="S656" s="29" t="s">
        <v>8909</v>
      </c>
      <c r="T656" s="29" t="s">
        <v>8910</v>
      </c>
      <c r="U656" s="29" t="s">
        <v>8911</v>
      </c>
      <c r="V656" s="29" t="s">
        <v>958</v>
      </c>
      <c r="W656" s="29" t="s">
        <v>4281</v>
      </c>
      <c r="X656" s="29" t="s">
        <v>8635</v>
      </c>
      <c r="Y656" s="29" t="s">
        <v>5028</v>
      </c>
      <c r="Z656" s="29" t="s">
        <v>46</v>
      </c>
      <c r="AA656" s="29" t="s">
        <v>55</v>
      </c>
      <c r="AB656" s="29" t="s">
        <v>4281</v>
      </c>
      <c r="AC656" s="29" t="s">
        <v>8635</v>
      </c>
      <c r="AD656" s="29" t="s">
        <v>56</v>
      </c>
      <c r="AE656" s="29" t="s">
        <v>57</v>
      </c>
      <c r="AF656" t="s">
        <v>46</v>
      </c>
      <c r="AG656">
        <v>20230705</v>
      </c>
    </row>
    <row r="657" ht="15" spans="1:33">
      <c r="A657" s="28">
        <v>656</v>
      </c>
      <c r="B657" s="28"/>
      <c r="C657" s="28"/>
      <c r="D657" s="28" t="s">
        <v>8912</v>
      </c>
      <c r="E657" s="28"/>
      <c r="F657" s="28" t="s">
        <v>37</v>
      </c>
      <c r="G657" s="28" t="s">
        <v>69</v>
      </c>
      <c r="H657" s="29" t="s">
        <v>8913</v>
      </c>
      <c r="I657" s="29" t="s">
        <v>896</v>
      </c>
      <c r="J657" s="29" t="s">
        <v>41</v>
      </c>
      <c r="K657" s="29" t="s">
        <v>42</v>
      </c>
      <c r="L657" s="29" t="s">
        <v>81</v>
      </c>
      <c r="M657" s="29" t="s">
        <v>184</v>
      </c>
      <c r="N657" s="29" t="s">
        <v>116</v>
      </c>
      <c r="O657" s="29" t="s">
        <v>8644</v>
      </c>
      <c r="P657" s="29" t="s">
        <v>46</v>
      </c>
      <c r="Q657" s="29" t="s">
        <v>84</v>
      </c>
      <c r="R657" s="29" t="s">
        <v>8914</v>
      </c>
      <c r="S657" s="29" t="s">
        <v>8914</v>
      </c>
      <c r="T657" s="29" t="s">
        <v>8915</v>
      </c>
      <c r="U657" s="29" t="s">
        <v>8916</v>
      </c>
      <c r="V657" s="29" t="s">
        <v>52</v>
      </c>
      <c r="W657" s="29" t="s">
        <v>4281</v>
      </c>
      <c r="X657" s="29" t="s">
        <v>8635</v>
      </c>
      <c r="Y657" s="29" t="s">
        <v>5028</v>
      </c>
      <c r="Z657" s="29" t="s">
        <v>46</v>
      </c>
      <c r="AA657" s="29" t="s">
        <v>55</v>
      </c>
      <c r="AB657" s="29" t="s">
        <v>4281</v>
      </c>
      <c r="AC657" s="29" t="s">
        <v>8635</v>
      </c>
      <c r="AD657" s="29" t="s">
        <v>56</v>
      </c>
      <c r="AE657" s="29" t="s">
        <v>57</v>
      </c>
      <c r="AF657" t="s">
        <v>46</v>
      </c>
      <c r="AG657">
        <v>20230707</v>
      </c>
    </row>
    <row r="658" ht="15" spans="1:33">
      <c r="A658" s="28">
        <v>657</v>
      </c>
      <c r="B658" s="28"/>
      <c r="C658" s="28"/>
      <c r="D658" s="28" t="s">
        <v>8917</v>
      </c>
      <c r="E658" s="28"/>
      <c r="F658" s="28" t="s">
        <v>205</v>
      </c>
      <c r="G658" s="28" t="s">
        <v>69</v>
      </c>
      <c r="H658" s="29" t="s">
        <v>8918</v>
      </c>
      <c r="I658" s="29" t="s">
        <v>8919</v>
      </c>
      <c r="J658" s="29" t="s">
        <v>41</v>
      </c>
      <c r="K658" s="29" t="s">
        <v>42</v>
      </c>
      <c r="L658" s="29" t="s">
        <v>81</v>
      </c>
      <c r="M658" s="29" t="s">
        <v>671</v>
      </c>
      <c r="N658" s="29" t="s">
        <v>227</v>
      </c>
      <c r="O658" s="29" t="s">
        <v>8644</v>
      </c>
      <c r="P658" s="29" t="s">
        <v>46</v>
      </c>
      <c r="Q658" s="29" t="s">
        <v>47</v>
      </c>
      <c r="R658" s="29" t="s">
        <v>8920</v>
      </c>
      <c r="S658" s="29" t="s">
        <v>8920</v>
      </c>
      <c r="T658" s="29" t="s">
        <v>57</v>
      </c>
      <c r="U658" s="29" t="s">
        <v>8921</v>
      </c>
      <c r="V658" s="29" t="s">
        <v>52</v>
      </c>
      <c r="W658" s="29" t="s">
        <v>4281</v>
      </c>
      <c r="X658" s="29" t="s">
        <v>8635</v>
      </c>
      <c r="Y658" s="29" t="s">
        <v>5028</v>
      </c>
      <c r="Z658" s="29" t="s">
        <v>46</v>
      </c>
      <c r="AA658" s="29" t="s">
        <v>55</v>
      </c>
      <c r="AB658" s="29" t="s">
        <v>4281</v>
      </c>
      <c r="AC658" s="29" t="s">
        <v>8635</v>
      </c>
      <c r="AD658" s="29" t="s">
        <v>56</v>
      </c>
      <c r="AE658" s="29" t="s">
        <v>57</v>
      </c>
      <c r="AF658" t="s">
        <v>46</v>
      </c>
      <c r="AG658">
        <v>20230705</v>
      </c>
    </row>
    <row r="659" ht="15" spans="1:33">
      <c r="A659" s="28">
        <v>658</v>
      </c>
      <c r="B659" s="28"/>
      <c r="C659" s="28"/>
      <c r="D659" s="28" t="s">
        <v>8922</v>
      </c>
      <c r="E659" s="28"/>
      <c r="F659" s="28" t="s">
        <v>205</v>
      </c>
      <c r="G659" s="28" t="s">
        <v>105</v>
      </c>
      <c r="H659" s="29" t="s">
        <v>8923</v>
      </c>
      <c r="I659" s="29" t="s">
        <v>8924</v>
      </c>
      <c r="J659" s="29" t="s">
        <v>41</v>
      </c>
      <c r="K659" s="29" t="s">
        <v>72</v>
      </c>
      <c r="L659" s="29" t="s">
        <v>43</v>
      </c>
      <c r="M659" s="29" t="s">
        <v>73</v>
      </c>
      <c r="N659" s="29" t="s">
        <v>91</v>
      </c>
      <c r="O659" s="29" t="s">
        <v>5438</v>
      </c>
      <c r="P659" s="29" t="s">
        <v>46</v>
      </c>
      <c r="Q659" s="29" t="s">
        <v>47</v>
      </c>
      <c r="R659" s="29" t="s">
        <v>268</v>
      </c>
      <c r="S659" s="29" t="s">
        <v>8925</v>
      </c>
      <c r="T659" s="29" t="s">
        <v>8926</v>
      </c>
      <c r="U659" s="29" t="s">
        <v>8927</v>
      </c>
      <c r="V659" s="29" t="s">
        <v>52</v>
      </c>
      <c r="W659" s="29" t="s">
        <v>4281</v>
      </c>
      <c r="X659" s="29" t="s">
        <v>4291</v>
      </c>
      <c r="Y659" s="29" t="s">
        <v>5028</v>
      </c>
      <c r="Z659" s="29" t="s">
        <v>46</v>
      </c>
      <c r="AA659" s="29" t="s">
        <v>55</v>
      </c>
      <c r="AB659" s="29" t="s">
        <v>4281</v>
      </c>
      <c r="AC659" s="29" t="s">
        <v>4291</v>
      </c>
      <c r="AD659" s="29" t="s">
        <v>56</v>
      </c>
      <c r="AE659" s="29" t="s">
        <v>57</v>
      </c>
      <c r="AF659" t="s">
        <v>46</v>
      </c>
      <c r="AG659">
        <v>20230705</v>
      </c>
    </row>
    <row r="660" ht="15" spans="1:33">
      <c r="A660" s="28">
        <v>659</v>
      </c>
      <c r="B660" s="28"/>
      <c r="C660" s="28"/>
      <c r="D660" s="28" t="s">
        <v>3879</v>
      </c>
      <c r="E660" s="28"/>
      <c r="F660" s="28" t="s">
        <v>37</v>
      </c>
      <c r="G660" s="28" t="s">
        <v>105</v>
      </c>
      <c r="H660" s="29" t="s">
        <v>8928</v>
      </c>
      <c r="I660" s="29" t="s">
        <v>6626</v>
      </c>
      <c r="J660" s="29" t="s">
        <v>41</v>
      </c>
      <c r="K660" s="29" t="s">
        <v>42</v>
      </c>
      <c r="L660" s="29" t="s">
        <v>43</v>
      </c>
      <c r="M660" s="29" t="s">
        <v>73</v>
      </c>
      <c r="N660" s="29" t="s">
        <v>108</v>
      </c>
      <c r="O660" s="29" t="s">
        <v>5438</v>
      </c>
      <c r="P660" s="29" t="s">
        <v>46</v>
      </c>
      <c r="Q660" s="29" t="s">
        <v>47</v>
      </c>
      <c r="R660" s="29" t="s">
        <v>64</v>
      </c>
      <c r="S660" s="29" t="s">
        <v>8929</v>
      </c>
      <c r="T660" s="29" t="s">
        <v>8930</v>
      </c>
      <c r="U660" s="29" t="s">
        <v>8931</v>
      </c>
      <c r="V660" s="29" t="s">
        <v>52</v>
      </c>
      <c r="W660" s="29" t="s">
        <v>4281</v>
      </c>
      <c r="X660" s="29" t="s">
        <v>4440</v>
      </c>
      <c r="Y660" s="29" t="s">
        <v>5028</v>
      </c>
      <c r="Z660" s="29" t="s">
        <v>46</v>
      </c>
      <c r="AA660" s="29" t="s">
        <v>55</v>
      </c>
      <c r="AB660" s="29" t="s">
        <v>4281</v>
      </c>
      <c r="AC660" s="29" t="s">
        <v>4291</v>
      </c>
      <c r="AD660" s="29" t="s">
        <v>56</v>
      </c>
      <c r="AE660" s="29" t="s">
        <v>57</v>
      </c>
      <c r="AF660" t="s">
        <v>46</v>
      </c>
      <c r="AG660">
        <v>20230706</v>
      </c>
    </row>
    <row r="661" ht="15" spans="1:33">
      <c r="A661" s="28">
        <v>660</v>
      </c>
      <c r="B661" s="28"/>
      <c r="C661" s="28"/>
      <c r="D661" s="28" t="s">
        <v>8932</v>
      </c>
      <c r="E661" s="28"/>
      <c r="F661" s="28" t="s">
        <v>37</v>
      </c>
      <c r="G661" s="28" t="s">
        <v>105</v>
      </c>
      <c r="H661" s="29" t="s">
        <v>8933</v>
      </c>
      <c r="I661" s="29" t="s">
        <v>8934</v>
      </c>
      <c r="J661" s="29" t="s">
        <v>41</v>
      </c>
      <c r="K661" s="29" t="s">
        <v>177</v>
      </c>
      <c r="L661" s="29" t="s">
        <v>81</v>
      </c>
      <c r="M661" s="29" t="s">
        <v>1258</v>
      </c>
      <c r="N661" s="29" t="s">
        <v>227</v>
      </c>
      <c r="O661" s="29" t="s">
        <v>8935</v>
      </c>
      <c r="P661" s="29" t="s">
        <v>46</v>
      </c>
      <c r="Q661" s="29" t="s">
        <v>47</v>
      </c>
      <c r="R661" s="29" t="s">
        <v>8936</v>
      </c>
      <c r="S661" s="29" t="s">
        <v>8936</v>
      </c>
      <c r="T661" s="29" t="s">
        <v>8937</v>
      </c>
      <c r="U661" s="29" t="s">
        <v>8938</v>
      </c>
      <c r="V661" s="29" t="s">
        <v>52</v>
      </c>
      <c r="W661" s="29" t="s">
        <v>4281</v>
      </c>
      <c r="X661" s="29" t="s">
        <v>8939</v>
      </c>
      <c r="Y661" s="29" t="s">
        <v>5028</v>
      </c>
      <c r="Z661" s="29" t="s">
        <v>46</v>
      </c>
      <c r="AA661" s="29" t="s">
        <v>55</v>
      </c>
      <c r="AB661" s="29" t="s">
        <v>4281</v>
      </c>
      <c r="AC661" s="29" t="s">
        <v>4291</v>
      </c>
      <c r="AD661" s="29" t="s">
        <v>46</v>
      </c>
      <c r="AE661" s="29" t="s">
        <v>3407</v>
      </c>
      <c r="AF661" t="s">
        <v>46</v>
      </c>
      <c r="AG661">
        <v>20230706</v>
      </c>
    </row>
    <row r="662" ht="15" spans="1:33">
      <c r="A662" s="28">
        <v>661</v>
      </c>
      <c r="B662" s="28"/>
      <c r="C662" s="28"/>
      <c r="D662" s="28" t="s">
        <v>8940</v>
      </c>
      <c r="E662" s="28"/>
      <c r="F662" s="28" t="s">
        <v>37</v>
      </c>
      <c r="G662" s="28" t="s">
        <v>69</v>
      </c>
      <c r="H662" s="29" t="s">
        <v>8941</v>
      </c>
      <c r="I662" s="29" t="s">
        <v>8942</v>
      </c>
      <c r="J662" s="29" t="s">
        <v>41</v>
      </c>
      <c r="K662" s="29" t="s">
        <v>42</v>
      </c>
      <c r="L662" s="29" t="s">
        <v>43</v>
      </c>
      <c r="M662" s="29" t="s">
        <v>73</v>
      </c>
      <c r="N662" s="29" t="s">
        <v>227</v>
      </c>
      <c r="O662" s="29" t="s">
        <v>5438</v>
      </c>
      <c r="P662" s="29" t="s">
        <v>46</v>
      </c>
      <c r="Q662" s="29" t="s">
        <v>47</v>
      </c>
      <c r="R662" s="29" t="s">
        <v>1265</v>
      </c>
      <c r="S662" s="29" t="s">
        <v>1265</v>
      </c>
      <c r="T662" s="29" t="s">
        <v>8943</v>
      </c>
      <c r="U662" s="29" t="s">
        <v>8944</v>
      </c>
      <c r="V662" s="29" t="s">
        <v>52</v>
      </c>
      <c r="W662" s="29" t="s">
        <v>4281</v>
      </c>
      <c r="X662" s="29" t="s">
        <v>4440</v>
      </c>
      <c r="Y662" s="29" t="s">
        <v>5028</v>
      </c>
      <c r="Z662" s="29" t="s">
        <v>46</v>
      </c>
      <c r="AA662" s="29" t="s">
        <v>55</v>
      </c>
      <c r="AB662" s="29" t="s">
        <v>4281</v>
      </c>
      <c r="AC662" s="29" t="s">
        <v>4291</v>
      </c>
      <c r="AD662" s="29" t="s">
        <v>56</v>
      </c>
      <c r="AE662" s="29" t="s">
        <v>57</v>
      </c>
      <c r="AF662" t="s">
        <v>46</v>
      </c>
      <c r="AG662">
        <v>20230706</v>
      </c>
    </row>
    <row r="663" ht="15" spans="1:31">
      <c r="A663" s="28">
        <v>662</v>
      </c>
      <c r="B663" s="28"/>
      <c r="C663" s="28"/>
      <c r="D663" s="28" t="s">
        <v>8945</v>
      </c>
      <c r="E663" s="28"/>
      <c r="F663" s="28" t="s">
        <v>37</v>
      </c>
      <c r="G663" s="28" t="s">
        <v>38</v>
      </c>
      <c r="H663" s="29" t="s">
        <v>8946</v>
      </c>
      <c r="I663" s="29" t="s">
        <v>8947</v>
      </c>
      <c r="J663" s="29" t="s">
        <v>62</v>
      </c>
      <c r="K663" s="29" t="s">
        <v>42</v>
      </c>
      <c r="L663" s="29" t="s">
        <v>43</v>
      </c>
      <c r="M663" s="29" t="s">
        <v>3605</v>
      </c>
      <c r="N663" s="29" t="s">
        <v>8948</v>
      </c>
      <c r="O663" s="29" t="s">
        <v>7716</v>
      </c>
      <c r="P663" s="29" t="s">
        <v>46</v>
      </c>
      <c r="Q663" s="29" t="s">
        <v>47</v>
      </c>
      <c r="R663" s="29" t="s">
        <v>8949</v>
      </c>
      <c r="S663" s="29" t="s">
        <v>8950</v>
      </c>
      <c r="T663" s="29" t="s">
        <v>8951</v>
      </c>
      <c r="U663" s="29" t="s">
        <v>8952</v>
      </c>
      <c r="V663" s="29" t="s">
        <v>52</v>
      </c>
      <c r="W663" s="29" t="s">
        <v>4281</v>
      </c>
      <c r="X663" s="29" t="s">
        <v>4291</v>
      </c>
      <c r="Y663" s="29" t="s">
        <v>5028</v>
      </c>
      <c r="Z663" s="29" t="s">
        <v>46</v>
      </c>
      <c r="AA663" s="29" t="s">
        <v>55</v>
      </c>
      <c r="AB663" s="29" t="s">
        <v>4281</v>
      </c>
      <c r="AC663" s="29" t="s">
        <v>4291</v>
      </c>
      <c r="AD663" s="29" t="s">
        <v>56</v>
      </c>
      <c r="AE663" s="29" t="s">
        <v>57</v>
      </c>
    </row>
    <row r="664" ht="15" spans="1:31">
      <c r="A664" s="28">
        <v>663</v>
      </c>
      <c r="B664" s="28"/>
      <c r="C664" s="28"/>
      <c r="D664" s="28" t="s">
        <v>8953</v>
      </c>
      <c r="E664" s="28"/>
      <c r="F664" s="28" t="s">
        <v>205</v>
      </c>
      <c r="G664" s="28" t="s">
        <v>38</v>
      </c>
      <c r="H664" s="29" t="s">
        <v>8954</v>
      </c>
      <c r="I664" s="29" t="s">
        <v>8509</v>
      </c>
      <c r="J664" s="29" t="s">
        <v>41</v>
      </c>
      <c r="K664" s="29" t="s">
        <v>42</v>
      </c>
      <c r="L664" s="29" t="s">
        <v>81</v>
      </c>
      <c r="M664" s="29" t="s">
        <v>8955</v>
      </c>
      <c r="N664" s="29" t="s">
        <v>542</v>
      </c>
      <c r="O664" s="29" t="s">
        <v>8956</v>
      </c>
      <c r="P664" s="29" t="s">
        <v>46</v>
      </c>
      <c r="Q664" s="29" t="s">
        <v>84</v>
      </c>
      <c r="R664" s="29" t="s">
        <v>303</v>
      </c>
      <c r="S664" s="29" t="s">
        <v>48</v>
      </c>
      <c r="T664" s="29" t="s">
        <v>8957</v>
      </c>
      <c r="U664" s="29" t="s">
        <v>8958</v>
      </c>
      <c r="V664" s="29" t="s">
        <v>52</v>
      </c>
      <c r="W664" s="29" t="s">
        <v>5034</v>
      </c>
      <c r="X664" s="29" t="s">
        <v>4291</v>
      </c>
      <c r="Y664" s="29" t="s">
        <v>5028</v>
      </c>
      <c r="Z664" s="29" t="s">
        <v>56</v>
      </c>
      <c r="AA664" s="29" t="s">
        <v>55</v>
      </c>
      <c r="AB664" s="29" t="s">
        <v>5029</v>
      </c>
      <c r="AC664" s="29" t="s">
        <v>4291</v>
      </c>
      <c r="AD664" s="29" t="s">
        <v>56</v>
      </c>
      <c r="AE664" s="29" t="s">
        <v>57</v>
      </c>
    </row>
    <row r="665" ht="15" spans="1:33">
      <c r="A665" s="28">
        <v>664</v>
      </c>
      <c r="B665" s="28"/>
      <c r="C665" s="28"/>
      <c r="D665" s="28" t="s">
        <v>8959</v>
      </c>
      <c r="E665" s="28"/>
      <c r="F665" s="28" t="s">
        <v>37</v>
      </c>
      <c r="G665" s="28" t="s">
        <v>38</v>
      </c>
      <c r="H665" s="29" t="s">
        <v>8960</v>
      </c>
      <c r="I665" s="29" t="s">
        <v>2890</v>
      </c>
      <c r="J665" s="29" t="s">
        <v>41</v>
      </c>
      <c r="K665" s="29" t="s">
        <v>72</v>
      </c>
      <c r="L665" s="29" t="s">
        <v>81</v>
      </c>
      <c r="M665" s="29" t="s">
        <v>1258</v>
      </c>
      <c r="N665" s="29" t="s">
        <v>99</v>
      </c>
      <c r="O665" s="29" t="s">
        <v>4276</v>
      </c>
      <c r="P665" s="29" t="s">
        <v>46</v>
      </c>
      <c r="Q665" s="29" t="s">
        <v>47</v>
      </c>
      <c r="R665" s="29" t="s">
        <v>8961</v>
      </c>
      <c r="S665" s="29" t="s">
        <v>8961</v>
      </c>
      <c r="T665" s="29" t="s">
        <v>8962</v>
      </c>
      <c r="U665" s="29" t="s">
        <v>8963</v>
      </c>
      <c r="V665" s="29" t="s">
        <v>52</v>
      </c>
      <c r="W665" s="29" t="s">
        <v>4281</v>
      </c>
      <c r="X665" s="29" t="s">
        <v>4291</v>
      </c>
      <c r="Y665" s="29" t="s">
        <v>5028</v>
      </c>
      <c r="Z665" s="29" t="s">
        <v>46</v>
      </c>
      <c r="AA665" s="29" t="s">
        <v>55</v>
      </c>
      <c r="AB665" s="29" t="s">
        <v>4281</v>
      </c>
      <c r="AC665" s="29" t="s">
        <v>4291</v>
      </c>
      <c r="AD665" s="29" t="s">
        <v>56</v>
      </c>
      <c r="AE665" s="29" t="s">
        <v>57</v>
      </c>
      <c r="AF665" t="s">
        <v>46</v>
      </c>
      <c r="AG665">
        <v>20230706</v>
      </c>
    </row>
    <row r="666" ht="15" spans="1:33">
      <c r="A666" s="28">
        <v>665</v>
      </c>
      <c r="B666" s="28"/>
      <c r="C666" s="28"/>
      <c r="D666" s="28" t="s">
        <v>8964</v>
      </c>
      <c r="E666" s="28"/>
      <c r="F666" s="28" t="s">
        <v>37</v>
      </c>
      <c r="G666" s="28" t="s">
        <v>69</v>
      </c>
      <c r="H666" s="29" t="s">
        <v>8965</v>
      </c>
      <c r="I666" s="29" t="s">
        <v>8966</v>
      </c>
      <c r="J666" s="29" t="s">
        <v>62</v>
      </c>
      <c r="K666" s="29" t="s">
        <v>72</v>
      </c>
      <c r="L666" s="29" t="s">
        <v>43</v>
      </c>
      <c r="M666" s="29" t="s">
        <v>73</v>
      </c>
      <c r="N666" s="29" t="s">
        <v>568</v>
      </c>
      <c r="O666" s="29" t="s">
        <v>7716</v>
      </c>
      <c r="P666" s="29" t="s">
        <v>46</v>
      </c>
      <c r="Q666" s="29" t="s">
        <v>47</v>
      </c>
      <c r="R666" s="29" t="s">
        <v>131</v>
      </c>
      <c r="S666" s="29" t="s">
        <v>8967</v>
      </c>
      <c r="T666" s="29" t="s">
        <v>57</v>
      </c>
      <c r="U666" s="29" t="s">
        <v>8968</v>
      </c>
      <c r="V666" s="29" t="s">
        <v>52</v>
      </c>
      <c r="W666" s="29" t="s">
        <v>4281</v>
      </c>
      <c r="X666" s="29" t="s">
        <v>4440</v>
      </c>
      <c r="Y666" s="29" t="s">
        <v>5028</v>
      </c>
      <c r="Z666" s="29" t="s">
        <v>46</v>
      </c>
      <c r="AA666" s="29" t="s">
        <v>55</v>
      </c>
      <c r="AB666" s="29" t="s">
        <v>4281</v>
      </c>
      <c r="AC666" s="29" t="s">
        <v>4291</v>
      </c>
      <c r="AD666" s="29" t="s">
        <v>56</v>
      </c>
      <c r="AE666" s="29" t="s">
        <v>57</v>
      </c>
      <c r="AF666" t="s">
        <v>46</v>
      </c>
      <c r="AG666">
        <v>20230706</v>
      </c>
    </row>
    <row r="667" ht="15" spans="1:33">
      <c r="A667" s="28">
        <v>666</v>
      </c>
      <c r="B667" s="28"/>
      <c r="C667" s="28"/>
      <c r="D667" s="28" t="s">
        <v>8969</v>
      </c>
      <c r="E667" s="28"/>
      <c r="F667" s="28" t="s">
        <v>37</v>
      </c>
      <c r="G667" s="28" t="s">
        <v>69</v>
      </c>
      <c r="H667" s="29" t="s">
        <v>8970</v>
      </c>
      <c r="I667" s="29" t="s">
        <v>8971</v>
      </c>
      <c r="J667" s="29" t="s">
        <v>41</v>
      </c>
      <c r="K667" s="29" t="s">
        <v>42</v>
      </c>
      <c r="L667" s="29" t="s">
        <v>81</v>
      </c>
      <c r="M667" s="29" t="s">
        <v>82</v>
      </c>
      <c r="N667" s="31">
        <v>45108</v>
      </c>
      <c r="O667" s="29" t="s">
        <v>4276</v>
      </c>
      <c r="P667" s="29" t="s">
        <v>46</v>
      </c>
      <c r="Q667" s="29" t="s">
        <v>84</v>
      </c>
      <c r="R667" s="29" t="s">
        <v>332</v>
      </c>
      <c r="S667" s="29" t="s">
        <v>4451</v>
      </c>
      <c r="T667" s="29" t="s">
        <v>8972</v>
      </c>
      <c r="U667" s="29" t="s">
        <v>8973</v>
      </c>
      <c r="V667" s="29" t="s">
        <v>52</v>
      </c>
      <c r="W667" s="29" t="s">
        <v>4883</v>
      </c>
      <c r="X667" s="29" t="s">
        <v>4291</v>
      </c>
      <c r="Y667" s="29" t="s">
        <v>5028</v>
      </c>
      <c r="Z667" s="29" t="s">
        <v>56</v>
      </c>
      <c r="AA667" s="29" t="s">
        <v>55</v>
      </c>
      <c r="AB667" s="29" t="s">
        <v>5029</v>
      </c>
      <c r="AC667" s="29" t="s">
        <v>4291</v>
      </c>
      <c r="AD667" s="29" t="s">
        <v>56</v>
      </c>
      <c r="AE667" s="29" t="s">
        <v>57</v>
      </c>
      <c r="AF667" t="s">
        <v>46</v>
      </c>
      <c r="AG667">
        <v>20230706</v>
      </c>
    </row>
    <row r="668" ht="15" spans="1:31">
      <c r="A668" s="28">
        <v>667</v>
      </c>
      <c r="B668" s="28"/>
      <c r="C668" s="28"/>
      <c r="D668" s="28" t="s">
        <v>8974</v>
      </c>
      <c r="E668" s="28"/>
      <c r="F668" s="28" t="s">
        <v>37</v>
      </c>
      <c r="G668" s="28" t="s">
        <v>105</v>
      </c>
      <c r="H668" s="29" t="s">
        <v>8975</v>
      </c>
      <c r="I668" s="29" t="s">
        <v>8976</v>
      </c>
      <c r="J668" s="29" t="s">
        <v>41</v>
      </c>
      <c r="K668" s="29" t="s">
        <v>42</v>
      </c>
      <c r="L668" s="29" t="s">
        <v>43</v>
      </c>
      <c r="M668" s="29" t="s">
        <v>73</v>
      </c>
      <c r="N668" s="29" t="s">
        <v>728</v>
      </c>
      <c r="O668" s="29" t="s">
        <v>8977</v>
      </c>
      <c r="P668" s="29" t="s">
        <v>46</v>
      </c>
      <c r="Q668" s="29" t="s">
        <v>84</v>
      </c>
      <c r="R668" s="29" t="s">
        <v>268</v>
      </c>
      <c r="S668" s="29" t="s">
        <v>8978</v>
      </c>
      <c r="T668" s="29" t="s">
        <v>8979</v>
      </c>
      <c r="U668" s="29" t="s">
        <v>8980</v>
      </c>
      <c r="V668" s="29" t="s">
        <v>307</v>
      </c>
      <c r="W668" s="29" t="s">
        <v>4281</v>
      </c>
      <c r="X668" s="29" t="s">
        <v>4291</v>
      </c>
      <c r="Y668" s="29" t="s">
        <v>5028</v>
      </c>
      <c r="Z668" s="29" t="s">
        <v>56</v>
      </c>
      <c r="AA668" s="29" t="s">
        <v>55</v>
      </c>
      <c r="AB668" s="29" t="s">
        <v>4281</v>
      </c>
      <c r="AC668" s="29" t="s">
        <v>4291</v>
      </c>
      <c r="AD668" s="29" t="s">
        <v>56</v>
      </c>
      <c r="AE668" s="29" t="s">
        <v>57</v>
      </c>
    </row>
    <row r="669" ht="15" spans="1:31">
      <c r="A669" s="28">
        <v>668</v>
      </c>
      <c r="B669" s="28"/>
      <c r="C669" s="28"/>
      <c r="D669" s="28" t="s">
        <v>8981</v>
      </c>
      <c r="E669" s="28"/>
      <c r="F669" s="28" t="s">
        <v>37</v>
      </c>
      <c r="G669" s="28" t="s">
        <v>69</v>
      </c>
      <c r="H669" s="29" t="s">
        <v>8982</v>
      </c>
      <c r="I669" s="29" t="s">
        <v>2980</v>
      </c>
      <c r="J669" s="29" t="s">
        <v>41</v>
      </c>
      <c r="K669" s="29" t="s">
        <v>42</v>
      </c>
      <c r="L669" s="29" t="s">
        <v>779</v>
      </c>
      <c r="M669" s="29" t="s">
        <v>917</v>
      </c>
      <c r="N669" s="29" t="s">
        <v>91</v>
      </c>
      <c r="O669" s="29" t="s">
        <v>5438</v>
      </c>
      <c r="P669" s="29" t="s">
        <v>46</v>
      </c>
      <c r="Q669" s="29" t="s">
        <v>84</v>
      </c>
      <c r="R669" s="29" t="s">
        <v>268</v>
      </c>
      <c r="S669" s="29" t="s">
        <v>8983</v>
      </c>
      <c r="T669" s="29" t="s">
        <v>8984</v>
      </c>
      <c r="U669" s="29" t="s">
        <v>8985</v>
      </c>
      <c r="V669" s="29" t="s">
        <v>52</v>
      </c>
      <c r="W669" s="29" t="s">
        <v>4281</v>
      </c>
      <c r="X669" s="29" t="s">
        <v>4291</v>
      </c>
      <c r="Y669" s="29" t="s">
        <v>5028</v>
      </c>
      <c r="Z669" s="29" t="s">
        <v>46</v>
      </c>
      <c r="AA669" s="29" t="s">
        <v>55</v>
      </c>
      <c r="AB669" s="29" t="s">
        <v>4281</v>
      </c>
      <c r="AC669" s="29" t="s">
        <v>4291</v>
      </c>
      <c r="AD669" s="29" t="s">
        <v>56</v>
      </c>
      <c r="AE669" s="29" t="s">
        <v>57</v>
      </c>
    </row>
    <row r="670" ht="15" spans="1:33">
      <c r="A670" s="28">
        <v>669</v>
      </c>
      <c r="B670" s="28"/>
      <c r="C670" s="28"/>
      <c r="D670" s="28" t="s">
        <v>8986</v>
      </c>
      <c r="E670" s="28"/>
      <c r="F670" s="28" t="s">
        <v>37</v>
      </c>
      <c r="G670" s="28" t="s">
        <v>69</v>
      </c>
      <c r="H670" s="29" t="s">
        <v>8987</v>
      </c>
      <c r="I670" s="29" t="s">
        <v>8988</v>
      </c>
      <c r="J670" s="29" t="s">
        <v>41</v>
      </c>
      <c r="K670" s="29" t="s">
        <v>42</v>
      </c>
      <c r="L670" s="29" t="s">
        <v>43</v>
      </c>
      <c r="M670" s="29" t="s">
        <v>73</v>
      </c>
      <c r="N670" s="29" t="s">
        <v>108</v>
      </c>
      <c r="O670" s="29" t="s">
        <v>8989</v>
      </c>
      <c r="P670" s="29" t="s">
        <v>46</v>
      </c>
      <c r="Q670" s="29" t="s">
        <v>47</v>
      </c>
      <c r="R670" s="29" t="s">
        <v>8990</v>
      </c>
      <c r="S670" s="29" t="s">
        <v>2126</v>
      </c>
      <c r="T670" s="29" t="s">
        <v>8991</v>
      </c>
      <c r="U670" s="29" t="s">
        <v>8992</v>
      </c>
      <c r="V670" s="29" t="s">
        <v>52</v>
      </c>
      <c r="W670" s="29" t="s">
        <v>4281</v>
      </c>
      <c r="X670" s="29" t="s">
        <v>4440</v>
      </c>
      <c r="Y670" s="29" t="s">
        <v>5028</v>
      </c>
      <c r="Z670" s="29" t="s">
        <v>46</v>
      </c>
      <c r="AA670" s="29" t="s">
        <v>55</v>
      </c>
      <c r="AB670" s="29" t="s">
        <v>4281</v>
      </c>
      <c r="AC670" s="29" t="s">
        <v>4291</v>
      </c>
      <c r="AD670" s="29" t="s">
        <v>56</v>
      </c>
      <c r="AE670" s="29" t="s">
        <v>57</v>
      </c>
      <c r="AF670" t="s">
        <v>46</v>
      </c>
      <c r="AG670">
        <v>20230707</v>
      </c>
    </row>
    <row r="671" ht="15" spans="1:33">
      <c r="A671" s="28">
        <v>670</v>
      </c>
      <c r="B671" s="28"/>
      <c r="C671" s="28"/>
      <c r="D671" s="28" t="s">
        <v>8993</v>
      </c>
      <c r="E671" s="28"/>
      <c r="F671" s="28" t="s">
        <v>37</v>
      </c>
      <c r="G671" s="28" t="s">
        <v>38</v>
      </c>
      <c r="H671" s="29" t="s">
        <v>8994</v>
      </c>
      <c r="I671" s="29" t="s">
        <v>8995</v>
      </c>
      <c r="J671" s="29" t="s">
        <v>41</v>
      </c>
      <c r="K671" s="29" t="s">
        <v>1453</v>
      </c>
      <c r="L671" s="29" t="s">
        <v>43</v>
      </c>
      <c r="M671" s="29" t="s">
        <v>73</v>
      </c>
      <c r="N671" s="31">
        <v>45108</v>
      </c>
      <c r="O671" s="29" t="s">
        <v>8977</v>
      </c>
      <c r="P671" s="29" t="s">
        <v>46</v>
      </c>
      <c r="Q671" s="29" t="s">
        <v>84</v>
      </c>
      <c r="R671" s="29" t="s">
        <v>8996</v>
      </c>
      <c r="S671" s="29" t="s">
        <v>8996</v>
      </c>
      <c r="T671" s="29" t="s">
        <v>8997</v>
      </c>
      <c r="U671" s="29" t="s">
        <v>8998</v>
      </c>
      <c r="V671" s="29" t="s">
        <v>52</v>
      </c>
      <c r="W671" s="29" t="s">
        <v>4281</v>
      </c>
      <c r="X671" s="29" t="s">
        <v>4440</v>
      </c>
      <c r="Y671" s="29" t="s">
        <v>5028</v>
      </c>
      <c r="Z671" s="29" t="s">
        <v>46</v>
      </c>
      <c r="AA671" s="29" t="s">
        <v>55</v>
      </c>
      <c r="AB671" s="29" t="s">
        <v>4281</v>
      </c>
      <c r="AC671" s="29" t="s">
        <v>4291</v>
      </c>
      <c r="AD671" s="29" t="s">
        <v>56</v>
      </c>
      <c r="AE671" s="29" t="s">
        <v>57</v>
      </c>
      <c r="AF671" t="s">
        <v>46</v>
      </c>
      <c r="AG671">
        <v>20230706</v>
      </c>
    </row>
    <row r="672" ht="15" spans="1:31">
      <c r="A672" s="28">
        <v>671</v>
      </c>
      <c r="B672" s="28"/>
      <c r="C672" s="28"/>
      <c r="D672" s="28" t="s">
        <v>3381</v>
      </c>
      <c r="E672" s="28"/>
      <c r="F672" s="28" t="s">
        <v>37</v>
      </c>
      <c r="G672" s="28" t="s">
        <v>69</v>
      </c>
      <c r="H672" s="29" t="s">
        <v>8999</v>
      </c>
      <c r="I672" s="29" t="s">
        <v>9000</v>
      </c>
      <c r="J672" s="29" t="s">
        <v>62</v>
      </c>
      <c r="K672" s="29" t="s">
        <v>72</v>
      </c>
      <c r="L672" s="29" t="s">
        <v>43</v>
      </c>
      <c r="M672" s="29" t="s">
        <v>1258</v>
      </c>
      <c r="N672" s="29" t="s">
        <v>8078</v>
      </c>
      <c r="O672" s="29" t="s">
        <v>8977</v>
      </c>
      <c r="P672" s="29" t="s">
        <v>46</v>
      </c>
      <c r="Q672" s="29" t="s">
        <v>47</v>
      </c>
      <c r="R672" s="29" t="s">
        <v>9001</v>
      </c>
      <c r="S672" s="29" t="s">
        <v>9002</v>
      </c>
      <c r="T672" s="29" t="s">
        <v>9003</v>
      </c>
      <c r="U672" s="29" t="s">
        <v>9004</v>
      </c>
      <c r="V672" s="29" t="s">
        <v>52</v>
      </c>
      <c r="W672" s="29" t="s">
        <v>4883</v>
      </c>
      <c r="X672" s="29" t="s">
        <v>4291</v>
      </c>
      <c r="Y672" s="29" t="s">
        <v>5028</v>
      </c>
      <c r="Z672" s="29" t="s">
        <v>46</v>
      </c>
      <c r="AA672" s="29" t="s">
        <v>55</v>
      </c>
      <c r="AB672" s="29" t="s">
        <v>4281</v>
      </c>
      <c r="AC672" s="29" t="s">
        <v>4291</v>
      </c>
      <c r="AD672" s="29" t="s">
        <v>56</v>
      </c>
      <c r="AE672" s="29" t="s">
        <v>57</v>
      </c>
    </row>
    <row r="673" ht="15" spans="1:31">
      <c r="A673" s="28">
        <v>672</v>
      </c>
      <c r="B673" s="28"/>
      <c r="C673" s="28"/>
      <c r="D673" s="28" t="s">
        <v>9005</v>
      </c>
      <c r="E673" s="28"/>
      <c r="F673" s="28" t="s">
        <v>205</v>
      </c>
      <c r="G673" s="28" t="s">
        <v>38</v>
      </c>
      <c r="H673" s="29" t="s">
        <v>9006</v>
      </c>
      <c r="I673" s="29" t="s">
        <v>1007</v>
      </c>
      <c r="J673" s="29" t="s">
        <v>41</v>
      </c>
      <c r="K673" s="29" t="s">
        <v>177</v>
      </c>
      <c r="L673" s="29" t="s">
        <v>81</v>
      </c>
      <c r="M673" s="29" t="s">
        <v>1186</v>
      </c>
      <c r="N673" s="29" t="s">
        <v>2954</v>
      </c>
      <c r="O673" s="29" t="s">
        <v>4276</v>
      </c>
      <c r="P673" s="29" t="s">
        <v>46</v>
      </c>
      <c r="Q673" s="29" t="s">
        <v>84</v>
      </c>
      <c r="R673" s="29" t="s">
        <v>9007</v>
      </c>
      <c r="S673" s="29" t="s">
        <v>9007</v>
      </c>
      <c r="T673" s="29" t="s">
        <v>9008</v>
      </c>
      <c r="U673" s="29" t="s">
        <v>9009</v>
      </c>
      <c r="V673" s="29" t="s">
        <v>307</v>
      </c>
      <c r="W673" s="29" t="s">
        <v>4281</v>
      </c>
      <c r="X673" s="29" t="s">
        <v>4291</v>
      </c>
      <c r="Y673" s="29" t="s">
        <v>5028</v>
      </c>
      <c r="Z673" s="29" t="s">
        <v>46</v>
      </c>
      <c r="AA673" s="29" t="s">
        <v>55</v>
      </c>
      <c r="AB673" s="29" t="s">
        <v>4281</v>
      </c>
      <c r="AC673" s="29" t="s">
        <v>4291</v>
      </c>
      <c r="AD673" s="29" t="s">
        <v>46</v>
      </c>
      <c r="AE673" s="29" t="s">
        <v>326</v>
      </c>
    </row>
    <row r="674" ht="15" spans="1:33">
      <c r="A674" s="28">
        <v>673</v>
      </c>
      <c r="B674" s="28"/>
      <c r="C674" s="28"/>
      <c r="D674" s="28" t="s">
        <v>9010</v>
      </c>
      <c r="E674" s="28"/>
      <c r="F674" s="28" t="s">
        <v>205</v>
      </c>
      <c r="G674" s="28" t="s">
        <v>105</v>
      </c>
      <c r="H674" s="29" t="s">
        <v>9011</v>
      </c>
      <c r="I674" s="29" t="s">
        <v>6815</v>
      </c>
      <c r="J674" s="29" t="s">
        <v>41</v>
      </c>
      <c r="K674" s="29" t="s">
        <v>42</v>
      </c>
      <c r="L674" s="29" t="s">
        <v>43</v>
      </c>
      <c r="M674" s="29" t="s">
        <v>1258</v>
      </c>
      <c r="N674" s="29" t="s">
        <v>108</v>
      </c>
      <c r="O674" s="29" t="s">
        <v>8977</v>
      </c>
      <c r="P674" s="29" t="s">
        <v>46</v>
      </c>
      <c r="Q674" s="29" t="s">
        <v>47</v>
      </c>
      <c r="R674" s="29" t="s">
        <v>48</v>
      </c>
      <c r="S674" s="29" t="s">
        <v>9012</v>
      </c>
      <c r="T674" s="29" t="s">
        <v>9013</v>
      </c>
      <c r="U674" s="29" t="s">
        <v>9014</v>
      </c>
      <c r="V674" s="29" t="s">
        <v>52</v>
      </c>
      <c r="W674" s="29" t="s">
        <v>4281</v>
      </c>
      <c r="X674" s="29" t="s">
        <v>4440</v>
      </c>
      <c r="Y674" s="29" t="s">
        <v>5028</v>
      </c>
      <c r="Z674" s="29" t="s">
        <v>46</v>
      </c>
      <c r="AA674" s="29" t="s">
        <v>55</v>
      </c>
      <c r="AB674" s="29" t="s">
        <v>4281</v>
      </c>
      <c r="AC674" s="29" t="s">
        <v>4291</v>
      </c>
      <c r="AD674" s="29" t="s">
        <v>46</v>
      </c>
      <c r="AE674" s="29" t="s">
        <v>180</v>
      </c>
      <c r="AF674" t="s">
        <v>46</v>
      </c>
      <c r="AG674">
        <v>20230705</v>
      </c>
    </row>
    <row r="675" ht="15" spans="1:33">
      <c r="A675" s="28">
        <v>674</v>
      </c>
      <c r="B675" s="28"/>
      <c r="C675" s="28"/>
      <c r="D675" s="28" t="s">
        <v>9015</v>
      </c>
      <c r="E675" s="28"/>
      <c r="F675" s="28" t="s">
        <v>37</v>
      </c>
      <c r="G675" s="28" t="s">
        <v>69</v>
      </c>
      <c r="H675" s="29" t="s">
        <v>9016</v>
      </c>
      <c r="I675" s="29" t="s">
        <v>9017</v>
      </c>
      <c r="J675" s="29" t="s">
        <v>41</v>
      </c>
      <c r="K675" s="29" t="s">
        <v>42</v>
      </c>
      <c r="L675" s="29" t="s">
        <v>81</v>
      </c>
      <c r="M675" s="29" t="s">
        <v>254</v>
      </c>
      <c r="N675" s="29" t="s">
        <v>227</v>
      </c>
      <c r="O675" s="29" t="s">
        <v>4276</v>
      </c>
      <c r="P675" s="29" t="s">
        <v>46</v>
      </c>
      <c r="Q675" s="29" t="s">
        <v>47</v>
      </c>
      <c r="R675" s="29" t="s">
        <v>9018</v>
      </c>
      <c r="S675" s="29" t="s">
        <v>9018</v>
      </c>
      <c r="T675" s="29" t="s">
        <v>9019</v>
      </c>
      <c r="U675" s="29" t="s">
        <v>9020</v>
      </c>
      <c r="V675" s="29" t="s">
        <v>52</v>
      </c>
      <c r="W675" s="29" t="s">
        <v>4883</v>
      </c>
      <c r="X675" s="29" t="s">
        <v>9021</v>
      </c>
      <c r="Y675" s="29" t="s">
        <v>5028</v>
      </c>
      <c r="Z675" s="29" t="s">
        <v>46</v>
      </c>
      <c r="AA675" s="29" t="s">
        <v>55</v>
      </c>
      <c r="AB675" s="29" t="s">
        <v>4281</v>
      </c>
      <c r="AC675" s="29" t="s">
        <v>4291</v>
      </c>
      <c r="AD675" s="29" t="s">
        <v>56</v>
      </c>
      <c r="AE675" s="29" t="s">
        <v>57</v>
      </c>
      <c r="AF675" t="s">
        <v>46</v>
      </c>
      <c r="AG675">
        <v>20230706</v>
      </c>
    </row>
    <row r="676" ht="15" spans="1:33">
      <c r="A676" s="28">
        <v>675</v>
      </c>
      <c r="B676" s="28"/>
      <c r="C676" s="28"/>
      <c r="D676" s="28" t="s">
        <v>9022</v>
      </c>
      <c r="E676" s="28"/>
      <c r="F676" s="28" t="s">
        <v>37</v>
      </c>
      <c r="G676" s="28" t="s">
        <v>69</v>
      </c>
      <c r="H676" s="29" t="s">
        <v>9023</v>
      </c>
      <c r="I676" s="29" t="s">
        <v>4266</v>
      </c>
      <c r="J676" s="29" t="s">
        <v>41</v>
      </c>
      <c r="K676" s="29" t="s">
        <v>42</v>
      </c>
      <c r="L676" s="29" t="s">
        <v>81</v>
      </c>
      <c r="M676" s="29" t="s">
        <v>1186</v>
      </c>
      <c r="N676" s="29" t="s">
        <v>227</v>
      </c>
      <c r="O676" s="29" t="s">
        <v>4276</v>
      </c>
      <c r="P676" s="29" t="s">
        <v>46</v>
      </c>
      <c r="Q676" s="29" t="s">
        <v>47</v>
      </c>
      <c r="R676" s="29" t="s">
        <v>48</v>
      </c>
      <c r="S676" s="29" t="s">
        <v>48</v>
      </c>
      <c r="T676" s="29" t="s">
        <v>9024</v>
      </c>
      <c r="U676" s="29" t="s">
        <v>9025</v>
      </c>
      <c r="V676" s="29" t="s">
        <v>52</v>
      </c>
      <c r="W676" s="29" t="s">
        <v>4883</v>
      </c>
      <c r="X676" s="29" t="s">
        <v>4291</v>
      </c>
      <c r="Y676" s="29" t="s">
        <v>5028</v>
      </c>
      <c r="Z676" s="29" t="s">
        <v>46</v>
      </c>
      <c r="AA676" s="29" t="s">
        <v>55</v>
      </c>
      <c r="AB676" s="29" t="s">
        <v>5029</v>
      </c>
      <c r="AC676" s="29" t="s">
        <v>4291</v>
      </c>
      <c r="AD676" s="29" t="s">
        <v>56</v>
      </c>
      <c r="AE676" s="29" t="s">
        <v>57</v>
      </c>
      <c r="AF676" t="s">
        <v>46</v>
      </c>
      <c r="AG676">
        <v>20230705</v>
      </c>
    </row>
    <row r="677" ht="15" spans="1:33">
      <c r="A677" s="28">
        <v>676</v>
      </c>
      <c r="B677" s="28"/>
      <c r="C677" s="28"/>
      <c r="D677" s="28" t="s">
        <v>1637</v>
      </c>
      <c r="E677" s="28"/>
      <c r="F677" s="28" t="s">
        <v>37</v>
      </c>
      <c r="G677" s="28" t="s">
        <v>69</v>
      </c>
      <c r="H677" s="29" t="s">
        <v>9026</v>
      </c>
      <c r="I677" s="29" t="s">
        <v>2636</v>
      </c>
      <c r="J677" s="29" t="s">
        <v>41</v>
      </c>
      <c r="K677" s="29" t="s">
        <v>177</v>
      </c>
      <c r="L677" s="29" t="s">
        <v>81</v>
      </c>
      <c r="M677" s="29" t="s">
        <v>184</v>
      </c>
      <c r="N677" s="31">
        <v>45097</v>
      </c>
      <c r="O677" s="29" t="s">
        <v>4276</v>
      </c>
      <c r="P677" s="29" t="s">
        <v>46</v>
      </c>
      <c r="Q677" s="29" t="s">
        <v>84</v>
      </c>
      <c r="R677" s="29" t="s">
        <v>9027</v>
      </c>
      <c r="S677" s="29" t="s">
        <v>9027</v>
      </c>
      <c r="T677" s="29" t="s">
        <v>9028</v>
      </c>
      <c r="U677" s="29" t="s">
        <v>9029</v>
      </c>
      <c r="V677" s="29" t="s">
        <v>52</v>
      </c>
      <c r="W677" s="29" t="s">
        <v>5034</v>
      </c>
      <c r="X677" s="29" t="s">
        <v>4291</v>
      </c>
      <c r="Y677" s="29" t="s">
        <v>5028</v>
      </c>
      <c r="Z677" s="29" t="s">
        <v>46</v>
      </c>
      <c r="AA677" s="29" t="s">
        <v>55</v>
      </c>
      <c r="AB677" s="29" t="s">
        <v>4281</v>
      </c>
      <c r="AC677" s="29" t="s">
        <v>4291</v>
      </c>
      <c r="AD677" s="29" t="s">
        <v>56</v>
      </c>
      <c r="AE677" s="29" t="s">
        <v>57</v>
      </c>
      <c r="AF677" t="s">
        <v>46</v>
      </c>
      <c r="AG677">
        <v>20230706</v>
      </c>
    </row>
    <row r="678" ht="15" spans="1:33">
      <c r="A678" s="28">
        <v>677</v>
      </c>
      <c r="B678" s="28"/>
      <c r="C678" s="28"/>
      <c r="D678" s="28" t="s">
        <v>9030</v>
      </c>
      <c r="E678" s="28"/>
      <c r="F678" s="28" t="s">
        <v>37</v>
      </c>
      <c r="G678" s="28" t="s">
        <v>38</v>
      </c>
      <c r="H678" s="29" t="s">
        <v>9031</v>
      </c>
      <c r="I678" s="29" t="s">
        <v>4741</v>
      </c>
      <c r="J678" s="29" t="s">
        <v>41</v>
      </c>
      <c r="K678" s="29" t="s">
        <v>42</v>
      </c>
      <c r="L678" s="29" t="s">
        <v>81</v>
      </c>
      <c r="M678" s="29" t="s">
        <v>1258</v>
      </c>
      <c r="N678" s="29" t="s">
        <v>91</v>
      </c>
      <c r="O678" s="29" t="s">
        <v>4276</v>
      </c>
      <c r="P678" s="29" t="s">
        <v>46</v>
      </c>
      <c r="Q678" s="29" t="s">
        <v>47</v>
      </c>
      <c r="R678" s="29" t="s">
        <v>5299</v>
      </c>
      <c r="S678" s="29" t="s">
        <v>9032</v>
      </c>
      <c r="T678" s="29" t="s">
        <v>9033</v>
      </c>
      <c r="U678" s="29" t="s">
        <v>9034</v>
      </c>
      <c r="V678" s="29" t="s">
        <v>52</v>
      </c>
      <c r="W678" s="29" t="s">
        <v>4281</v>
      </c>
      <c r="X678" s="29" t="s">
        <v>4291</v>
      </c>
      <c r="Y678" s="29" t="s">
        <v>5028</v>
      </c>
      <c r="Z678" s="29" t="s">
        <v>46</v>
      </c>
      <c r="AA678" s="29" t="s">
        <v>55</v>
      </c>
      <c r="AB678" s="29" t="s">
        <v>4281</v>
      </c>
      <c r="AC678" s="29" t="s">
        <v>4291</v>
      </c>
      <c r="AD678" s="29" t="s">
        <v>56</v>
      </c>
      <c r="AE678" s="29" t="s">
        <v>57</v>
      </c>
      <c r="AF678" t="s">
        <v>46</v>
      </c>
      <c r="AG678">
        <v>20230707</v>
      </c>
    </row>
    <row r="679" ht="15" spans="1:33">
      <c r="A679" s="28">
        <v>678</v>
      </c>
      <c r="B679" s="28"/>
      <c r="C679" s="28"/>
      <c r="D679" s="28" t="s">
        <v>9035</v>
      </c>
      <c r="E679" s="28"/>
      <c r="F679" s="28" t="s">
        <v>37</v>
      </c>
      <c r="G679" s="28" t="s">
        <v>69</v>
      </c>
      <c r="H679" s="29" t="s">
        <v>9036</v>
      </c>
      <c r="I679" s="29" t="s">
        <v>9037</v>
      </c>
      <c r="J679" s="29" t="s">
        <v>41</v>
      </c>
      <c r="K679" s="29" t="s">
        <v>42</v>
      </c>
      <c r="L679" s="29" t="s">
        <v>81</v>
      </c>
      <c r="M679" s="29" t="s">
        <v>1493</v>
      </c>
      <c r="N679" s="31">
        <v>45095</v>
      </c>
      <c r="O679" s="29" t="s">
        <v>9038</v>
      </c>
      <c r="P679" s="29" t="s">
        <v>46</v>
      </c>
      <c r="Q679" s="29" t="s">
        <v>84</v>
      </c>
      <c r="R679" s="29" t="s">
        <v>48</v>
      </c>
      <c r="S679" s="29" t="s">
        <v>9039</v>
      </c>
      <c r="T679" s="29" t="s">
        <v>9040</v>
      </c>
      <c r="U679" s="29" t="s">
        <v>9041</v>
      </c>
      <c r="V679" s="29" t="s">
        <v>958</v>
      </c>
      <c r="W679" s="29" t="s">
        <v>4883</v>
      </c>
      <c r="X679" s="29" t="s">
        <v>9042</v>
      </c>
      <c r="Y679" s="29" t="s">
        <v>5028</v>
      </c>
      <c r="Z679" s="29" t="s">
        <v>46</v>
      </c>
      <c r="AA679" s="29" t="s">
        <v>55</v>
      </c>
      <c r="AB679" s="29" t="s">
        <v>4281</v>
      </c>
      <c r="AC679" s="29" t="s">
        <v>4291</v>
      </c>
      <c r="AD679" s="29" t="s">
        <v>56</v>
      </c>
      <c r="AE679" s="29" t="s">
        <v>57</v>
      </c>
      <c r="AF679" t="s">
        <v>46</v>
      </c>
      <c r="AG679">
        <v>20230705</v>
      </c>
    </row>
    <row r="680" ht="15" spans="1:33">
      <c r="A680" s="28">
        <v>679</v>
      </c>
      <c r="B680" s="28"/>
      <c r="C680" s="28"/>
      <c r="D680" s="28" t="s">
        <v>9043</v>
      </c>
      <c r="E680" s="28"/>
      <c r="F680" s="28" t="s">
        <v>37</v>
      </c>
      <c r="G680" s="28" t="s">
        <v>38</v>
      </c>
      <c r="H680" s="29" t="s">
        <v>9044</v>
      </c>
      <c r="I680" s="29" t="s">
        <v>9045</v>
      </c>
      <c r="J680" s="29" t="s">
        <v>62</v>
      </c>
      <c r="K680" s="29" t="s">
        <v>42</v>
      </c>
      <c r="L680" s="29" t="s">
        <v>81</v>
      </c>
      <c r="M680" s="29" t="s">
        <v>477</v>
      </c>
      <c r="N680" s="29" t="s">
        <v>99</v>
      </c>
      <c r="O680" s="29" t="s">
        <v>4276</v>
      </c>
      <c r="P680" s="29" t="s">
        <v>56</v>
      </c>
      <c r="Q680" s="29" t="s">
        <v>47</v>
      </c>
      <c r="R680" s="29" t="s">
        <v>5736</v>
      </c>
      <c r="S680" s="29" t="s">
        <v>48</v>
      </c>
      <c r="T680" s="29" t="s">
        <v>9046</v>
      </c>
      <c r="U680" s="29" t="s">
        <v>9047</v>
      </c>
      <c r="V680" s="29" t="s">
        <v>52</v>
      </c>
      <c r="W680" s="29" t="s">
        <v>4281</v>
      </c>
      <c r="X680" s="29" t="s">
        <v>4291</v>
      </c>
      <c r="Y680" s="29" t="s">
        <v>5028</v>
      </c>
      <c r="Z680" s="29" t="s">
        <v>56</v>
      </c>
      <c r="AA680" s="29" t="s">
        <v>55</v>
      </c>
      <c r="AB680" s="29" t="s">
        <v>4281</v>
      </c>
      <c r="AC680" s="29" t="s">
        <v>4291</v>
      </c>
      <c r="AD680" s="29" t="s">
        <v>56</v>
      </c>
      <c r="AE680" s="29" t="s">
        <v>57</v>
      </c>
      <c r="AF680" t="s">
        <v>46</v>
      </c>
      <c r="AG680">
        <v>20230705</v>
      </c>
    </row>
    <row r="681" ht="15" spans="1:33">
      <c r="A681" s="28">
        <v>680</v>
      </c>
      <c r="B681" s="28"/>
      <c r="C681" s="28"/>
      <c r="D681" s="28" t="s">
        <v>9048</v>
      </c>
      <c r="E681" s="28"/>
      <c r="F681" s="28" t="s">
        <v>37</v>
      </c>
      <c r="G681" s="28" t="s">
        <v>38</v>
      </c>
      <c r="H681" s="29" t="s">
        <v>9049</v>
      </c>
      <c r="I681" s="29" t="s">
        <v>9050</v>
      </c>
      <c r="J681" s="29" t="s">
        <v>62</v>
      </c>
      <c r="K681" s="29" t="s">
        <v>42</v>
      </c>
      <c r="L681" s="29" t="s">
        <v>43</v>
      </c>
      <c r="M681" s="32" t="s">
        <v>73</v>
      </c>
      <c r="N681" s="31">
        <v>43282</v>
      </c>
      <c r="O681" s="29" t="s">
        <v>9051</v>
      </c>
      <c r="P681" s="29" t="s">
        <v>46</v>
      </c>
      <c r="Q681" s="29" t="s">
        <v>47</v>
      </c>
      <c r="R681" s="29" t="s">
        <v>4975</v>
      </c>
      <c r="S681" s="29" t="s">
        <v>9052</v>
      </c>
      <c r="T681" s="29" t="s">
        <v>9053</v>
      </c>
      <c r="U681" s="29" t="s">
        <v>9054</v>
      </c>
      <c r="V681" s="29" t="s">
        <v>52</v>
      </c>
      <c r="W681" s="29" t="s">
        <v>4281</v>
      </c>
      <c r="X681" s="29" t="s">
        <v>4440</v>
      </c>
      <c r="Y681" s="29" t="s">
        <v>5028</v>
      </c>
      <c r="Z681" s="29" t="s">
        <v>46</v>
      </c>
      <c r="AA681" s="29" t="s">
        <v>55</v>
      </c>
      <c r="AB681" s="29" t="s">
        <v>4281</v>
      </c>
      <c r="AC681" s="29" t="s">
        <v>4291</v>
      </c>
      <c r="AD681" s="29" t="s">
        <v>56</v>
      </c>
      <c r="AE681" s="29" t="s">
        <v>57</v>
      </c>
      <c r="AF681" t="s">
        <v>46</v>
      </c>
      <c r="AG681">
        <v>20230705</v>
      </c>
    </row>
    <row r="682" ht="15" spans="1:34">
      <c r="A682" s="28">
        <v>681</v>
      </c>
      <c r="B682" s="28"/>
      <c r="C682" s="28"/>
      <c r="D682" s="28" t="s">
        <v>9055</v>
      </c>
      <c r="E682" s="28"/>
      <c r="F682" s="28" t="s">
        <v>37</v>
      </c>
      <c r="G682" s="28" t="s">
        <v>69</v>
      </c>
      <c r="H682" s="29" t="s">
        <v>9056</v>
      </c>
      <c r="I682" s="29" t="s">
        <v>9057</v>
      </c>
      <c r="J682" s="29" t="s">
        <v>41</v>
      </c>
      <c r="K682" s="29" t="s">
        <v>72</v>
      </c>
      <c r="L682" s="29" t="s">
        <v>43</v>
      </c>
      <c r="M682" s="29" t="s">
        <v>73</v>
      </c>
      <c r="N682" s="29" t="s">
        <v>267</v>
      </c>
      <c r="O682" s="29" t="s">
        <v>9058</v>
      </c>
      <c r="P682" s="29" t="s">
        <v>46</v>
      </c>
      <c r="Q682" s="29" t="s">
        <v>84</v>
      </c>
      <c r="R682" s="29" t="s">
        <v>303</v>
      </c>
      <c r="S682" s="29" t="s">
        <v>9059</v>
      </c>
      <c r="T682" s="29" t="s">
        <v>57</v>
      </c>
      <c r="U682" s="29" t="s">
        <v>9060</v>
      </c>
      <c r="V682" s="29" t="s">
        <v>52</v>
      </c>
      <c r="W682" s="29" t="s">
        <v>4281</v>
      </c>
      <c r="X682" s="29" t="s">
        <v>4619</v>
      </c>
      <c r="Y682" s="29" t="s">
        <v>5028</v>
      </c>
      <c r="Z682" s="29" t="s">
        <v>46</v>
      </c>
      <c r="AA682" s="29" t="s">
        <v>55</v>
      </c>
      <c r="AB682" s="29" t="s">
        <v>4281</v>
      </c>
      <c r="AC682" s="38" t="s">
        <v>4619</v>
      </c>
      <c r="AD682" s="29" t="s">
        <v>56</v>
      </c>
      <c r="AE682" s="29" t="s">
        <v>57</v>
      </c>
      <c r="AF682" t="s">
        <v>46</v>
      </c>
      <c r="AG682">
        <v>20230707</v>
      </c>
      <c r="AH682" s="67" t="s">
        <v>9061</v>
      </c>
    </row>
    <row r="683" ht="15" spans="1:33">
      <c r="A683" s="28">
        <v>682</v>
      </c>
      <c r="B683" s="28"/>
      <c r="C683" s="28"/>
      <c r="D683" s="28" t="s">
        <v>9062</v>
      </c>
      <c r="E683" s="28"/>
      <c r="F683" s="28" t="s">
        <v>37</v>
      </c>
      <c r="G683" s="28" t="s">
        <v>69</v>
      </c>
      <c r="H683" s="29" t="s">
        <v>9063</v>
      </c>
      <c r="I683" s="29" t="s">
        <v>8988</v>
      </c>
      <c r="J683" s="29" t="s">
        <v>62</v>
      </c>
      <c r="K683" s="29" t="s">
        <v>42</v>
      </c>
      <c r="L683" s="29" t="s">
        <v>43</v>
      </c>
      <c r="M683" s="29" t="s">
        <v>73</v>
      </c>
      <c r="N683" s="29" t="s">
        <v>108</v>
      </c>
      <c r="O683" s="29" t="s">
        <v>9064</v>
      </c>
      <c r="P683" s="29" t="s">
        <v>46</v>
      </c>
      <c r="Q683" s="29" t="s">
        <v>47</v>
      </c>
      <c r="R683" s="29" t="s">
        <v>8990</v>
      </c>
      <c r="S683" s="29" t="s">
        <v>5222</v>
      </c>
      <c r="T683" s="29" t="s">
        <v>9065</v>
      </c>
      <c r="U683" s="29" t="s">
        <v>9066</v>
      </c>
      <c r="V683" s="29" t="s">
        <v>52</v>
      </c>
      <c r="W683" s="29" t="s">
        <v>4281</v>
      </c>
      <c r="X683" s="29" t="s">
        <v>4440</v>
      </c>
      <c r="Y683" s="29" t="s">
        <v>5028</v>
      </c>
      <c r="Z683" s="29" t="s">
        <v>46</v>
      </c>
      <c r="AA683" s="29" t="s">
        <v>55</v>
      </c>
      <c r="AB683" s="29" t="s">
        <v>4281</v>
      </c>
      <c r="AC683" s="29" t="s">
        <v>4291</v>
      </c>
      <c r="AD683" s="29" t="s">
        <v>56</v>
      </c>
      <c r="AE683" s="29" t="s">
        <v>57</v>
      </c>
      <c r="AF683" t="s">
        <v>46</v>
      </c>
      <c r="AG683">
        <v>20230707</v>
      </c>
    </row>
    <row r="684" ht="15" spans="1:33">
      <c r="A684" s="28">
        <v>683</v>
      </c>
      <c r="B684" s="28"/>
      <c r="C684" s="28"/>
      <c r="D684" s="28" t="s">
        <v>9067</v>
      </c>
      <c r="E684" s="28"/>
      <c r="F684" s="28" t="s">
        <v>37</v>
      </c>
      <c r="G684" s="28" t="s">
        <v>105</v>
      </c>
      <c r="H684" s="29" t="s">
        <v>9068</v>
      </c>
      <c r="I684" s="29" t="s">
        <v>5843</v>
      </c>
      <c r="J684" s="29" t="s">
        <v>41</v>
      </c>
      <c r="K684" s="29" t="s">
        <v>177</v>
      </c>
      <c r="L684" s="29" t="s">
        <v>81</v>
      </c>
      <c r="M684" s="29" t="s">
        <v>353</v>
      </c>
      <c r="N684" s="31">
        <v>44729</v>
      </c>
      <c r="O684" s="29" t="s">
        <v>4276</v>
      </c>
      <c r="P684" s="29" t="s">
        <v>46</v>
      </c>
      <c r="Q684" s="29" t="s">
        <v>47</v>
      </c>
      <c r="R684" s="29" t="s">
        <v>9069</v>
      </c>
      <c r="S684" s="29" t="s">
        <v>4421</v>
      </c>
      <c r="T684" s="29" t="s">
        <v>9070</v>
      </c>
      <c r="U684" s="29" t="s">
        <v>9071</v>
      </c>
      <c r="V684" s="29" t="s">
        <v>52</v>
      </c>
      <c r="W684" s="29" t="s">
        <v>4883</v>
      </c>
      <c r="X684" s="29" t="s">
        <v>4291</v>
      </c>
      <c r="Y684" s="29" t="s">
        <v>5028</v>
      </c>
      <c r="Z684" s="29" t="s">
        <v>46</v>
      </c>
      <c r="AA684" s="29" t="s">
        <v>55</v>
      </c>
      <c r="AB684" s="29" t="s">
        <v>5029</v>
      </c>
      <c r="AC684" s="29" t="s">
        <v>4291</v>
      </c>
      <c r="AD684" s="29" t="s">
        <v>46</v>
      </c>
      <c r="AE684" s="29" t="s">
        <v>326</v>
      </c>
      <c r="AF684" t="s">
        <v>46</v>
      </c>
      <c r="AG684">
        <v>20230706</v>
      </c>
    </row>
    <row r="685" ht="15" spans="1:33">
      <c r="A685" s="28">
        <v>684</v>
      </c>
      <c r="B685" s="28"/>
      <c r="C685" s="28"/>
      <c r="D685" s="28" t="s">
        <v>9072</v>
      </c>
      <c r="E685" s="28"/>
      <c r="F685" s="28" t="s">
        <v>205</v>
      </c>
      <c r="G685" s="28" t="s">
        <v>105</v>
      </c>
      <c r="H685" s="29" t="s">
        <v>9073</v>
      </c>
      <c r="I685" s="29" t="s">
        <v>9074</v>
      </c>
      <c r="J685" s="29" t="s">
        <v>41</v>
      </c>
      <c r="K685" s="29" t="s">
        <v>42</v>
      </c>
      <c r="L685" s="29" t="s">
        <v>81</v>
      </c>
      <c r="M685" s="29" t="s">
        <v>7344</v>
      </c>
      <c r="N685" s="31">
        <v>45084</v>
      </c>
      <c r="O685" s="29" t="s">
        <v>9038</v>
      </c>
      <c r="P685" s="29" t="s">
        <v>46</v>
      </c>
      <c r="Q685" s="29" t="s">
        <v>84</v>
      </c>
      <c r="R685" s="29" t="s">
        <v>64</v>
      </c>
      <c r="S685" s="29" t="s">
        <v>9075</v>
      </c>
      <c r="T685" s="29" t="s">
        <v>9076</v>
      </c>
      <c r="U685" s="29" t="s">
        <v>9077</v>
      </c>
      <c r="V685" s="29" t="s">
        <v>958</v>
      </c>
      <c r="W685" s="29" t="s">
        <v>5034</v>
      </c>
      <c r="X685" s="29" t="s">
        <v>4291</v>
      </c>
      <c r="Y685" s="29" t="s">
        <v>5028</v>
      </c>
      <c r="Z685" s="29" t="s">
        <v>46</v>
      </c>
      <c r="AA685" s="29" t="s">
        <v>55</v>
      </c>
      <c r="AB685" s="29" t="s">
        <v>4281</v>
      </c>
      <c r="AC685" s="29" t="s">
        <v>4291</v>
      </c>
      <c r="AD685" s="29" t="s">
        <v>56</v>
      </c>
      <c r="AE685" s="29" t="s">
        <v>57</v>
      </c>
      <c r="AF685" t="s">
        <v>46</v>
      </c>
      <c r="AG685">
        <v>20230706</v>
      </c>
    </row>
    <row r="686" ht="15" spans="1:33">
      <c r="A686" s="28">
        <v>685</v>
      </c>
      <c r="B686" s="28"/>
      <c r="C686" s="28"/>
      <c r="D686" s="28" t="s">
        <v>9078</v>
      </c>
      <c r="E686" s="28"/>
      <c r="F686" s="28" t="s">
        <v>37</v>
      </c>
      <c r="G686" s="28" t="s">
        <v>38</v>
      </c>
      <c r="H686" s="29" t="s">
        <v>9079</v>
      </c>
      <c r="I686" s="29" t="s">
        <v>9080</v>
      </c>
      <c r="J686" s="29" t="s">
        <v>41</v>
      </c>
      <c r="K686" s="29" t="s">
        <v>42</v>
      </c>
      <c r="L686" s="29" t="s">
        <v>43</v>
      </c>
      <c r="M686" s="29" t="s">
        <v>9081</v>
      </c>
      <c r="N686" s="29" t="s">
        <v>91</v>
      </c>
      <c r="O686" s="29" t="s">
        <v>5438</v>
      </c>
      <c r="P686" s="29" t="s">
        <v>46</v>
      </c>
      <c r="Q686" s="29" t="s">
        <v>47</v>
      </c>
      <c r="R686" s="29" t="s">
        <v>346</v>
      </c>
      <c r="S686" s="29" t="s">
        <v>9082</v>
      </c>
      <c r="T686" s="29" t="s">
        <v>9083</v>
      </c>
      <c r="U686" s="29" t="s">
        <v>9084</v>
      </c>
      <c r="V686" s="29" t="s">
        <v>52</v>
      </c>
      <c r="W686" s="29" t="s">
        <v>4281</v>
      </c>
      <c r="X686" s="29" t="s">
        <v>4291</v>
      </c>
      <c r="Y686" s="29" t="s">
        <v>5028</v>
      </c>
      <c r="Z686" s="29" t="s">
        <v>46</v>
      </c>
      <c r="AA686" s="29" t="s">
        <v>55</v>
      </c>
      <c r="AB686" s="29" t="s">
        <v>4281</v>
      </c>
      <c r="AC686" s="29" t="s">
        <v>4291</v>
      </c>
      <c r="AD686" s="29" t="s">
        <v>46</v>
      </c>
      <c r="AE686" s="29" t="s">
        <v>180</v>
      </c>
      <c r="AF686" t="s">
        <v>46</v>
      </c>
      <c r="AG686">
        <v>20230706</v>
      </c>
    </row>
    <row r="687" ht="15" spans="1:33">
      <c r="A687" s="28">
        <v>686</v>
      </c>
      <c r="B687" s="28"/>
      <c r="C687" s="28"/>
      <c r="D687" s="28" t="s">
        <v>9085</v>
      </c>
      <c r="E687" s="28"/>
      <c r="F687" s="28" t="s">
        <v>37</v>
      </c>
      <c r="G687" s="28" t="s">
        <v>69</v>
      </c>
      <c r="H687" s="29" t="s">
        <v>9086</v>
      </c>
      <c r="I687" s="29" t="s">
        <v>9087</v>
      </c>
      <c r="J687" s="29" t="s">
        <v>41</v>
      </c>
      <c r="K687" s="29" t="s">
        <v>42</v>
      </c>
      <c r="L687" s="29" t="s">
        <v>81</v>
      </c>
      <c r="M687" s="29" t="s">
        <v>5045</v>
      </c>
      <c r="N687" s="29" t="s">
        <v>9088</v>
      </c>
      <c r="O687" s="29" t="s">
        <v>4276</v>
      </c>
      <c r="P687" s="29" t="s">
        <v>56</v>
      </c>
      <c r="Q687" s="29" t="s">
        <v>47</v>
      </c>
      <c r="R687" s="29" t="s">
        <v>64</v>
      </c>
      <c r="S687" s="29" t="s">
        <v>9089</v>
      </c>
      <c r="T687" s="29" t="s">
        <v>9090</v>
      </c>
      <c r="U687" s="29" t="s">
        <v>9091</v>
      </c>
      <c r="V687" s="29" t="s">
        <v>52</v>
      </c>
      <c r="W687" s="29" t="s">
        <v>4281</v>
      </c>
      <c r="X687" s="29" t="s">
        <v>4291</v>
      </c>
      <c r="Y687" s="29" t="s">
        <v>5028</v>
      </c>
      <c r="Z687" s="29" t="s">
        <v>46</v>
      </c>
      <c r="AA687" s="29" t="s">
        <v>55</v>
      </c>
      <c r="AB687" s="29" t="s">
        <v>4281</v>
      </c>
      <c r="AC687" s="29" t="s">
        <v>4291</v>
      </c>
      <c r="AD687" s="29" t="s">
        <v>56</v>
      </c>
      <c r="AE687" s="29" t="s">
        <v>57</v>
      </c>
      <c r="AF687" t="s">
        <v>46</v>
      </c>
      <c r="AG687">
        <v>20230706</v>
      </c>
    </row>
    <row r="688" ht="15" spans="1:33">
      <c r="A688" s="28">
        <v>687</v>
      </c>
      <c r="B688" s="28"/>
      <c r="C688" s="28"/>
      <c r="D688" s="28" t="s">
        <v>9092</v>
      </c>
      <c r="E688" s="28"/>
      <c r="F688" s="28" t="s">
        <v>37</v>
      </c>
      <c r="G688" s="28" t="s">
        <v>69</v>
      </c>
      <c r="H688" s="29" t="s">
        <v>9093</v>
      </c>
      <c r="I688" s="29" t="s">
        <v>329</v>
      </c>
      <c r="J688" s="29" t="s">
        <v>41</v>
      </c>
      <c r="K688" s="29" t="s">
        <v>42</v>
      </c>
      <c r="L688" s="29" t="s">
        <v>43</v>
      </c>
      <c r="M688" s="29" t="s">
        <v>73</v>
      </c>
      <c r="N688" s="29" t="s">
        <v>74</v>
      </c>
      <c r="O688" s="29" t="s">
        <v>9051</v>
      </c>
      <c r="P688" s="29" t="s">
        <v>46</v>
      </c>
      <c r="Q688" s="29" t="s">
        <v>47</v>
      </c>
      <c r="R688" s="29" t="s">
        <v>48</v>
      </c>
      <c r="S688" s="29" t="s">
        <v>9094</v>
      </c>
      <c r="T688" s="29" t="s">
        <v>57</v>
      </c>
      <c r="U688" s="29" t="s">
        <v>9095</v>
      </c>
      <c r="V688" s="29" t="s">
        <v>52</v>
      </c>
      <c r="W688" s="29" t="s">
        <v>4281</v>
      </c>
      <c r="X688" s="29" t="s">
        <v>4291</v>
      </c>
      <c r="Y688" s="29" t="s">
        <v>5028</v>
      </c>
      <c r="Z688" s="29" t="s">
        <v>46</v>
      </c>
      <c r="AA688" s="29" t="s">
        <v>55</v>
      </c>
      <c r="AB688" s="29" t="s">
        <v>4281</v>
      </c>
      <c r="AC688" s="29" t="s">
        <v>4291</v>
      </c>
      <c r="AD688" s="29" t="s">
        <v>46</v>
      </c>
      <c r="AE688" s="29" t="s">
        <v>326</v>
      </c>
      <c r="AF688" t="s">
        <v>46</v>
      </c>
      <c r="AG688">
        <v>20230707</v>
      </c>
    </row>
    <row r="689" ht="15" spans="1:31">
      <c r="A689" s="28">
        <v>688</v>
      </c>
      <c r="B689" s="28"/>
      <c r="C689" s="28"/>
      <c r="D689" s="28" t="s">
        <v>9096</v>
      </c>
      <c r="E689" s="28"/>
      <c r="F689" s="28" t="s">
        <v>205</v>
      </c>
      <c r="G689" s="28" t="s">
        <v>337</v>
      </c>
      <c r="H689" s="29" t="s">
        <v>9097</v>
      </c>
      <c r="I689" s="29" t="s">
        <v>9098</v>
      </c>
      <c r="J689" s="29" t="s">
        <v>41</v>
      </c>
      <c r="K689" s="29" t="s">
        <v>72</v>
      </c>
      <c r="L689" s="29" t="s">
        <v>43</v>
      </c>
      <c r="M689" s="29" t="s">
        <v>82</v>
      </c>
      <c r="N689" s="29" t="s">
        <v>9099</v>
      </c>
      <c r="O689" s="29" t="s">
        <v>8977</v>
      </c>
      <c r="P689" s="29" t="s">
        <v>46</v>
      </c>
      <c r="Q689" s="29" t="s">
        <v>47</v>
      </c>
      <c r="R689" s="29" t="s">
        <v>9100</v>
      </c>
      <c r="S689" s="29" t="s">
        <v>9100</v>
      </c>
      <c r="T689" s="29" t="s">
        <v>9101</v>
      </c>
      <c r="U689" s="29" t="s">
        <v>9102</v>
      </c>
      <c r="V689" s="29" t="s">
        <v>52</v>
      </c>
      <c r="W689" s="29" t="s">
        <v>4281</v>
      </c>
      <c r="X689" s="29" t="s">
        <v>4291</v>
      </c>
      <c r="Y689" s="29" t="s">
        <v>5028</v>
      </c>
      <c r="Z689" s="29" t="s">
        <v>46</v>
      </c>
      <c r="AA689" s="29" t="s">
        <v>55</v>
      </c>
      <c r="AB689" s="29" t="s">
        <v>4281</v>
      </c>
      <c r="AC689" s="29" t="s">
        <v>4291</v>
      </c>
      <c r="AD689" s="29" t="s">
        <v>56</v>
      </c>
      <c r="AE689" s="29" t="s">
        <v>57</v>
      </c>
    </row>
    <row r="690" ht="15" spans="1:33">
      <c r="A690" s="28">
        <v>689</v>
      </c>
      <c r="B690" s="28"/>
      <c r="C690" s="28"/>
      <c r="D690" s="28" t="s">
        <v>9103</v>
      </c>
      <c r="E690" s="28"/>
      <c r="F690" s="28" t="s">
        <v>205</v>
      </c>
      <c r="G690" s="28" t="s">
        <v>38</v>
      </c>
      <c r="H690" s="29" t="s">
        <v>9104</v>
      </c>
      <c r="I690" s="29" t="s">
        <v>9105</v>
      </c>
      <c r="J690" s="29" t="s">
        <v>41</v>
      </c>
      <c r="K690" s="29" t="s">
        <v>42</v>
      </c>
      <c r="L690" s="29" t="s">
        <v>43</v>
      </c>
      <c r="M690" s="29" t="s">
        <v>9106</v>
      </c>
      <c r="N690" s="29" t="s">
        <v>542</v>
      </c>
      <c r="O690" s="32" t="s">
        <v>8977</v>
      </c>
      <c r="P690" s="29" t="s">
        <v>46</v>
      </c>
      <c r="Q690" s="29" t="s">
        <v>84</v>
      </c>
      <c r="R690" s="29" t="s">
        <v>9107</v>
      </c>
      <c r="S690" s="29" t="s">
        <v>9108</v>
      </c>
      <c r="T690" s="29" t="s">
        <v>9109</v>
      </c>
      <c r="U690" s="29" t="s">
        <v>9110</v>
      </c>
      <c r="V690" s="29" t="s">
        <v>307</v>
      </c>
      <c r="W690" s="29" t="s">
        <v>4281</v>
      </c>
      <c r="X690" s="29" t="s">
        <v>4440</v>
      </c>
      <c r="Y690" s="29" t="s">
        <v>5028</v>
      </c>
      <c r="Z690" s="29" t="s">
        <v>46</v>
      </c>
      <c r="AA690" s="29" t="s">
        <v>55</v>
      </c>
      <c r="AB690" s="29" t="s">
        <v>4281</v>
      </c>
      <c r="AC690" s="29" t="s">
        <v>4291</v>
      </c>
      <c r="AD690" s="29" t="s">
        <v>56</v>
      </c>
      <c r="AE690" s="29" t="s">
        <v>57</v>
      </c>
      <c r="AF690" t="s">
        <v>46</v>
      </c>
      <c r="AG690">
        <v>20230706</v>
      </c>
    </row>
    <row r="691" ht="15" spans="1:33">
      <c r="A691" s="28">
        <v>690</v>
      </c>
      <c r="B691" s="28"/>
      <c r="C691" s="28"/>
      <c r="D691" s="28" t="s">
        <v>9111</v>
      </c>
      <c r="E691" s="28"/>
      <c r="F691" s="28" t="s">
        <v>37</v>
      </c>
      <c r="G691" s="28" t="s">
        <v>69</v>
      </c>
      <c r="H691" s="29" t="s">
        <v>9112</v>
      </c>
      <c r="I691" s="29" t="s">
        <v>9113</v>
      </c>
      <c r="J691" s="29" t="s">
        <v>41</v>
      </c>
      <c r="K691" s="29" t="s">
        <v>42</v>
      </c>
      <c r="L691" s="29" t="s">
        <v>81</v>
      </c>
      <c r="M691" s="29" t="s">
        <v>353</v>
      </c>
      <c r="N691" s="29" t="s">
        <v>4133</v>
      </c>
      <c r="O691" s="29" t="s">
        <v>4276</v>
      </c>
      <c r="P691" s="29" t="s">
        <v>46</v>
      </c>
      <c r="Q691" s="29" t="s">
        <v>47</v>
      </c>
      <c r="R691" s="29" t="s">
        <v>5454</v>
      </c>
      <c r="S691" s="29" t="s">
        <v>9114</v>
      </c>
      <c r="T691" s="29" t="s">
        <v>9115</v>
      </c>
      <c r="U691" s="29" t="s">
        <v>9116</v>
      </c>
      <c r="V691" s="29" t="s">
        <v>52</v>
      </c>
      <c r="W691" s="29" t="s">
        <v>4883</v>
      </c>
      <c r="X691" s="29" t="s">
        <v>4291</v>
      </c>
      <c r="Y691" s="29" t="s">
        <v>5028</v>
      </c>
      <c r="Z691" s="29" t="s">
        <v>46</v>
      </c>
      <c r="AA691" s="29" t="s">
        <v>55</v>
      </c>
      <c r="AB691" s="29" t="s">
        <v>4281</v>
      </c>
      <c r="AC691" s="29" t="s">
        <v>4291</v>
      </c>
      <c r="AD691" s="29" t="s">
        <v>56</v>
      </c>
      <c r="AE691" s="29" t="s">
        <v>57</v>
      </c>
      <c r="AF691" t="s">
        <v>46</v>
      </c>
      <c r="AG691">
        <v>20230705</v>
      </c>
    </row>
    <row r="692" ht="15" spans="1:33">
      <c r="A692" s="28">
        <v>691</v>
      </c>
      <c r="B692" s="28"/>
      <c r="C692" s="28"/>
      <c r="D692" s="28" t="s">
        <v>9117</v>
      </c>
      <c r="E692" s="28"/>
      <c r="F692" s="28" t="s">
        <v>37</v>
      </c>
      <c r="G692" s="28" t="s">
        <v>69</v>
      </c>
      <c r="H692" s="29" t="s">
        <v>9118</v>
      </c>
      <c r="I692" s="29" t="s">
        <v>198</v>
      </c>
      <c r="J692" s="29" t="s">
        <v>41</v>
      </c>
      <c r="K692" s="29" t="s">
        <v>42</v>
      </c>
      <c r="L692" s="29" t="s">
        <v>81</v>
      </c>
      <c r="M692" s="29" t="s">
        <v>82</v>
      </c>
      <c r="N692" s="31">
        <v>45108</v>
      </c>
      <c r="O692" s="29" t="s">
        <v>5438</v>
      </c>
      <c r="P692" s="29" t="s">
        <v>46</v>
      </c>
      <c r="Q692" s="29" t="s">
        <v>84</v>
      </c>
      <c r="R692" s="29" t="s">
        <v>100</v>
      </c>
      <c r="S692" s="29" t="s">
        <v>9119</v>
      </c>
      <c r="T692" s="29" t="s">
        <v>9120</v>
      </c>
      <c r="U692" s="29" t="s">
        <v>9121</v>
      </c>
      <c r="V692" s="29" t="s">
        <v>52</v>
      </c>
      <c r="W692" s="29" t="s">
        <v>4281</v>
      </c>
      <c r="X692" s="32" t="s">
        <v>4291</v>
      </c>
      <c r="Y692" s="29" t="s">
        <v>5028</v>
      </c>
      <c r="Z692" s="29" t="s">
        <v>46</v>
      </c>
      <c r="AA692" s="29" t="s">
        <v>55</v>
      </c>
      <c r="AB692" s="29" t="s">
        <v>4281</v>
      </c>
      <c r="AC692" s="29" t="s">
        <v>4291</v>
      </c>
      <c r="AD692" s="29" t="s">
        <v>56</v>
      </c>
      <c r="AE692" s="29" t="s">
        <v>57</v>
      </c>
      <c r="AF692" t="s">
        <v>46</v>
      </c>
      <c r="AG692">
        <v>20230705</v>
      </c>
    </row>
    <row r="693" ht="15" spans="1:33">
      <c r="A693" s="28">
        <v>692</v>
      </c>
      <c r="B693" s="28"/>
      <c r="C693" s="28"/>
      <c r="D693" s="28" t="s">
        <v>9122</v>
      </c>
      <c r="E693" s="28"/>
      <c r="F693" s="28" t="s">
        <v>37</v>
      </c>
      <c r="G693" s="28" t="s">
        <v>38</v>
      </c>
      <c r="H693" s="29" t="s">
        <v>9123</v>
      </c>
      <c r="I693" s="29" t="s">
        <v>8616</v>
      </c>
      <c r="J693" s="29" t="s">
        <v>62</v>
      </c>
      <c r="K693" s="29" t="s">
        <v>42</v>
      </c>
      <c r="L693" s="29" t="s">
        <v>43</v>
      </c>
      <c r="M693" s="29" t="s">
        <v>73</v>
      </c>
      <c r="N693" s="29" t="s">
        <v>108</v>
      </c>
      <c r="O693" s="32" t="s">
        <v>5438</v>
      </c>
      <c r="P693" s="29" t="s">
        <v>46</v>
      </c>
      <c r="Q693" s="29" t="s">
        <v>47</v>
      </c>
      <c r="R693" s="29" t="s">
        <v>100</v>
      </c>
      <c r="S693" s="29" t="s">
        <v>9124</v>
      </c>
      <c r="T693" s="29" t="s">
        <v>9125</v>
      </c>
      <c r="U693" s="29" t="s">
        <v>9126</v>
      </c>
      <c r="V693" s="29" t="s">
        <v>52</v>
      </c>
      <c r="W693" s="29" t="s">
        <v>4281</v>
      </c>
      <c r="X693" s="29" t="s">
        <v>4440</v>
      </c>
      <c r="Y693" s="29" t="s">
        <v>5028</v>
      </c>
      <c r="Z693" s="29" t="s">
        <v>46</v>
      </c>
      <c r="AA693" s="29" t="s">
        <v>55</v>
      </c>
      <c r="AB693" s="29" t="s">
        <v>4281</v>
      </c>
      <c r="AC693" s="29" t="s">
        <v>4291</v>
      </c>
      <c r="AD693" s="29" t="s">
        <v>56</v>
      </c>
      <c r="AE693" s="29" t="s">
        <v>57</v>
      </c>
      <c r="AF693" t="s">
        <v>46</v>
      </c>
      <c r="AG693">
        <v>20230706</v>
      </c>
    </row>
    <row r="694" ht="15" spans="1:31">
      <c r="A694" s="28">
        <v>693</v>
      </c>
      <c r="B694" s="28"/>
      <c r="C694" s="28"/>
      <c r="D694" s="28" t="s">
        <v>1965</v>
      </c>
      <c r="E694" s="28"/>
      <c r="F694" s="28" t="s">
        <v>37</v>
      </c>
      <c r="G694" s="28" t="s">
        <v>69</v>
      </c>
      <c r="H694" s="29" t="s">
        <v>9127</v>
      </c>
      <c r="I694" s="29" t="s">
        <v>1161</v>
      </c>
      <c r="J694" s="29" t="s">
        <v>41</v>
      </c>
      <c r="K694" s="29" t="s">
        <v>42</v>
      </c>
      <c r="L694" s="29" t="s">
        <v>43</v>
      </c>
      <c r="M694" s="29" t="s">
        <v>8092</v>
      </c>
      <c r="N694" s="29" t="s">
        <v>542</v>
      </c>
      <c r="O694" s="29" t="s">
        <v>5438</v>
      </c>
      <c r="P694" s="29" t="s">
        <v>46</v>
      </c>
      <c r="Q694" s="29" t="s">
        <v>84</v>
      </c>
      <c r="R694" s="29" t="s">
        <v>303</v>
      </c>
      <c r="S694" s="29" t="s">
        <v>9128</v>
      </c>
      <c r="T694" s="29" t="s">
        <v>9129</v>
      </c>
      <c r="U694" s="29" t="s">
        <v>9130</v>
      </c>
      <c r="V694" s="29" t="s">
        <v>307</v>
      </c>
      <c r="W694" s="29" t="s">
        <v>4281</v>
      </c>
      <c r="X694" s="29" t="s">
        <v>4291</v>
      </c>
      <c r="Y694" s="29" t="s">
        <v>5028</v>
      </c>
      <c r="Z694" s="29" t="s">
        <v>46</v>
      </c>
      <c r="AA694" s="29" t="s">
        <v>55</v>
      </c>
      <c r="AB694" s="29" t="s">
        <v>4281</v>
      </c>
      <c r="AC694" s="29" t="s">
        <v>4291</v>
      </c>
      <c r="AD694" s="29" t="s">
        <v>46</v>
      </c>
      <c r="AE694" s="29" t="s">
        <v>326</v>
      </c>
    </row>
    <row r="695" ht="15" spans="1:33">
      <c r="A695" s="28">
        <v>694</v>
      </c>
      <c r="B695" s="28"/>
      <c r="C695" s="28"/>
      <c r="D695" s="28" t="s">
        <v>9131</v>
      </c>
      <c r="E695" s="28"/>
      <c r="F695" s="28" t="s">
        <v>37</v>
      </c>
      <c r="G695" s="28" t="s">
        <v>105</v>
      </c>
      <c r="H695" s="29" t="s">
        <v>9132</v>
      </c>
      <c r="I695" s="29" t="s">
        <v>1815</v>
      </c>
      <c r="J695" s="29" t="s">
        <v>41</v>
      </c>
      <c r="K695" s="29" t="s">
        <v>42</v>
      </c>
      <c r="L695" s="29" t="s">
        <v>43</v>
      </c>
      <c r="M695" s="29" t="s">
        <v>73</v>
      </c>
      <c r="N695" s="31">
        <v>45108</v>
      </c>
      <c r="O695" s="29" t="s">
        <v>8977</v>
      </c>
      <c r="P695" s="29" t="s">
        <v>46</v>
      </c>
      <c r="Q695" s="29" t="s">
        <v>84</v>
      </c>
      <c r="R695" s="29" t="s">
        <v>9133</v>
      </c>
      <c r="S695" s="29" t="s">
        <v>9134</v>
      </c>
      <c r="T695" s="29" t="s">
        <v>9135</v>
      </c>
      <c r="U695" s="29" t="s">
        <v>9136</v>
      </c>
      <c r="V695" s="29" t="s">
        <v>52</v>
      </c>
      <c r="W695" s="29" t="s">
        <v>4281</v>
      </c>
      <c r="X695" s="29" t="s">
        <v>4291</v>
      </c>
      <c r="Y695" s="29" t="s">
        <v>5028</v>
      </c>
      <c r="Z695" s="29" t="s">
        <v>46</v>
      </c>
      <c r="AA695" s="29" t="s">
        <v>55</v>
      </c>
      <c r="AB695" s="29" t="s">
        <v>4281</v>
      </c>
      <c r="AC695" s="29" t="s">
        <v>4291</v>
      </c>
      <c r="AD695" s="29" t="s">
        <v>56</v>
      </c>
      <c r="AE695" s="29" t="s">
        <v>57</v>
      </c>
      <c r="AF695" t="s">
        <v>46</v>
      </c>
      <c r="AG695">
        <v>20230705</v>
      </c>
    </row>
    <row r="696" ht="15" spans="1:33">
      <c r="A696" s="28">
        <v>695</v>
      </c>
      <c r="B696" s="28"/>
      <c r="C696" s="28"/>
      <c r="D696" s="28" t="s">
        <v>9137</v>
      </c>
      <c r="E696" s="28"/>
      <c r="F696" s="28" t="s">
        <v>37</v>
      </c>
      <c r="G696" s="28" t="s">
        <v>69</v>
      </c>
      <c r="H696" s="29" t="s">
        <v>9138</v>
      </c>
      <c r="I696" s="29" t="s">
        <v>2974</v>
      </c>
      <c r="J696" s="29" t="s">
        <v>41</v>
      </c>
      <c r="K696" s="29" t="s">
        <v>177</v>
      </c>
      <c r="L696" s="29" t="s">
        <v>81</v>
      </c>
      <c r="M696" s="29" t="s">
        <v>575</v>
      </c>
      <c r="N696" s="29" t="s">
        <v>108</v>
      </c>
      <c r="O696" s="32" t="s">
        <v>5438</v>
      </c>
      <c r="P696" s="29" t="s">
        <v>46</v>
      </c>
      <c r="Q696" s="29" t="s">
        <v>47</v>
      </c>
      <c r="R696" s="29" t="s">
        <v>64</v>
      </c>
      <c r="S696" s="29" t="s">
        <v>9139</v>
      </c>
      <c r="T696" s="29" t="s">
        <v>9140</v>
      </c>
      <c r="U696" s="29" t="s">
        <v>9141</v>
      </c>
      <c r="V696" s="29" t="s">
        <v>52</v>
      </c>
      <c r="W696" s="29" t="s">
        <v>4281</v>
      </c>
      <c r="X696" s="29" t="s">
        <v>4440</v>
      </c>
      <c r="Y696" s="29" t="s">
        <v>5028</v>
      </c>
      <c r="Z696" s="29" t="s">
        <v>46</v>
      </c>
      <c r="AA696" s="29" t="s">
        <v>55</v>
      </c>
      <c r="AB696" s="29" t="s">
        <v>4281</v>
      </c>
      <c r="AC696" s="29" t="s">
        <v>4291</v>
      </c>
      <c r="AD696" s="29" t="s">
        <v>56</v>
      </c>
      <c r="AE696" s="29" t="s">
        <v>57</v>
      </c>
      <c r="AF696" t="s">
        <v>46</v>
      </c>
      <c r="AG696">
        <v>20230706</v>
      </c>
    </row>
    <row r="697" ht="15" spans="1:33">
      <c r="A697" s="28">
        <v>696</v>
      </c>
      <c r="B697" s="28"/>
      <c r="C697" s="28"/>
      <c r="D697" s="28" t="s">
        <v>9142</v>
      </c>
      <c r="E697" s="28"/>
      <c r="F697" s="28" t="s">
        <v>37</v>
      </c>
      <c r="G697" s="28" t="s">
        <v>38</v>
      </c>
      <c r="H697" s="29" t="s">
        <v>9143</v>
      </c>
      <c r="I697" s="29" t="s">
        <v>9144</v>
      </c>
      <c r="J697" s="29" t="s">
        <v>41</v>
      </c>
      <c r="K697" s="29" t="s">
        <v>42</v>
      </c>
      <c r="L697" s="29" t="s">
        <v>81</v>
      </c>
      <c r="M697" s="29" t="s">
        <v>184</v>
      </c>
      <c r="N697" s="29" t="s">
        <v>116</v>
      </c>
      <c r="O697" s="29" t="s">
        <v>4276</v>
      </c>
      <c r="P697" s="29" t="s">
        <v>46</v>
      </c>
      <c r="Q697" s="29" t="s">
        <v>84</v>
      </c>
      <c r="R697" s="29" t="s">
        <v>48</v>
      </c>
      <c r="S697" s="29" t="s">
        <v>9145</v>
      </c>
      <c r="T697" s="29" t="s">
        <v>9146</v>
      </c>
      <c r="U697" s="29" t="s">
        <v>9147</v>
      </c>
      <c r="V697" s="29" t="s">
        <v>52</v>
      </c>
      <c r="W697" s="29" t="s">
        <v>4281</v>
      </c>
      <c r="X697" s="29" t="s">
        <v>8939</v>
      </c>
      <c r="Y697" s="29" t="s">
        <v>5028</v>
      </c>
      <c r="Z697" s="29" t="s">
        <v>46</v>
      </c>
      <c r="AA697" s="29" t="s">
        <v>55</v>
      </c>
      <c r="AB697" s="29" t="s">
        <v>4281</v>
      </c>
      <c r="AC697" s="29" t="s">
        <v>4291</v>
      </c>
      <c r="AD697" s="29" t="s">
        <v>56</v>
      </c>
      <c r="AE697" s="29" t="s">
        <v>57</v>
      </c>
      <c r="AF697" t="s">
        <v>46</v>
      </c>
      <c r="AG697">
        <v>20230706</v>
      </c>
    </row>
    <row r="698" ht="15" spans="1:33">
      <c r="A698" s="28">
        <v>697</v>
      </c>
      <c r="B698" s="28"/>
      <c r="C698" s="28"/>
      <c r="D698" s="28" t="s">
        <v>9148</v>
      </c>
      <c r="E698" s="28"/>
      <c r="F698" s="28" t="s">
        <v>37</v>
      </c>
      <c r="G698" s="28" t="s">
        <v>69</v>
      </c>
      <c r="H698" s="29" t="s">
        <v>9149</v>
      </c>
      <c r="I698" s="29" t="s">
        <v>9150</v>
      </c>
      <c r="J698" s="29" t="s">
        <v>41</v>
      </c>
      <c r="K698" s="29" t="s">
        <v>72</v>
      </c>
      <c r="L698" s="29" t="s">
        <v>81</v>
      </c>
      <c r="M698" s="29" t="s">
        <v>1258</v>
      </c>
      <c r="N698" s="29" t="s">
        <v>227</v>
      </c>
      <c r="O698" s="29" t="s">
        <v>4276</v>
      </c>
      <c r="P698" s="29" t="s">
        <v>46</v>
      </c>
      <c r="Q698" s="29" t="s">
        <v>47</v>
      </c>
      <c r="R698" s="29" t="s">
        <v>9151</v>
      </c>
      <c r="S698" s="29" t="s">
        <v>9152</v>
      </c>
      <c r="T698" s="29" t="s">
        <v>9153</v>
      </c>
      <c r="U698" s="29" t="s">
        <v>9154</v>
      </c>
      <c r="V698" s="29" t="s">
        <v>52</v>
      </c>
      <c r="W698" s="29" t="s">
        <v>4883</v>
      </c>
      <c r="X698" s="29" t="s">
        <v>4291</v>
      </c>
      <c r="Y698" s="29" t="s">
        <v>5028</v>
      </c>
      <c r="Z698" s="29" t="s">
        <v>46</v>
      </c>
      <c r="AA698" s="29" t="s">
        <v>55</v>
      </c>
      <c r="AB698" s="29" t="s">
        <v>4281</v>
      </c>
      <c r="AC698" s="29" t="s">
        <v>4291</v>
      </c>
      <c r="AD698" s="29" t="s">
        <v>56</v>
      </c>
      <c r="AE698" s="29" t="s">
        <v>57</v>
      </c>
      <c r="AF698" t="s">
        <v>46</v>
      </c>
      <c r="AG698">
        <v>20230706</v>
      </c>
    </row>
    <row r="699" ht="15" spans="1:33">
      <c r="A699" s="28">
        <v>698</v>
      </c>
      <c r="B699" s="28"/>
      <c r="C699" s="28"/>
      <c r="D699" s="30" t="s">
        <v>9155</v>
      </c>
      <c r="E699" s="30"/>
      <c r="F699" s="28" t="s">
        <v>37</v>
      </c>
      <c r="G699" s="28" t="s">
        <v>69</v>
      </c>
      <c r="H699" s="29" t="s">
        <v>9156</v>
      </c>
      <c r="I699" s="29" t="s">
        <v>9157</v>
      </c>
      <c r="J699" s="29" t="s">
        <v>41</v>
      </c>
      <c r="K699" s="29" t="s">
        <v>1453</v>
      </c>
      <c r="L699" s="29" t="s">
        <v>81</v>
      </c>
      <c r="M699" s="29" t="s">
        <v>353</v>
      </c>
      <c r="N699" s="31">
        <v>45097</v>
      </c>
      <c r="O699" s="29" t="s">
        <v>5438</v>
      </c>
      <c r="P699" s="29" t="s">
        <v>46</v>
      </c>
      <c r="Q699" s="29" t="s">
        <v>84</v>
      </c>
      <c r="R699" s="29" t="s">
        <v>431</v>
      </c>
      <c r="S699" s="29" t="s">
        <v>8062</v>
      </c>
      <c r="T699" s="29" t="s">
        <v>9158</v>
      </c>
      <c r="U699" s="29" t="s">
        <v>9159</v>
      </c>
      <c r="V699" s="29" t="s">
        <v>52</v>
      </c>
      <c r="W699" s="29" t="s">
        <v>4281</v>
      </c>
      <c r="X699" s="29" t="s">
        <v>4291</v>
      </c>
      <c r="Y699" s="29" t="s">
        <v>5028</v>
      </c>
      <c r="Z699" s="29" t="s">
        <v>46</v>
      </c>
      <c r="AA699" s="29" t="s">
        <v>55</v>
      </c>
      <c r="AB699" s="29" t="s">
        <v>4281</v>
      </c>
      <c r="AC699" s="29" t="s">
        <v>4291</v>
      </c>
      <c r="AD699" s="29" t="s">
        <v>56</v>
      </c>
      <c r="AE699" s="29" t="s">
        <v>57</v>
      </c>
      <c r="AF699" t="s">
        <v>46</v>
      </c>
      <c r="AG699">
        <v>20230705</v>
      </c>
    </row>
    <row r="700" ht="15" spans="1:31">
      <c r="A700" s="28">
        <v>699</v>
      </c>
      <c r="B700" s="28"/>
      <c r="C700" s="28"/>
      <c r="D700" s="28" t="s">
        <v>9160</v>
      </c>
      <c r="E700" s="28"/>
      <c r="F700" s="28" t="s">
        <v>37</v>
      </c>
      <c r="G700" s="28" t="s">
        <v>38</v>
      </c>
      <c r="H700" s="29" t="s">
        <v>9161</v>
      </c>
      <c r="I700" s="29" t="s">
        <v>9162</v>
      </c>
      <c r="J700" s="29" t="s">
        <v>62</v>
      </c>
      <c r="K700" s="29" t="s">
        <v>72</v>
      </c>
      <c r="L700" s="29" t="s">
        <v>43</v>
      </c>
      <c r="M700" s="29" t="s">
        <v>73</v>
      </c>
      <c r="N700" s="29" t="s">
        <v>74</v>
      </c>
      <c r="O700" s="29" t="s">
        <v>9051</v>
      </c>
      <c r="P700" s="29" t="s">
        <v>46</v>
      </c>
      <c r="Q700" s="29" t="s">
        <v>47</v>
      </c>
      <c r="R700" s="29" t="s">
        <v>9163</v>
      </c>
      <c r="S700" s="29" t="s">
        <v>9163</v>
      </c>
      <c r="T700" s="29" t="s">
        <v>57</v>
      </c>
      <c r="U700" s="29" t="s">
        <v>9164</v>
      </c>
      <c r="V700" s="29" t="s">
        <v>52</v>
      </c>
      <c r="W700" s="29" t="s">
        <v>4281</v>
      </c>
      <c r="X700" s="29" t="s">
        <v>4440</v>
      </c>
      <c r="Y700" s="29" t="s">
        <v>5028</v>
      </c>
      <c r="Z700" s="29" t="s">
        <v>46</v>
      </c>
      <c r="AA700" s="29" t="s">
        <v>55</v>
      </c>
      <c r="AB700" s="29" t="s">
        <v>4281</v>
      </c>
      <c r="AC700" s="29" t="s">
        <v>4291</v>
      </c>
      <c r="AD700" s="29" t="s">
        <v>46</v>
      </c>
      <c r="AE700" s="29" t="s">
        <v>326</v>
      </c>
    </row>
    <row r="701" ht="15" spans="1:33">
      <c r="A701" s="28">
        <v>700</v>
      </c>
      <c r="B701" s="28"/>
      <c r="C701" s="28"/>
      <c r="D701" s="28" t="s">
        <v>9165</v>
      </c>
      <c r="E701" s="28"/>
      <c r="F701" s="28" t="s">
        <v>37</v>
      </c>
      <c r="G701" s="28" t="s">
        <v>38</v>
      </c>
      <c r="H701" s="29" t="s">
        <v>9166</v>
      </c>
      <c r="I701" s="29" t="s">
        <v>9167</v>
      </c>
      <c r="J701" s="29" t="s">
        <v>62</v>
      </c>
      <c r="K701" s="29" t="s">
        <v>42</v>
      </c>
      <c r="L701" s="29" t="s">
        <v>43</v>
      </c>
      <c r="M701" s="29" t="s">
        <v>184</v>
      </c>
      <c r="N701" s="29" t="s">
        <v>99</v>
      </c>
      <c r="O701" s="32" t="s">
        <v>8977</v>
      </c>
      <c r="P701" s="29" t="s">
        <v>46</v>
      </c>
      <c r="Q701" s="29" t="s">
        <v>47</v>
      </c>
      <c r="R701" s="29" t="s">
        <v>7625</v>
      </c>
      <c r="S701" s="29" t="s">
        <v>9168</v>
      </c>
      <c r="T701" s="29" t="s">
        <v>9169</v>
      </c>
      <c r="U701" s="29" t="s">
        <v>9170</v>
      </c>
      <c r="V701" s="29" t="s">
        <v>52</v>
      </c>
      <c r="W701" s="29" t="s">
        <v>4281</v>
      </c>
      <c r="X701" s="29" t="s">
        <v>4440</v>
      </c>
      <c r="Y701" s="29" t="s">
        <v>5028</v>
      </c>
      <c r="Z701" s="29" t="s">
        <v>46</v>
      </c>
      <c r="AA701" s="29" t="s">
        <v>55</v>
      </c>
      <c r="AB701" s="29" t="s">
        <v>4281</v>
      </c>
      <c r="AC701" s="29" t="s">
        <v>4291</v>
      </c>
      <c r="AD701" s="29" t="s">
        <v>56</v>
      </c>
      <c r="AE701" s="29" t="s">
        <v>57</v>
      </c>
      <c r="AF701" t="s">
        <v>46</v>
      </c>
      <c r="AG701">
        <v>20230706</v>
      </c>
    </row>
    <row r="702" ht="15" spans="1:33">
      <c r="A702" s="28">
        <v>701</v>
      </c>
      <c r="B702" s="28"/>
      <c r="C702" s="28"/>
      <c r="D702" s="28" t="s">
        <v>9171</v>
      </c>
      <c r="E702" s="28"/>
      <c r="F702" s="28" t="s">
        <v>37</v>
      </c>
      <c r="G702" s="28" t="s">
        <v>69</v>
      </c>
      <c r="H702" s="29" t="s">
        <v>9172</v>
      </c>
      <c r="I702" s="29" t="s">
        <v>9173</v>
      </c>
      <c r="J702" s="29" t="s">
        <v>41</v>
      </c>
      <c r="K702" s="29" t="s">
        <v>42</v>
      </c>
      <c r="L702" s="29" t="s">
        <v>81</v>
      </c>
      <c r="M702" s="29" t="s">
        <v>254</v>
      </c>
      <c r="N702" s="29" t="s">
        <v>227</v>
      </c>
      <c r="O702" s="29" t="s">
        <v>4276</v>
      </c>
      <c r="P702" s="29" t="s">
        <v>46</v>
      </c>
      <c r="Q702" s="29" t="s">
        <v>47</v>
      </c>
      <c r="R702" s="29" t="s">
        <v>64</v>
      </c>
      <c r="S702" s="29" t="s">
        <v>9174</v>
      </c>
      <c r="T702" s="29" t="s">
        <v>9175</v>
      </c>
      <c r="U702" s="29" t="s">
        <v>9176</v>
      </c>
      <c r="V702" s="29" t="s">
        <v>52</v>
      </c>
      <c r="W702" s="29" t="s">
        <v>5034</v>
      </c>
      <c r="X702" s="29" t="s">
        <v>4291</v>
      </c>
      <c r="Y702" s="29" t="s">
        <v>5028</v>
      </c>
      <c r="Z702" s="29" t="s">
        <v>46</v>
      </c>
      <c r="AA702" s="29" t="s">
        <v>55</v>
      </c>
      <c r="AB702" s="29" t="s">
        <v>5029</v>
      </c>
      <c r="AC702" s="29" t="s">
        <v>4291</v>
      </c>
      <c r="AD702" s="29" t="s">
        <v>56</v>
      </c>
      <c r="AE702" s="29" t="s">
        <v>57</v>
      </c>
      <c r="AF702" t="s">
        <v>46</v>
      </c>
      <c r="AG702">
        <v>20230706</v>
      </c>
    </row>
    <row r="703" ht="15" spans="1:33">
      <c r="A703" s="28">
        <v>702</v>
      </c>
      <c r="B703" s="28"/>
      <c r="C703" s="28"/>
      <c r="D703" s="30" t="s">
        <v>9177</v>
      </c>
      <c r="E703" s="30"/>
      <c r="F703" s="28" t="s">
        <v>37</v>
      </c>
      <c r="G703" s="28" t="s">
        <v>105</v>
      </c>
      <c r="H703" s="29" t="s">
        <v>9178</v>
      </c>
      <c r="I703" s="29" t="s">
        <v>5807</v>
      </c>
      <c r="J703" s="29" t="s">
        <v>41</v>
      </c>
      <c r="K703" s="29" t="s">
        <v>42</v>
      </c>
      <c r="L703" s="29" t="s">
        <v>81</v>
      </c>
      <c r="M703" s="29" t="s">
        <v>82</v>
      </c>
      <c r="N703" s="29" t="s">
        <v>91</v>
      </c>
      <c r="O703" s="29" t="s">
        <v>4276</v>
      </c>
      <c r="P703" s="29" t="s">
        <v>46</v>
      </c>
      <c r="Q703" s="29" t="s">
        <v>47</v>
      </c>
      <c r="R703" s="29" t="s">
        <v>100</v>
      </c>
      <c r="S703" s="29" t="s">
        <v>9179</v>
      </c>
      <c r="T703" s="29" t="s">
        <v>9180</v>
      </c>
      <c r="U703" s="29" t="s">
        <v>9181</v>
      </c>
      <c r="V703" s="29" t="s">
        <v>52</v>
      </c>
      <c r="W703" s="29" t="s">
        <v>4281</v>
      </c>
      <c r="X703" s="29" t="s">
        <v>4291</v>
      </c>
      <c r="Y703" s="29" t="s">
        <v>5028</v>
      </c>
      <c r="Z703" s="29" t="s">
        <v>46</v>
      </c>
      <c r="AA703" s="29" t="s">
        <v>55</v>
      </c>
      <c r="AB703" s="29" t="s">
        <v>4281</v>
      </c>
      <c r="AC703" s="29" t="s">
        <v>4291</v>
      </c>
      <c r="AD703" s="29" t="s">
        <v>56</v>
      </c>
      <c r="AE703" s="29" t="s">
        <v>57</v>
      </c>
      <c r="AF703" t="s">
        <v>46</v>
      </c>
      <c r="AG703">
        <v>20230705</v>
      </c>
    </row>
    <row r="704" ht="15" spans="1:33">
      <c r="A704" s="28">
        <v>703</v>
      </c>
      <c r="B704" s="28"/>
      <c r="C704" s="28"/>
      <c r="D704" s="28" t="s">
        <v>9182</v>
      </c>
      <c r="E704" s="28"/>
      <c r="F704" s="28" t="s">
        <v>37</v>
      </c>
      <c r="G704" s="28" t="s">
        <v>69</v>
      </c>
      <c r="H704" s="29" t="s">
        <v>9183</v>
      </c>
      <c r="I704" s="29" t="s">
        <v>1168</v>
      </c>
      <c r="J704" s="29" t="s">
        <v>41</v>
      </c>
      <c r="K704" s="29" t="s">
        <v>42</v>
      </c>
      <c r="L704" s="29" t="s">
        <v>81</v>
      </c>
      <c r="M704" s="29" t="s">
        <v>1258</v>
      </c>
      <c r="N704" s="29" t="s">
        <v>227</v>
      </c>
      <c r="O704" s="29" t="s">
        <v>4276</v>
      </c>
      <c r="P704" s="29" t="s">
        <v>46</v>
      </c>
      <c r="Q704" s="29" t="s">
        <v>47</v>
      </c>
      <c r="R704" s="29" t="s">
        <v>100</v>
      </c>
      <c r="S704" s="29" t="s">
        <v>100</v>
      </c>
      <c r="T704" s="29" t="s">
        <v>9184</v>
      </c>
      <c r="U704" s="29" t="s">
        <v>9185</v>
      </c>
      <c r="V704" s="29" t="s">
        <v>52</v>
      </c>
      <c r="W704" s="29" t="s">
        <v>5034</v>
      </c>
      <c r="X704" s="29" t="s">
        <v>4291</v>
      </c>
      <c r="Y704" s="29" t="s">
        <v>5028</v>
      </c>
      <c r="Z704" s="29" t="s">
        <v>46</v>
      </c>
      <c r="AA704" s="29" t="s">
        <v>55</v>
      </c>
      <c r="AB704" s="29" t="s">
        <v>5029</v>
      </c>
      <c r="AC704" s="29" t="s">
        <v>4291</v>
      </c>
      <c r="AD704" s="29" t="s">
        <v>56</v>
      </c>
      <c r="AE704" s="29" t="s">
        <v>57</v>
      </c>
      <c r="AF704" t="s">
        <v>46</v>
      </c>
      <c r="AG704">
        <v>20230706</v>
      </c>
    </row>
    <row r="705" ht="15" spans="1:33">
      <c r="A705" s="28">
        <v>704</v>
      </c>
      <c r="B705" s="28"/>
      <c r="C705" s="28"/>
      <c r="D705" s="28" t="s">
        <v>9186</v>
      </c>
      <c r="E705" s="28"/>
      <c r="F705" s="28" t="s">
        <v>37</v>
      </c>
      <c r="G705" s="28" t="s">
        <v>38</v>
      </c>
      <c r="H705" s="29" t="s">
        <v>9187</v>
      </c>
      <c r="I705" s="29" t="s">
        <v>9098</v>
      </c>
      <c r="J705" s="29" t="s">
        <v>62</v>
      </c>
      <c r="K705" s="29" t="s">
        <v>72</v>
      </c>
      <c r="L705" s="29" t="s">
        <v>43</v>
      </c>
      <c r="M705" s="29" t="s">
        <v>1258</v>
      </c>
      <c r="N705" s="29" t="s">
        <v>568</v>
      </c>
      <c r="O705" s="29" t="s">
        <v>8977</v>
      </c>
      <c r="P705" s="29" t="s">
        <v>46</v>
      </c>
      <c r="Q705" s="29" t="s">
        <v>47</v>
      </c>
      <c r="R705" s="29" t="s">
        <v>64</v>
      </c>
      <c r="S705" s="29" t="s">
        <v>9188</v>
      </c>
      <c r="T705" s="29" t="s">
        <v>9189</v>
      </c>
      <c r="U705" s="29" t="s">
        <v>9190</v>
      </c>
      <c r="V705" s="29" t="s">
        <v>52</v>
      </c>
      <c r="W705" s="29" t="s">
        <v>4281</v>
      </c>
      <c r="X705" s="29" t="s">
        <v>4291</v>
      </c>
      <c r="Y705" s="29" t="s">
        <v>5028</v>
      </c>
      <c r="Z705" s="29" t="s">
        <v>46</v>
      </c>
      <c r="AA705" s="29" t="s">
        <v>55</v>
      </c>
      <c r="AB705" s="29" t="s">
        <v>4281</v>
      </c>
      <c r="AC705" s="29" t="s">
        <v>4291</v>
      </c>
      <c r="AD705" s="29" t="s">
        <v>56</v>
      </c>
      <c r="AE705" s="29" t="s">
        <v>57</v>
      </c>
      <c r="AF705" t="s">
        <v>46</v>
      </c>
      <c r="AG705">
        <v>20230707</v>
      </c>
    </row>
    <row r="706" ht="15" spans="1:33">
      <c r="A706" s="28">
        <v>705</v>
      </c>
      <c r="B706" s="28"/>
      <c r="C706" s="28"/>
      <c r="D706" s="28" t="s">
        <v>9191</v>
      </c>
      <c r="E706" s="28"/>
      <c r="F706" s="28" t="s">
        <v>205</v>
      </c>
      <c r="G706" s="28" t="s">
        <v>337</v>
      </c>
      <c r="H706" s="29" t="s">
        <v>9192</v>
      </c>
      <c r="I706" s="29" t="s">
        <v>9193</v>
      </c>
      <c r="J706" s="29" t="s">
        <v>62</v>
      </c>
      <c r="K706" s="29" t="s">
        <v>72</v>
      </c>
      <c r="L706" s="29" t="s">
        <v>43</v>
      </c>
      <c r="M706" s="29" t="s">
        <v>1258</v>
      </c>
      <c r="N706" s="31">
        <v>42186</v>
      </c>
      <c r="O706" s="29" t="s">
        <v>8977</v>
      </c>
      <c r="P706" s="29" t="s">
        <v>46</v>
      </c>
      <c r="Q706" s="29" t="s">
        <v>47</v>
      </c>
      <c r="R706" s="29" t="s">
        <v>48</v>
      </c>
      <c r="S706" s="29" t="s">
        <v>9194</v>
      </c>
      <c r="T706" s="29" t="s">
        <v>57</v>
      </c>
      <c r="U706" s="29" t="s">
        <v>9195</v>
      </c>
      <c r="V706" s="29" t="s">
        <v>52</v>
      </c>
      <c r="W706" s="29" t="s">
        <v>4883</v>
      </c>
      <c r="X706" s="29" t="s">
        <v>4291</v>
      </c>
      <c r="Y706" s="29" t="s">
        <v>5028</v>
      </c>
      <c r="Z706" s="29" t="s">
        <v>46</v>
      </c>
      <c r="AA706" s="29" t="s">
        <v>55</v>
      </c>
      <c r="AB706" s="29" t="s">
        <v>4281</v>
      </c>
      <c r="AC706" s="29" t="s">
        <v>4291</v>
      </c>
      <c r="AD706" s="29" t="s">
        <v>46</v>
      </c>
      <c r="AE706" s="29" t="s">
        <v>326</v>
      </c>
      <c r="AF706" t="s">
        <v>46</v>
      </c>
      <c r="AG706">
        <v>20230707</v>
      </c>
    </row>
    <row r="707" ht="15" spans="1:33">
      <c r="A707" s="28">
        <v>706</v>
      </c>
      <c r="B707" s="28"/>
      <c r="C707" s="28"/>
      <c r="D707" s="28" t="s">
        <v>9196</v>
      </c>
      <c r="E707" s="28"/>
      <c r="F707" s="28" t="s">
        <v>37</v>
      </c>
      <c r="G707" s="28" t="s">
        <v>38</v>
      </c>
      <c r="H707" s="29" t="s">
        <v>9197</v>
      </c>
      <c r="I707" s="29" t="s">
        <v>9198</v>
      </c>
      <c r="J707" s="29" t="s">
        <v>41</v>
      </c>
      <c r="K707" s="29" t="s">
        <v>72</v>
      </c>
      <c r="L707" s="29" t="s">
        <v>81</v>
      </c>
      <c r="M707" s="29" t="s">
        <v>477</v>
      </c>
      <c r="N707" s="29" t="s">
        <v>74</v>
      </c>
      <c r="O707" s="29" t="s">
        <v>4276</v>
      </c>
      <c r="P707" s="29" t="s">
        <v>56</v>
      </c>
      <c r="Q707" s="29" t="s">
        <v>47</v>
      </c>
      <c r="R707" s="29" t="s">
        <v>64</v>
      </c>
      <c r="S707" s="29" t="s">
        <v>9199</v>
      </c>
      <c r="T707" s="29" t="s">
        <v>9200</v>
      </c>
      <c r="U707" s="29" t="s">
        <v>9201</v>
      </c>
      <c r="V707" s="29" t="s">
        <v>52</v>
      </c>
      <c r="W707" s="29" t="s">
        <v>5034</v>
      </c>
      <c r="X707" s="29" t="s">
        <v>4291</v>
      </c>
      <c r="Y707" s="29" t="s">
        <v>5028</v>
      </c>
      <c r="Z707" s="29" t="s">
        <v>46</v>
      </c>
      <c r="AA707" s="29" t="s">
        <v>55</v>
      </c>
      <c r="AB707" s="29" t="s">
        <v>4281</v>
      </c>
      <c r="AC707" s="29" t="s">
        <v>4291</v>
      </c>
      <c r="AD707" s="29" t="s">
        <v>56</v>
      </c>
      <c r="AE707" s="29" t="s">
        <v>57</v>
      </c>
      <c r="AF707" t="s">
        <v>46</v>
      </c>
      <c r="AG707">
        <v>20230705</v>
      </c>
    </row>
    <row r="708" ht="15" spans="1:31">
      <c r="A708" s="28">
        <v>707</v>
      </c>
      <c r="B708" s="28"/>
      <c r="C708" s="28"/>
      <c r="D708" s="28" t="s">
        <v>9202</v>
      </c>
      <c r="E708" s="28"/>
      <c r="F708" s="28" t="s">
        <v>37</v>
      </c>
      <c r="G708" s="28" t="s">
        <v>69</v>
      </c>
      <c r="H708" s="29" t="s">
        <v>9203</v>
      </c>
      <c r="I708" s="29" t="s">
        <v>3309</v>
      </c>
      <c r="J708" s="29" t="s">
        <v>41</v>
      </c>
      <c r="K708" s="29" t="s">
        <v>42</v>
      </c>
      <c r="L708" s="29" t="s">
        <v>43</v>
      </c>
      <c r="M708" s="29" t="s">
        <v>8092</v>
      </c>
      <c r="N708" s="29" t="s">
        <v>331</v>
      </c>
      <c r="O708" s="29" t="s">
        <v>8977</v>
      </c>
      <c r="P708" s="29" t="s">
        <v>46</v>
      </c>
      <c r="Q708" s="29" t="s">
        <v>47</v>
      </c>
      <c r="R708" s="29" t="s">
        <v>9204</v>
      </c>
      <c r="S708" s="29" t="s">
        <v>9205</v>
      </c>
      <c r="T708" s="29" t="s">
        <v>9206</v>
      </c>
      <c r="U708" s="29" t="s">
        <v>9207</v>
      </c>
      <c r="V708" s="29" t="s">
        <v>307</v>
      </c>
      <c r="W708" s="29" t="s">
        <v>4281</v>
      </c>
      <c r="X708" s="29" t="s">
        <v>4440</v>
      </c>
      <c r="Y708" s="29" t="s">
        <v>5028</v>
      </c>
      <c r="Z708" s="29" t="s">
        <v>46</v>
      </c>
      <c r="AA708" s="29" t="s">
        <v>55</v>
      </c>
      <c r="AB708" s="29" t="s">
        <v>4281</v>
      </c>
      <c r="AC708" s="29" t="s">
        <v>4291</v>
      </c>
      <c r="AD708" s="29" t="s">
        <v>56</v>
      </c>
      <c r="AE708" s="29" t="s">
        <v>57</v>
      </c>
    </row>
    <row r="709" ht="15" spans="1:33">
      <c r="A709" s="28">
        <v>708</v>
      </c>
      <c r="B709" s="28"/>
      <c r="C709" s="28"/>
      <c r="D709" s="30" t="s">
        <v>9208</v>
      </c>
      <c r="E709" s="30"/>
      <c r="F709" s="28" t="s">
        <v>37</v>
      </c>
      <c r="G709" s="28" t="s">
        <v>69</v>
      </c>
      <c r="H709" s="29" t="s">
        <v>9209</v>
      </c>
      <c r="I709" s="29" t="s">
        <v>7234</v>
      </c>
      <c r="J709" s="29" t="s">
        <v>41</v>
      </c>
      <c r="K709" s="29" t="s">
        <v>1453</v>
      </c>
      <c r="L709" s="29" t="s">
        <v>43</v>
      </c>
      <c r="M709" s="29" t="s">
        <v>163</v>
      </c>
      <c r="N709" s="31">
        <v>43647</v>
      </c>
      <c r="O709" s="29" t="s">
        <v>8977</v>
      </c>
      <c r="P709" s="29" t="s">
        <v>46</v>
      </c>
      <c r="Q709" s="29" t="s">
        <v>47</v>
      </c>
      <c r="R709" s="29" t="s">
        <v>5088</v>
      </c>
      <c r="S709" s="29" t="s">
        <v>9210</v>
      </c>
      <c r="T709" s="29" t="s">
        <v>9211</v>
      </c>
      <c r="U709" s="29" t="s">
        <v>9212</v>
      </c>
      <c r="V709" s="29" t="s">
        <v>52</v>
      </c>
      <c r="W709" s="29" t="s">
        <v>4883</v>
      </c>
      <c r="X709" s="29" t="s">
        <v>4291</v>
      </c>
      <c r="Y709" s="29" t="s">
        <v>5028</v>
      </c>
      <c r="Z709" s="29" t="s">
        <v>46</v>
      </c>
      <c r="AA709" s="29" t="s">
        <v>55</v>
      </c>
      <c r="AB709" s="29" t="s">
        <v>4281</v>
      </c>
      <c r="AC709" s="29" t="s">
        <v>4291</v>
      </c>
      <c r="AD709" s="29" t="s">
        <v>56</v>
      </c>
      <c r="AE709" s="29" t="s">
        <v>57</v>
      </c>
      <c r="AF709" t="s">
        <v>46</v>
      </c>
      <c r="AG709">
        <v>20230705</v>
      </c>
    </row>
    <row r="710" ht="15" spans="1:33">
      <c r="A710" s="28">
        <v>709</v>
      </c>
      <c r="B710" s="28"/>
      <c r="C710" s="28"/>
      <c r="D710" s="28" t="s">
        <v>9213</v>
      </c>
      <c r="E710" s="28"/>
      <c r="F710" s="28" t="s">
        <v>37</v>
      </c>
      <c r="G710" s="28" t="s">
        <v>105</v>
      </c>
      <c r="H710" s="29" t="s">
        <v>9214</v>
      </c>
      <c r="I710" s="29" t="s">
        <v>1001</v>
      </c>
      <c r="J710" s="29" t="s">
        <v>41</v>
      </c>
      <c r="K710" s="29" t="s">
        <v>42</v>
      </c>
      <c r="L710" s="29" t="s">
        <v>81</v>
      </c>
      <c r="M710" s="29" t="s">
        <v>9215</v>
      </c>
      <c r="N710" s="29" t="s">
        <v>534</v>
      </c>
      <c r="O710" s="29" t="s">
        <v>4276</v>
      </c>
      <c r="P710" s="29" t="s">
        <v>56</v>
      </c>
      <c r="Q710" s="29" t="s">
        <v>47</v>
      </c>
      <c r="R710" s="29" t="s">
        <v>64</v>
      </c>
      <c r="S710" s="29" t="s">
        <v>9216</v>
      </c>
      <c r="T710" s="29" t="s">
        <v>9217</v>
      </c>
      <c r="U710" s="29" t="s">
        <v>9218</v>
      </c>
      <c r="V710" s="29" t="s">
        <v>52</v>
      </c>
      <c r="W710" s="29" t="s">
        <v>4281</v>
      </c>
      <c r="X710" s="29" t="s">
        <v>4440</v>
      </c>
      <c r="Y710" s="29" t="s">
        <v>5028</v>
      </c>
      <c r="Z710" s="29" t="s">
        <v>46</v>
      </c>
      <c r="AA710" s="29" t="s">
        <v>55</v>
      </c>
      <c r="AB710" s="29" t="s">
        <v>4281</v>
      </c>
      <c r="AC710" s="29" t="s">
        <v>4291</v>
      </c>
      <c r="AD710" s="29" t="s">
        <v>56</v>
      </c>
      <c r="AE710" s="29" t="s">
        <v>57</v>
      </c>
      <c r="AF710" t="s">
        <v>46</v>
      </c>
      <c r="AG710">
        <v>20230705</v>
      </c>
    </row>
    <row r="711" ht="15" spans="1:33">
      <c r="A711" s="28">
        <v>710</v>
      </c>
      <c r="B711" s="28"/>
      <c r="C711" s="28"/>
      <c r="D711" s="28" t="s">
        <v>9219</v>
      </c>
      <c r="E711" s="28"/>
      <c r="F711" s="28" t="s">
        <v>37</v>
      </c>
      <c r="G711" s="28" t="s">
        <v>105</v>
      </c>
      <c r="H711" s="29" t="s">
        <v>9220</v>
      </c>
      <c r="I711" s="29" t="s">
        <v>9221</v>
      </c>
      <c r="J711" s="29" t="s">
        <v>41</v>
      </c>
      <c r="K711" s="29" t="s">
        <v>42</v>
      </c>
      <c r="L711" s="29" t="s">
        <v>81</v>
      </c>
      <c r="M711" s="29" t="s">
        <v>115</v>
      </c>
      <c r="N711" s="31">
        <v>45108</v>
      </c>
      <c r="O711" s="29" t="s">
        <v>5438</v>
      </c>
      <c r="P711" s="29" t="s">
        <v>46</v>
      </c>
      <c r="Q711" s="29" t="s">
        <v>84</v>
      </c>
      <c r="R711" s="29" t="s">
        <v>48</v>
      </c>
      <c r="S711" s="29" t="s">
        <v>9222</v>
      </c>
      <c r="T711" s="29" t="s">
        <v>9223</v>
      </c>
      <c r="U711" s="29" t="s">
        <v>9224</v>
      </c>
      <c r="V711" s="29" t="s">
        <v>52</v>
      </c>
      <c r="W711" s="29" t="s">
        <v>4281</v>
      </c>
      <c r="X711" s="29" t="s">
        <v>4440</v>
      </c>
      <c r="Y711" s="29" t="s">
        <v>5028</v>
      </c>
      <c r="Z711" s="29" t="s">
        <v>46</v>
      </c>
      <c r="AA711" s="29" t="s">
        <v>55</v>
      </c>
      <c r="AB711" s="29" t="s">
        <v>4281</v>
      </c>
      <c r="AC711" s="29" t="s">
        <v>4291</v>
      </c>
      <c r="AD711" s="29" t="s">
        <v>46</v>
      </c>
      <c r="AE711" s="29" t="s">
        <v>326</v>
      </c>
      <c r="AF711" t="s">
        <v>46</v>
      </c>
      <c r="AG711">
        <v>20230706</v>
      </c>
    </row>
    <row r="712" ht="15" spans="1:33">
      <c r="A712" s="28">
        <v>711</v>
      </c>
      <c r="B712" s="28"/>
      <c r="C712" s="28"/>
      <c r="D712" s="28" t="s">
        <v>9225</v>
      </c>
      <c r="E712" s="28"/>
      <c r="F712" s="28" t="s">
        <v>37</v>
      </c>
      <c r="G712" s="28" t="s">
        <v>105</v>
      </c>
      <c r="H712" s="29" t="s">
        <v>9226</v>
      </c>
      <c r="I712" s="29" t="s">
        <v>9227</v>
      </c>
      <c r="J712" s="29" t="s">
        <v>41</v>
      </c>
      <c r="K712" s="29" t="s">
        <v>42</v>
      </c>
      <c r="L712" s="29" t="s">
        <v>43</v>
      </c>
      <c r="M712" s="29" t="s">
        <v>73</v>
      </c>
      <c r="N712" s="29" t="s">
        <v>4347</v>
      </c>
      <c r="O712" s="29" t="s">
        <v>5438</v>
      </c>
      <c r="P712" s="29" t="s">
        <v>46</v>
      </c>
      <c r="Q712" s="29" t="s">
        <v>47</v>
      </c>
      <c r="R712" s="29" t="s">
        <v>9228</v>
      </c>
      <c r="S712" s="29" t="s">
        <v>9229</v>
      </c>
      <c r="T712" s="29" t="s">
        <v>9230</v>
      </c>
      <c r="U712" s="29" t="s">
        <v>9231</v>
      </c>
      <c r="V712" s="29" t="s">
        <v>52</v>
      </c>
      <c r="W712" s="29" t="s">
        <v>4281</v>
      </c>
      <c r="X712" s="29" t="s">
        <v>4440</v>
      </c>
      <c r="Y712" s="29" t="s">
        <v>5028</v>
      </c>
      <c r="Z712" s="29" t="s">
        <v>46</v>
      </c>
      <c r="AA712" s="29" t="s">
        <v>55</v>
      </c>
      <c r="AB712" s="29" t="s">
        <v>4281</v>
      </c>
      <c r="AC712" s="29" t="s">
        <v>4291</v>
      </c>
      <c r="AD712" s="29" t="s">
        <v>46</v>
      </c>
      <c r="AE712" s="29" t="s">
        <v>180</v>
      </c>
      <c r="AF712" t="s">
        <v>46</v>
      </c>
      <c r="AG712">
        <v>20230706</v>
      </c>
    </row>
    <row r="713" ht="15" spans="1:33">
      <c r="A713" s="28">
        <v>712</v>
      </c>
      <c r="B713" s="28"/>
      <c r="C713" s="28"/>
      <c r="D713" s="28" t="s">
        <v>9232</v>
      </c>
      <c r="E713" s="28"/>
      <c r="F713" s="28" t="s">
        <v>37</v>
      </c>
      <c r="G713" s="28" t="s">
        <v>69</v>
      </c>
      <c r="H713" s="29" t="s">
        <v>9233</v>
      </c>
      <c r="I713" s="29" t="s">
        <v>4689</v>
      </c>
      <c r="J713" s="29" t="s">
        <v>41</v>
      </c>
      <c r="K713" s="29" t="s">
        <v>42</v>
      </c>
      <c r="L713" s="29" t="s">
        <v>81</v>
      </c>
      <c r="M713" s="29" t="s">
        <v>1186</v>
      </c>
      <c r="N713" s="29" t="s">
        <v>91</v>
      </c>
      <c r="O713" s="29" t="s">
        <v>4276</v>
      </c>
      <c r="P713" s="29" t="s">
        <v>46</v>
      </c>
      <c r="Q713" s="29" t="s">
        <v>47</v>
      </c>
      <c r="R713" s="29" t="s">
        <v>64</v>
      </c>
      <c r="S713" s="29" t="s">
        <v>9234</v>
      </c>
      <c r="T713" s="29" t="s">
        <v>9235</v>
      </c>
      <c r="U713" s="29" t="s">
        <v>9236</v>
      </c>
      <c r="V713" s="29" t="s">
        <v>52</v>
      </c>
      <c r="W713" s="29" t="s">
        <v>4281</v>
      </c>
      <c r="X713" s="29" t="s">
        <v>4291</v>
      </c>
      <c r="Y713" s="29" t="s">
        <v>5028</v>
      </c>
      <c r="Z713" s="29" t="s">
        <v>46</v>
      </c>
      <c r="AA713" s="29" t="s">
        <v>55</v>
      </c>
      <c r="AB713" s="29" t="s">
        <v>4281</v>
      </c>
      <c r="AC713" s="29" t="s">
        <v>4291</v>
      </c>
      <c r="AD713" s="29" t="s">
        <v>56</v>
      </c>
      <c r="AE713" s="29" t="s">
        <v>57</v>
      </c>
      <c r="AF713" t="s">
        <v>46</v>
      </c>
      <c r="AG713">
        <v>20230705</v>
      </c>
    </row>
    <row r="714" ht="15" spans="1:33">
      <c r="A714" s="28">
        <v>713</v>
      </c>
      <c r="B714" s="28"/>
      <c r="C714" s="28"/>
      <c r="D714" s="28" t="s">
        <v>9237</v>
      </c>
      <c r="E714" s="28"/>
      <c r="F714" s="28" t="s">
        <v>37</v>
      </c>
      <c r="G714" s="28" t="s">
        <v>38</v>
      </c>
      <c r="H714" s="29" t="s">
        <v>9238</v>
      </c>
      <c r="I714" s="29" t="s">
        <v>1866</v>
      </c>
      <c r="J714" s="29" t="s">
        <v>41</v>
      </c>
      <c r="K714" s="29" t="s">
        <v>42</v>
      </c>
      <c r="L714" s="29" t="s">
        <v>779</v>
      </c>
      <c r="M714" s="29" t="s">
        <v>163</v>
      </c>
      <c r="N714" s="31">
        <v>45108</v>
      </c>
      <c r="O714" s="29" t="s">
        <v>8977</v>
      </c>
      <c r="P714" s="29" t="s">
        <v>46</v>
      </c>
      <c r="Q714" s="29" t="s">
        <v>84</v>
      </c>
      <c r="R714" s="29" t="s">
        <v>9239</v>
      </c>
      <c r="S714" s="29" t="s">
        <v>9239</v>
      </c>
      <c r="T714" s="29" t="s">
        <v>9240</v>
      </c>
      <c r="U714" s="29" t="s">
        <v>9241</v>
      </c>
      <c r="V714" s="29" t="s">
        <v>52</v>
      </c>
      <c r="W714" s="29" t="s">
        <v>4281</v>
      </c>
      <c r="X714" s="29" t="s">
        <v>4291</v>
      </c>
      <c r="Y714" s="29" t="s">
        <v>5028</v>
      </c>
      <c r="Z714" s="29" t="s">
        <v>46</v>
      </c>
      <c r="AA714" s="29" t="s">
        <v>55</v>
      </c>
      <c r="AB714" s="29" t="s">
        <v>4281</v>
      </c>
      <c r="AC714" s="29" t="s">
        <v>4291</v>
      </c>
      <c r="AD714" s="29" t="s">
        <v>46</v>
      </c>
      <c r="AE714" s="29" t="s">
        <v>3407</v>
      </c>
      <c r="AF714" t="s">
        <v>46</v>
      </c>
      <c r="AG714">
        <v>20230706</v>
      </c>
    </row>
    <row r="715" ht="15" spans="1:33">
      <c r="A715" s="28">
        <v>714</v>
      </c>
      <c r="B715" s="28"/>
      <c r="C715" s="28"/>
      <c r="D715" s="28" t="s">
        <v>9242</v>
      </c>
      <c r="E715" s="28"/>
      <c r="F715" s="28" t="s">
        <v>37</v>
      </c>
      <c r="G715" s="28" t="s">
        <v>105</v>
      </c>
      <c r="H715" s="29" t="s">
        <v>9243</v>
      </c>
      <c r="I715" s="29" t="s">
        <v>9244</v>
      </c>
      <c r="J715" s="29" t="s">
        <v>41</v>
      </c>
      <c r="K715" s="29" t="s">
        <v>42</v>
      </c>
      <c r="L715" s="29" t="s">
        <v>81</v>
      </c>
      <c r="M715" s="29" t="s">
        <v>9245</v>
      </c>
      <c r="N715" s="29" t="s">
        <v>9246</v>
      </c>
      <c r="O715" s="29" t="s">
        <v>9247</v>
      </c>
      <c r="P715" s="29" t="s">
        <v>56</v>
      </c>
      <c r="Q715" s="29" t="s">
        <v>47</v>
      </c>
      <c r="R715" s="29" t="s">
        <v>303</v>
      </c>
      <c r="S715" s="29" t="s">
        <v>304</v>
      </c>
      <c r="T715" s="29" t="s">
        <v>9248</v>
      </c>
      <c r="U715" s="29" t="s">
        <v>9249</v>
      </c>
      <c r="V715" s="29" t="s">
        <v>52</v>
      </c>
      <c r="W715" s="29" t="s">
        <v>4281</v>
      </c>
      <c r="X715" s="29" t="s">
        <v>4440</v>
      </c>
      <c r="Y715" s="29" t="s">
        <v>5028</v>
      </c>
      <c r="Z715" s="29" t="s">
        <v>56</v>
      </c>
      <c r="AA715" s="29" t="s">
        <v>55</v>
      </c>
      <c r="AB715" s="29" t="s">
        <v>4281</v>
      </c>
      <c r="AC715" s="29" t="s">
        <v>4291</v>
      </c>
      <c r="AD715" s="29" t="s">
        <v>56</v>
      </c>
      <c r="AE715" s="29" t="s">
        <v>57</v>
      </c>
      <c r="AF715" t="s">
        <v>46</v>
      </c>
      <c r="AG715">
        <v>20230705</v>
      </c>
    </row>
    <row r="716" ht="15" spans="1:31">
      <c r="A716" s="28">
        <v>715</v>
      </c>
      <c r="B716" s="28"/>
      <c r="C716" s="28"/>
      <c r="D716" s="28" t="s">
        <v>9250</v>
      </c>
      <c r="E716" s="28"/>
      <c r="F716" s="28" t="s">
        <v>37</v>
      </c>
      <c r="G716" s="28" t="s">
        <v>38</v>
      </c>
      <c r="H716" s="29" t="s">
        <v>9251</v>
      </c>
      <c r="I716" s="29" t="s">
        <v>9252</v>
      </c>
      <c r="J716" s="29" t="s">
        <v>62</v>
      </c>
      <c r="K716" s="29" t="s">
        <v>42</v>
      </c>
      <c r="L716" s="29" t="s">
        <v>963</v>
      </c>
      <c r="M716" s="29" t="s">
        <v>220</v>
      </c>
      <c r="N716" s="29" t="s">
        <v>2738</v>
      </c>
      <c r="O716" s="29" t="s">
        <v>4276</v>
      </c>
      <c r="P716" s="29" t="s">
        <v>46</v>
      </c>
      <c r="Q716" s="29" t="s">
        <v>47</v>
      </c>
      <c r="R716" s="29" t="s">
        <v>4429</v>
      </c>
      <c r="S716" s="29" t="s">
        <v>9253</v>
      </c>
      <c r="T716" s="29" t="s">
        <v>9254</v>
      </c>
      <c r="U716" s="29" t="s">
        <v>9255</v>
      </c>
      <c r="V716" s="29" t="s">
        <v>52</v>
      </c>
      <c r="W716" s="29" t="s">
        <v>4281</v>
      </c>
      <c r="X716" s="29" t="s">
        <v>4440</v>
      </c>
      <c r="Y716" s="29" t="s">
        <v>5028</v>
      </c>
      <c r="Z716" s="29" t="s">
        <v>46</v>
      </c>
      <c r="AA716" s="29" t="s">
        <v>55</v>
      </c>
      <c r="AB716" s="29" t="s">
        <v>4281</v>
      </c>
      <c r="AC716" s="29" t="s">
        <v>4291</v>
      </c>
      <c r="AD716" s="29" t="s">
        <v>56</v>
      </c>
      <c r="AE716" s="29" t="s">
        <v>57</v>
      </c>
    </row>
    <row r="717" ht="15" spans="1:33">
      <c r="A717" s="28">
        <v>716</v>
      </c>
      <c r="B717" s="28"/>
      <c r="C717" s="28"/>
      <c r="D717" s="28" t="s">
        <v>3470</v>
      </c>
      <c r="E717" s="28"/>
      <c r="F717" s="28" t="s">
        <v>37</v>
      </c>
      <c r="G717" s="28" t="s">
        <v>105</v>
      </c>
      <c r="H717" s="29" t="s">
        <v>9256</v>
      </c>
      <c r="I717" s="29" t="s">
        <v>3297</v>
      </c>
      <c r="J717" s="29" t="s">
        <v>41</v>
      </c>
      <c r="K717" s="29" t="s">
        <v>42</v>
      </c>
      <c r="L717" s="29" t="s">
        <v>81</v>
      </c>
      <c r="M717" s="29" t="s">
        <v>1186</v>
      </c>
      <c r="N717" s="31">
        <v>45108</v>
      </c>
      <c r="O717" s="29" t="s">
        <v>4276</v>
      </c>
      <c r="P717" s="29" t="s">
        <v>46</v>
      </c>
      <c r="Q717" s="29" t="s">
        <v>84</v>
      </c>
      <c r="R717" s="29" t="s">
        <v>9257</v>
      </c>
      <c r="S717" s="29" t="s">
        <v>9258</v>
      </c>
      <c r="T717" s="29" t="s">
        <v>9259</v>
      </c>
      <c r="U717" s="29" t="s">
        <v>9260</v>
      </c>
      <c r="V717" s="29" t="s">
        <v>52</v>
      </c>
      <c r="W717" s="29" t="s">
        <v>4883</v>
      </c>
      <c r="X717" s="29" t="s">
        <v>4291</v>
      </c>
      <c r="Y717" s="29" t="s">
        <v>5028</v>
      </c>
      <c r="Z717" s="29" t="s">
        <v>46</v>
      </c>
      <c r="AA717" s="29" t="s">
        <v>55</v>
      </c>
      <c r="AB717" s="29" t="s">
        <v>4281</v>
      </c>
      <c r="AC717" s="29" t="s">
        <v>4291</v>
      </c>
      <c r="AD717" s="29" t="s">
        <v>56</v>
      </c>
      <c r="AE717" s="29" t="s">
        <v>57</v>
      </c>
      <c r="AF717" t="s">
        <v>46</v>
      </c>
      <c r="AG717">
        <v>20230705</v>
      </c>
    </row>
    <row r="718" ht="15" spans="1:33">
      <c r="A718" s="28">
        <v>717</v>
      </c>
      <c r="B718" s="28"/>
      <c r="C718" s="28"/>
      <c r="D718" s="28" t="s">
        <v>9261</v>
      </c>
      <c r="E718" s="28"/>
      <c r="F718" s="28" t="s">
        <v>37</v>
      </c>
      <c r="G718" s="28" t="s">
        <v>38</v>
      </c>
      <c r="H718" s="29" t="s">
        <v>9262</v>
      </c>
      <c r="I718" s="29" t="s">
        <v>1941</v>
      </c>
      <c r="J718" s="29" t="s">
        <v>41</v>
      </c>
      <c r="K718" s="29" t="s">
        <v>42</v>
      </c>
      <c r="L718" s="29" t="s">
        <v>81</v>
      </c>
      <c r="M718" s="29" t="s">
        <v>477</v>
      </c>
      <c r="N718" s="29" t="s">
        <v>91</v>
      </c>
      <c r="O718" s="29" t="s">
        <v>4276</v>
      </c>
      <c r="P718" s="29" t="s">
        <v>56</v>
      </c>
      <c r="Q718" s="29" t="s">
        <v>47</v>
      </c>
      <c r="R718" s="29" t="s">
        <v>151</v>
      </c>
      <c r="S718" s="29" t="s">
        <v>9263</v>
      </c>
      <c r="T718" s="29" t="s">
        <v>9264</v>
      </c>
      <c r="U718" s="29" t="s">
        <v>9265</v>
      </c>
      <c r="V718" s="29" t="s">
        <v>52</v>
      </c>
      <c r="W718" s="29" t="s">
        <v>5034</v>
      </c>
      <c r="X718" s="29" t="s">
        <v>4291</v>
      </c>
      <c r="Y718" s="29" t="s">
        <v>5028</v>
      </c>
      <c r="Z718" s="29" t="s">
        <v>46</v>
      </c>
      <c r="AA718" s="29" t="s">
        <v>55</v>
      </c>
      <c r="AB718" s="29" t="s">
        <v>4281</v>
      </c>
      <c r="AC718" s="29" t="s">
        <v>4291</v>
      </c>
      <c r="AD718" s="29" t="s">
        <v>46</v>
      </c>
      <c r="AE718" s="29" t="s">
        <v>3407</v>
      </c>
      <c r="AF718" t="s">
        <v>46</v>
      </c>
      <c r="AG718">
        <v>20230705</v>
      </c>
    </row>
    <row r="719" ht="15" spans="1:31">
      <c r="A719" s="28">
        <v>718</v>
      </c>
      <c r="B719" s="28"/>
      <c r="C719" s="28"/>
      <c r="D719" s="28" t="s">
        <v>9266</v>
      </c>
      <c r="E719" s="28"/>
      <c r="F719" s="28" t="s">
        <v>37</v>
      </c>
      <c r="G719" s="28" t="s">
        <v>69</v>
      </c>
      <c r="H719" s="29" t="s">
        <v>9267</v>
      </c>
      <c r="I719" s="29" t="s">
        <v>9268</v>
      </c>
      <c r="J719" s="29" t="s">
        <v>41</v>
      </c>
      <c r="K719" s="29" t="s">
        <v>72</v>
      </c>
      <c r="L719" s="29" t="s">
        <v>43</v>
      </c>
      <c r="M719" s="29" t="s">
        <v>3605</v>
      </c>
      <c r="N719" s="29" t="s">
        <v>3168</v>
      </c>
      <c r="O719" s="29" t="s">
        <v>5438</v>
      </c>
      <c r="P719" s="29" t="s">
        <v>46</v>
      </c>
      <c r="Q719" s="29" t="s">
        <v>47</v>
      </c>
      <c r="R719" s="29" t="s">
        <v>5341</v>
      </c>
      <c r="S719" s="29" t="s">
        <v>9269</v>
      </c>
      <c r="T719" s="29" t="s">
        <v>9270</v>
      </c>
      <c r="U719" s="29" t="s">
        <v>9271</v>
      </c>
      <c r="V719" s="29" t="s">
        <v>52</v>
      </c>
      <c r="W719" s="29" t="s">
        <v>4281</v>
      </c>
      <c r="X719" s="29" t="s">
        <v>4291</v>
      </c>
      <c r="Y719" s="29" t="s">
        <v>5028</v>
      </c>
      <c r="Z719" s="29" t="s">
        <v>56</v>
      </c>
      <c r="AA719" s="29" t="s">
        <v>55</v>
      </c>
      <c r="AB719" s="29" t="s">
        <v>4281</v>
      </c>
      <c r="AC719" s="29" t="s">
        <v>4291</v>
      </c>
      <c r="AD719" s="29" t="s">
        <v>56</v>
      </c>
      <c r="AE719" s="29" t="s">
        <v>57</v>
      </c>
    </row>
    <row r="720" ht="15" spans="1:33">
      <c r="A720" s="28">
        <v>719</v>
      </c>
      <c r="B720" s="28"/>
      <c r="C720" s="28"/>
      <c r="D720" s="28" t="s">
        <v>9272</v>
      </c>
      <c r="E720" s="28"/>
      <c r="F720" s="28" t="s">
        <v>205</v>
      </c>
      <c r="G720" s="28" t="s">
        <v>38</v>
      </c>
      <c r="H720" s="29" t="s">
        <v>9273</v>
      </c>
      <c r="I720" s="29" t="s">
        <v>9274</v>
      </c>
      <c r="J720" s="29" t="s">
        <v>41</v>
      </c>
      <c r="K720" s="29" t="s">
        <v>42</v>
      </c>
      <c r="L720" s="29" t="s">
        <v>81</v>
      </c>
      <c r="M720" s="29" t="s">
        <v>477</v>
      </c>
      <c r="N720" s="31">
        <v>44743</v>
      </c>
      <c r="O720" s="29" t="s">
        <v>4276</v>
      </c>
      <c r="P720" s="29" t="s">
        <v>56</v>
      </c>
      <c r="Q720" s="29" t="s">
        <v>84</v>
      </c>
      <c r="R720" s="29" t="s">
        <v>4543</v>
      </c>
      <c r="S720" s="29" t="s">
        <v>9275</v>
      </c>
      <c r="T720" s="29" t="s">
        <v>9276</v>
      </c>
      <c r="U720" s="29" t="s">
        <v>9277</v>
      </c>
      <c r="V720" s="29" t="s">
        <v>52</v>
      </c>
      <c r="W720" s="29" t="s">
        <v>4281</v>
      </c>
      <c r="X720" s="29" t="s">
        <v>4291</v>
      </c>
      <c r="Y720" s="29" t="s">
        <v>5028</v>
      </c>
      <c r="Z720" s="29" t="s">
        <v>46</v>
      </c>
      <c r="AA720" s="29" t="s">
        <v>55</v>
      </c>
      <c r="AB720" s="29" t="s">
        <v>4281</v>
      </c>
      <c r="AC720" s="29" t="s">
        <v>4291</v>
      </c>
      <c r="AD720" s="29" t="s">
        <v>56</v>
      </c>
      <c r="AE720" s="29" t="s">
        <v>57</v>
      </c>
      <c r="AF720" t="s">
        <v>46</v>
      </c>
      <c r="AG720">
        <v>20230706</v>
      </c>
    </row>
    <row r="721" ht="15" spans="1:33">
      <c r="A721" s="28">
        <v>720</v>
      </c>
      <c r="B721" s="28"/>
      <c r="C721" s="28"/>
      <c r="D721" s="30" t="s">
        <v>9278</v>
      </c>
      <c r="E721" s="30"/>
      <c r="F721" s="28" t="s">
        <v>37</v>
      </c>
      <c r="G721" s="28" t="s">
        <v>38</v>
      </c>
      <c r="H721" s="29" t="s">
        <v>9279</v>
      </c>
      <c r="I721" s="29" t="s">
        <v>2980</v>
      </c>
      <c r="J721" s="29" t="s">
        <v>41</v>
      </c>
      <c r="K721" s="29" t="s">
        <v>42</v>
      </c>
      <c r="L721" s="29" t="s">
        <v>81</v>
      </c>
      <c r="M721" s="29" t="s">
        <v>477</v>
      </c>
      <c r="N721" s="29" t="s">
        <v>83</v>
      </c>
      <c r="O721" s="29" t="s">
        <v>4276</v>
      </c>
      <c r="P721" s="29" t="s">
        <v>56</v>
      </c>
      <c r="Q721" s="29" t="s">
        <v>84</v>
      </c>
      <c r="R721" s="29" t="s">
        <v>64</v>
      </c>
      <c r="S721" s="29" t="s">
        <v>9280</v>
      </c>
      <c r="T721" s="29" t="s">
        <v>9281</v>
      </c>
      <c r="U721" s="29" t="s">
        <v>9282</v>
      </c>
      <c r="V721" s="29" t="s">
        <v>52</v>
      </c>
      <c r="W721" s="29" t="s">
        <v>4883</v>
      </c>
      <c r="X721" s="29" t="s">
        <v>4291</v>
      </c>
      <c r="Y721" s="29" t="s">
        <v>5028</v>
      </c>
      <c r="Z721" s="29" t="s">
        <v>46</v>
      </c>
      <c r="AA721" s="29" t="s">
        <v>55</v>
      </c>
      <c r="AB721" s="29" t="s">
        <v>4281</v>
      </c>
      <c r="AC721" s="29" t="s">
        <v>4291</v>
      </c>
      <c r="AD721" s="29" t="s">
        <v>56</v>
      </c>
      <c r="AE721" s="29" t="s">
        <v>57</v>
      </c>
      <c r="AF721" t="s">
        <v>46</v>
      </c>
      <c r="AG721">
        <v>20230705</v>
      </c>
    </row>
    <row r="722" ht="15" spans="1:33">
      <c r="A722" s="28">
        <v>721</v>
      </c>
      <c r="B722" s="28"/>
      <c r="C722" s="28"/>
      <c r="D722" s="28" t="s">
        <v>9283</v>
      </c>
      <c r="E722" s="28"/>
      <c r="F722" s="28" t="s">
        <v>37</v>
      </c>
      <c r="G722" s="28" t="s">
        <v>69</v>
      </c>
      <c r="H722" s="29" t="s">
        <v>9284</v>
      </c>
      <c r="I722" s="29" t="s">
        <v>9285</v>
      </c>
      <c r="J722" s="29" t="s">
        <v>41</v>
      </c>
      <c r="K722" s="29" t="s">
        <v>42</v>
      </c>
      <c r="L722" s="29" t="s">
        <v>81</v>
      </c>
      <c r="M722" s="29" t="s">
        <v>5045</v>
      </c>
      <c r="N722" s="29" t="s">
        <v>9286</v>
      </c>
      <c r="O722" s="29" t="s">
        <v>4276</v>
      </c>
      <c r="P722" s="29" t="s">
        <v>56</v>
      </c>
      <c r="Q722" s="29" t="s">
        <v>47</v>
      </c>
      <c r="R722" s="29" t="s">
        <v>100</v>
      </c>
      <c r="S722" s="29" t="s">
        <v>9287</v>
      </c>
      <c r="T722" s="29" t="s">
        <v>9288</v>
      </c>
      <c r="U722" s="29" t="s">
        <v>9289</v>
      </c>
      <c r="V722" s="29" t="s">
        <v>52</v>
      </c>
      <c r="W722" s="29" t="s">
        <v>5034</v>
      </c>
      <c r="X722" s="29" t="s">
        <v>4291</v>
      </c>
      <c r="Y722" s="29" t="s">
        <v>5028</v>
      </c>
      <c r="Z722" s="29" t="s">
        <v>46</v>
      </c>
      <c r="AA722" s="29" t="s">
        <v>55</v>
      </c>
      <c r="AB722" s="29" t="s">
        <v>5029</v>
      </c>
      <c r="AC722" s="29" t="s">
        <v>4291</v>
      </c>
      <c r="AD722" s="29" t="s">
        <v>56</v>
      </c>
      <c r="AE722" s="29" t="s">
        <v>57</v>
      </c>
      <c r="AF722" t="s">
        <v>46</v>
      </c>
      <c r="AG722">
        <v>20230705</v>
      </c>
    </row>
    <row r="723" ht="15" spans="1:33">
      <c r="A723" s="28">
        <v>722</v>
      </c>
      <c r="B723" s="28"/>
      <c r="C723" s="28"/>
      <c r="D723" s="28" t="s">
        <v>1965</v>
      </c>
      <c r="E723" s="28"/>
      <c r="F723" s="28" t="s">
        <v>37</v>
      </c>
      <c r="G723" s="28" t="s">
        <v>69</v>
      </c>
      <c r="H723" s="29" t="s">
        <v>9290</v>
      </c>
      <c r="I723" s="29" t="s">
        <v>1492</v>
      </c>
      <c r="J723" s="29" t="s">
        <v>41</v>
      </c>
      <c r="K723" s="29" t="s">
        <v>42</v>
      </c>
      <c r="L723" s="29" t="s">
        <v>81</v>
      </c>
      <c r="M723" s="29" t="s">
        <v>9291</v>
      </c>
      <c r="N723" s="29" t="s">
        <v>9088</v>
      </c>
      <c r="O723" s="29" t="s">
        <v>4276</v>
      </c>
      <c r="P723" s="29" t="s">
        <v>56</v>
      </c>
      <c r="Q723" s="29" t="s">
        <v>84</v>
      </c>
      <c r="R723" s="29" t="s">
        <v>100</v>
      </c>
      <c r="S723" s="29" t="s">
        <v>9292</v>
      </c>
      <c r="T723" s="29" t="s">
        <v>9293</v>
      </c>
      <c r="U723" s="29" t="s">
        <v>9294</v>
      </c>
      <c r="V723" s="29" t="s">
        <v>52</v>
      </c>
      <c r="W723" s="29" t="s">
        <v>4281</v>
      </c>
      <c r="X723" s="29" t="s">
        <v>4291</v>
      </c>
      <c r="Y723" s="29" t="s">
        <v>5028</v>
      </c>
      <c r="Z723" s="29" t="s">
        <v>46</v>
      </c>
      <c r="AA723" s="29" t="s">
        <v>55</v>
      </c>
      <c r="AB723" s="29" t="s">
        <v>4281</v>
      </c>
      <c r="AC723" s="29" t="s">
        <v>4291</v>
      </c>
      <c r="AD723" s="29" t="s">
        <v>56</v>
      </c>
      <c r="AE723" s="29" t="s">
        <v>57</v>
      </c>
      <c r="AF723" t="s">
        <v>46</v>
      </c>
      <c r="AG723">
        <v>20230706</v>
      </c>
    </row>
    <row r="724" ht="15" spans="1:33">
      <c r="A724" s="28">
        <v>723</v>
      </c>
      <c r="B724" s="28"/>
      <c r="C724" s="28"/>
      <c r="D724" s="28" t="s">
        <v>9295</v>
      </c>
      <c r="E724" s="28"/>
      <c r="F724" s="28" t="s">
        <v>205</v>
      </c>
      <c r="G724" s="28" t="s">
        <v>69</v>
      </c>
      <c r="H724" s="29" t="s">
        <v>9296</v>
      </c>
      <c r="I724" s="29" t="s">
        <v>1180</v>
      </c>
      <c r="J724" s="29" t="s">
        <v>41</v>
      </c>
      <c r="K724" s="29" t="s">
        <v>42</v>
      </c>
      <c r="L724" s="29" t="s">
        <v>81</v>
      </c>
      <c r="M724" s="29" t="s">
        <v>1186</v>
      </c>
      <c r="N724" s="29" t="s">
        <v>91</v>
      </c>
      <c r="O724" s="29" t="s">
        <v>4276</v>
      </c>
      <c r="P724" s="29" t="s">
        <v>46</v>
      </c>
      <c r="Q724" s="29" t="s">
        <v>47</v>
      </c>
      <c r="R724" s="29" t="s">
        <v>64</v>
      </c>
      <c r="S724" s="29" t="s">
        <v>9297</v>
      </c>
      <c r="T724" s="29" t="s">
        <v>57</v>
      </c>
      <c r="U724" s="29" t="s">
        <v>9298</v>
      </c>
      <c r="V724" s="29" t="s">
        <v>52</v>
      </c>
      <c r="W724" s="29" t="s">
        <v>4883</v>
      </c>
      <c r="X724" s="29" t="s">
        <v>9042</v>
      </c>
      <c r="Y724" s="29" t="s">
        <v>5028</v>
      </c>
      <c r="Z724" s="29" t="s">
        <v>46</v>
      </c>
      <c r="AA724" s="29" t="s">
        <v>55</v>
      </c>
      <c r="AB724" s="29" t="s">
        <v>5029</v>
      </c>
      <c r="AC724" s="29" t="s">
        <v>4291</v>
      </c>
      <c r="AD724" s="29" t="s">
        <v>56</v>
      </c>
      <c r="AE724" s="29" t="s">
        <v>57</v>
      </c>
      <c r="AF724" t="s">
        <v>46</v>
      </c>
      <c r="AG724">
        <v>20230705</v>
      </c>
    </row>
    <row r="725" ht="15" spans="1:33">
      <c r="A725" s="28">
        <v>724</v>
      </c>
      <c r="B725" s="28"/>
      <c r="C725" s="28"/>
      <c r="D725" s="28" t="s">
        <v>9299</v>
      </c>
      <c r="E725" s="28"/>
      <c r="F725" s="28" t="s">
        <v>37</v>
      </c>
      <c r="G725" s="28" t="s">
        <v>69</v>
      </c>
      <c r="H725" s="29" t="s">
        <v>9300</v>
      </c>
      <c r="I725" s="29" t="s">
        <v>2987</v>
      </c>
      <c r="J725" s="29" t="s">
        <v>41</v>
      </c>
      <c r="K725" s="29" t="s">
        <v>42</v>
      </c>
      <c r="L725" s="29" t="s">
        <v>81</v>
      </c>
      <c r="M725" s="29" t="s">
        <v>353</v>
      </c>
      <c r="N725" s="29" t="s">
        <v>116</v>
      </c>
      <c r="O725" s="29" t="s">
        <v>5438</v>
      </c>
      <c r="P725" s="29" t="s">
        <v>46</v>
      </c>
      <c r="Q725" s="29" t="s">
        <v>84</v>
      </c>
      <c r="R725" s="29" t="s">
        <v>151</v>
      </c>
      <c r="S725" s="29" t="s">
        <v>9301</v>
      </c>
      <c r="T725" s="29" t="s">
        <v>9302</v>
      </c>
      <c r="U725" s="29" t="s">
        <v>9303</v>
      </c>
      <c r="V725" s="29" t="s">
        <v>307</v>
      </c>
      <c r="W725" s="29" t="s">
        <v>4281</v>
      </c>
      <c r="X725" s="29" t="s">
        <v>4291</v>
      </c>
      <c r="Y725" s="29" t="s">
        <v>5028</v>
      </c>
      <c r="Z725" s="29" t="s">
        <v>46</v>
      </c>
      <c r="AA725" s="29" t="s">
        <v>55</v>
      </c>
      <c r="AB725" s="29" t="s">
        <v>4281</v>
      </c>
      <c r="AC725" s="29" t="s">
        <v>4291</v>
      </c>
      <c r="AD725" s="29" t="s">
        <v>56</v>
      </c>
      <c r="AE725" s="29" t="s">
        <v>57</v>
      </c>
      <c r="AF725" t="s">
        <v>46</v>
      </c>
      <c r="AG725">
        <v>20230706</v>
      </c>
    </row>
    <row r="726" ht="15" spans="1:31">
      <c r="A726" s="28">
        <v>725</v>
      </c>
      <c r="B726" s="28"/>
      <c r="C726" s="28"/>
      <c r="D726" s="28" t="s">
        <v>9304</v>
      </c>
      <c r="E726" s="28"/>
      <c r="F726" s="28" t="s">
        <v>37</v>
      </c>
      <c r="G726" s="28" t="s">
        <v>69</v>
      </c>
      <c r="H726" s="29" t="s">
        <v>9305</v>
      </c>
      <c r="I726" s="29" t="s">
        <v>574</v>
      </c>
      <c r="J726" s="29" t="s">
        <v>62</v>
      </c>
      <c r="K726" s="29" t="s">
        <v>42</v>
      </c>
      <c r="L726" s="29" t="s">
        <v>43</v>
      </c>
      <c r="M726" s="29" t="s">
        <v>9306</v>
      </c>
      <c r="N726" s="29" t="s">
        <v>9307</v>
      </c>
      <c r="O726" s="29" t="s">
        <v>7716</v>
      </c>
      <c r="P726" s="29" t="s">
        <v>46</v>
      </c>
      <c r="Q726" s="29" t="s">
        <v>47</v>
      </c>
      <c r="R726" s="29" t="s">
        <v>9308</v>
      </c>
      <c r="S726" s="29" t="s">
        <v>9309</v>
      </c>
      <c r="T726" s="29" t="s">
        <v>9310</v>
      </c>
      <c r="U726" s="29" t="s">
        <v>9311</v>
      </c>
      <c r="V726" s="29" t="s">
        <v>52</v>
      </c>
      <c r="W726" s="29" t="s">
        <v>4281</v>
      </c>
      <c r="X726" s="29" t="s">
        <v>4440</v>
      </c>
      <c r="Y726" s="29" t="s">
        <v>5028</v>
      </c>
      <c r="Z726" s="29" t="s">
        <v>46</v>
      </c>
      <c r="AA726" s="29" t="s">
        <v>55</v>
      </c>
      <c r="AB726" s="29" t="s">
        <v>4281</v>
      </c>
      <c r="AC726" s="29" t="s">
        <v>4291</v>
      </c>
      <c r="AD726" s="29" t="s">
        <v>56</v>
      </c>
      <c r="AE726" s="29" t="s">
        <v>57</v>
      </c>
    </row>
    <row r="727" ht="15" spans="1:33">
      <c r="A727" s="28">
        <v>726</v>
      </c>
      <c r="B727" s="28"/>
      <c r="C727" s="28"/>
      <c r="D727" s="28" t="s">
        <v>9312</v>
      </c>
      <c r="E727" s="28"/>
      <c r="F727" s="28" t="s">
        <v>37</v>
      </c>
      <c r="G727" s="28" t="s">
        <v>105</v>
      </c>
      <c r="H727" s="29" t="s">
        <v>9313</v>
      </c>
      <c r="I727" s="29" t="s">
        <v>9314</v>
      </c>
      <c r="J727" s="29" t="s">
        <v>62</v>
      </c>
      <c r="K727" s="29" t="s">
        <v>72</v>
      </c>
      <c r="L727" s="29" t="s">
        <v>81</v>
      </c>
      <c r="M727" s="29" t="s">
        <v>82</v>
      </c>
      <c r="N727" s="29" t="s">
        <v>99</v>
      </c>
      <c r="O727" s="29" t="s">
        <v>4276</v>
      </c>
      <c r="P727" s="29" t="s">
        <v>46</v>
      </c>
      <c r="Q727" s="29" t="s">
        <v>47</v>
      </c>
      <c r="R727" s="29" t="s">
        <v>48</v>
      </c>
      <c r="S727" s="29" t="s">
        <v>1251</v>
      </c>
      <c r="T727" s="29" t="s">
        <v>57</v>
      </c>
      <c r="U727" s="29" t="s">
        <v>9315</v>
      </c>
      <c r="V727" s="29" t="s">
        <v>52</v>
      </c>
      <c r="W727" s="29" t="s">
        <v>4883</v>
      </c>
      <c r="X727" s="29" t="s">
        <v>4291</v>
      </c>
      <c r="Y727" s="29" t="s">
        <v>5028</v>
      </c>
      <c r="Z727" s="29" t="s">
        <v>46</v>
      </c>
      <c r="AA727" s="29" t="s">
        <v>55</v>
      </c>
      <c r="AB727" s="29" t="s">
        <v>4281</v>
      </c>
      <c r="AC727" s="29" t="s">
        <v>4291</v>
      </c>
      <c r="AD727" s="29" t="s">
        <v>56</v>
      </c>
      <c r="AE727" s="29" t="s">
        <v>57</v>
      </c>
      <c r="AF727" t="s">
        <v>46</v>
      </c>
      <c r="AG727">
        <v>20230705</v>
      </c>
    </row>
    <row r="728" ht="15" spans="1:33">
      <c r="A728" s="28">
        <v>727</v>
      </c>
      <c r="B728" s="28"/>
      <c r="C728" s="28"/>
      <c r="D728" s="28" t="s">
        <v>9316</v>
      </c>
      <c r="E728" s="28"/>
      <c r="F728" s="28" t="s">
        <v>37</v>
      </c>
      <c r="G728" s="28" t="s">
        <v>69</v>
      </c>
      <c r="H728" s="29" t="s">
        <v>9317</v>
      </c>
      <c r="I728" s="29" t="s">
        <v>9318</v>
      </c>
      <c r="J728" s="29" t="s">
        <v>62</v>
      </c>
      <c r="K728" s="29" t="s">
        <v>72</v>
      </c>
      <c r="L728" s="29" t="s">
        <v>81</v>
      </c>
      <c r="M728" s="29" t="s">
        <v>1258</v>
      </c>
      <c r="N728" s="31">
        <v>43647</v>
      </c>
      <c r="O728" s="29" t="s">
        <v>4276</v>
      </c>
      <c r="P728" s="29" t="s">
        <v>46</v>
      </c>
      <c r="Q728" s="29" t="s">
        <v>47</v>
      </c>
      <c r="R728" s="29" t="s">
        <v>100</v>
      </c>
      <c r="S728" s="29" t="s">
        <v>9319</v>
      </c>
      <c r="T728" s="29" t="s">
        <v>9320</v>
      </c>
      <c r="U728" s="29" t="s">
        <v>9321</v>
      </c>
      <c r="V728" s="29" t="s">
        <v>52</v>
      </c>
      <c r="W728" s="29" t="s">
        <v>5034</v>
      </c>
      <c r="X728" s="29" t="s">
        <v>4291</v>
      </c>
      <c r="Y728" s="29" t="s">
        <v>5028</v>
      </c>
      <c r="Z728" s="29" t="s">
        <v>46</v>
      </c>
      <c r="AA728" s="29" t="s">
        <v>55</v>
      </c>
      <c r="AB728" s="29" t="s">
        <v>5029</v>
      </c>
      <c r="AC728" s="29" t="s">
        <v>4291</v>
      </c>
      <c r="AD728" s="29" t="s">
        <v>56</v>
      </c>
      <c r="AE728" s="29" t="s">
        <v>57</v>
      </c>
      <c r="AF728" t="s">
        <v>46</v>
      </c>
      <c r="AG728">
        <v>20230705</v>
      </c>
    </row>
    <row r="729" ht="15" spans="1:33">
      <c r="A729" s="28">
        <v>728</v>
      </c>
      <c r="B729" s="28"/>
      <c r="C729" s="28"/>
      <c r="D729" s="30" t="s">
        <v>9322</v>
      </c>
      <c r="E729" s="30"/>
      <c r="F729" s="28" t="s">
        <v>37</v>
      </c>
      <c r="G729" s="28" t="s">
        <v>105</v>
      </c>
      <c r="H729" s="29" t="s">
        <v>9323</v>
      </c>
      <c r="I729" s="29" t="s">
        <v>6171</v>
      </c>
      <c r="J729" s="29" t="s">
        <v>41</v>
      </c>
      <c r="K729" s="29" t="s">
        <v>42</v>
      </c>
      <c r="L729" s="29" t="s">
        <v>81</v>
      </c>
      <c r="M729" s="29" t="s">
        <v>4690</v>
      </c>
      <c r="N729" s="29" t="s">
        <v>9324</v>
      </c>
      <c r="O729" s="29" t="s">
        <v>4276</v>
      </c>
      <c r="P729" s="29" t="s">
        <v>46</v>
      </c>
      <c r="Q729" s="29" t="s">
        <v>47</v>
      </c>
      <c r="R729" s="29" t="s">
        <v>48</v>
      </c>
      <c r="S729" s="29" t="s">
        <v>1587</v>
      </c>
      <c r="T729" s="29" t="s">
        <v>9325</v>
      </c>
      <c r="U729" s="29" t="s">
        <v>9326</v>
      </c>
      <c r="V729" s="29" t="s">
        <v>52</v>
      </c>
      <c r="W729" s="29" t="s">
        <v>5034</v>
      </c>
      <c r="X729" s="29" t="s">
        <v>4291</v>
      </c>
      <c r="Y729" s="29" t="s">
        <v>5028</v>
      </c>
      <c r="Z729" s="29" t="s">
        <v>46</v>
      </c>
      <c r="AA729" s="29" t="s">
        <v>55</v>
      </c>
      <c r="AB729" s="29" t="s">
        <v>4281</v>
      </c>
      <c r="AC729" s="29" t="s">
        <v>4291</v>
      </c>
      <c r="AD729" s="29" t="s">
        <v>56</v>
      </c>
      <c r="AE729" s="29" t="s">
        <v>57</v>
      </c>
      <c r="AF729" t="s">
        <v>46</v>
      </c>
      <c r="AG729">
        <v>20230705</v>
      </c>
    </row>
    <row r="730" ht="15" spans="1:33">
      <c r="A730" s="28">
        <v>729</v>
      </c>
      <c r="B730" s="28"/>
      <c r="C730" s="28"/>
      <c r="D730" s="28" t="s">
        <v>1201</v>
      </c>
      <c r="E730" s="28"/>
      <c r="F730" s="28" t="s">
        <v>37</v>
      </c>
      <c r="G730" s="28" t="s">
        <v>69</v>
      </c>
      <c r="H730" s="29" t="s">
        <v>9327</v>
      </c>
      <c r="I730" s="29" t="s">
        <v>451</v>
      </c>
      <c r="J730" s="29" t="s">
        <v>41</v>
      </c>
      <c r="K730" s="29" t="s">
        <v>1453</v>
      </c>
      <c r="L730" s="29" t="s">
        <v>43</v>
      </c>
      <c r="M730" s="29" t="s">
        <v>184</v>
      </c>
      <c r="N730" s="29" t="s">
        <v>99</v>
      </c>
      <c r="O730" s="29" t="s">
        <v>8977</v>
      </c>
      <c r="P730" s="29" t="s">
        <v>46</v>
      </c>
      <c r="Q730" s="29" t="s">
        <v>47</v>
      </c>
      <c r="R730" s="29" t="s">
        <v>1103</v>
      </c>
      <c r="S730" s="29" t="s">
        <v>1103</v>
      </c>
      <c r="T730" s="29" t="s">
        <v>9328</v>
      </c>
      <c r="U730" s="29" t="s">
        <v>9329</v>
      </c>
      <c r="V730" s="29" t="s">
        <v>52</v>
      </c>
      <c r="W730" s="29" t="s">
        <v>4281</v>
      </c>
      <c r="X730" s="29" t="s">
        <v>4440</v>
      </c>
      <c r="Y730" s="29" t="s">
        <v>5028</v>
      </c>
      <c r="Z730" s="29" t="s">
        <v>46</v>
      </c>
      <c r="AA730" s="29" t="s">
        <v>55</v>
      </c>
      <c r="AB730" s="29" t="s">
        <v>4281</v>
      </c>
      <c r="AC730" s="29" t="s">
        <v>4291</v>
      </c>
      <c r="AD730" s="29" t="s">
        <v>56</v>
      </c>
      <c r="AE730" s="29" t="s">
        <v>57</v>
      </c>
      <c r="AF730" t="s">
        <v>46</v>
      </c>
      <c r="AG730">
        <v>20230705</v>
      </c>
    </row>
    <row r="731" ht="15" spans="1:33">
      <c r="A731" s="28">
        <v>730</v>
      </c>
      <c r="B731" s="28"/>
      <c r="C731" s="28"/>
      <c r="D731" s="30" t="s">
        <v>9330</v>
      </c>
      <c r="E731" s="30"/>
      <c r="F731" s="28" t="s">
        <v>37</v>
      </c>
      <c r="G731" s="28" t="s">
        <v>69</v>
      </c>
      <c r="H731" s="29" t="s">
        <v>9331</v>
      </c>
      <c r="I731" s="29" t="s">
        <v>9332</v>
      </c>
      <c r="J731" s="29" t="s">
        <v>41</v>
      </c>
      <c r="K731" s="29" t="s">
        <v>42</v>
      </c>
      <c r="L731" s="29" t="s">
        <v>81</v>
      </c>
      <c r="M731" s="29" t="s">
        <v>115</v>
      </c>
      <c r="N731" s="29" t="s">
        <v>750</v>
      </c>
      <c r="O731" s="29" t="s">
        <v>4276</v>
      </c>
      <c r="P731" s="29" t="s">
        <v>46</v>
      </c>
      <c r="Q731" s="29" t="s">
        <v>47</v>
      </c>
      <c r="R731" s="29" t="s">
        <v>9333</v>
      </c>
      <c r="S731" s="29" t="s">
        <v>9333</v>
      </c>
      <c r="T731" s="29" t="s">
        <v>9334</v>
      </c>
      <c r="U731" s="29" t="s">
        <v>9335</v>
      </c>
      <c r="V731" s="29" t="s">
        <v>52</v>
      </c>
      <c r="W731" s="29" t="s">
        <v>4281</v>
      </c>
      <c r="X731" s="29" t="s">
        <v>4291</v>
      </c>
      <c r="Y731" s="29" t="s">
        <v>5028</v>
      </c>
      <c r="Z731" s="29" t="s">
        <v>46</v>
      </c>
      <c r="AA731" s="29" t="s">
        <v>55</v>
      </c>
      <c r="AB731" s="29" t="s">
        <v>4281</v>
      </c>
      <c r="AC731" s="29" t="s">
        <v>4291</v>
      </c>
      <c r="AD731" s="29" t="s">
        <v>56</v>
      </c>
      <c r="AE731" s="29" t="s">
        <v>57</v>
      </c>
      <c r="AF731" t="s">
        <v>46</v>
      </c>
      <c r="AG731">
        <v>20230705</v>
      </c>
    </row>
    <row r="732" ht="15" spans="1:33">
      <c r="A732" s="28">
        <v>731</v>
      </c>
      <c r="B732" s="28"/>
      <c r="C732" s="28"/>
      <c r="D732" s="28" t="s">
        <v>9336</v>
      </c>
      <c r="E732" s="28"/>
      <c r="F732" s="28" t="s">
        <v>37</v>
      </c>
      <c r="G732" s="28" t="s">
        <v>38</v>
      </c>
      <c r="H732" s="29" t="s">
        <v>9337</v>
      </c>
      <c r="I732" s="29" t="s">
        <v>9338</v>
      </c>
      <c r="J732" s="29" t="s">
        <v>41</v>
      </c>
      <c r="K732" s="29" t="s">
        <v>42</v>
      </c>
      <c r="L732" s="29" t="s">
        <v>43</v>
      </c>
      <c r="M732" s="29" t="s">
        <v>163</v>
      </c>
      <c r="N732" s="29" t="s">
        <v>227</v>
      </c>
      <c r="O732" s="32" t="s">
        <v>8977</v>
      </c>
      <c r="P732" s="29" t="s">
        <v>46</v>
      </c>
      <c r="Q732" s="29" t="s">
        <v>47</v>
      </c>
      <c r="R732" s="29" t="s">
        <v>9339</v>
      </c>
      <c r="S732" s="29" t="s">
        <v>9340</v>
      </c>
      <c r="T732" s="29" t="s">
        <v>9341</v>
      </c>
      <c r="U732" s="29" t="s">
        <v>9342</v>
      </c>
      <c r="V732" s="29" t="s">
        <v>307</v>
      </c>
      <c r="W732" s="29" t="s">
        <v>4281</v>
      </c>
      <c r="X732" s="29" t="s">
        <v>4291</v>
      </c>
      <c r="Y732" s="29" t="s">
        <v>5028</v>
      </c>
      <c r="Z732" s="29" t="s">
        <v>46</v>
      </c>
      <c r="AA732" s="29" t="s">
        <v>55</v>
      </c>
      <c r="AB732" s="29" t="s">
        <v>4281</v>
      </c>
      <c r="AC732" s="29" t="s">
        <v>4291</v>
      </c>
      <c r="AD732" s="29" t="s">
        <v>56</v>
      </c>
      <c r="AE732" s="29" t="s">
        <v>57</v>
      </c>
      <c r="AF732" t="s">
        <v>46</v>
      </c>
      <c r="AG732">
        <v>20230706</v>
      </c>
    </row>
    <row r="733" ht="15" spans="1:33">
      <c r="A733" s="28">
        <v>732</v>
      </c>
      <c r="B733" s="28"/>
      <c r="C733" s="28"/>
      <c r="D733" s="28" t="s">
        <v>9343</v>
      </c>
      <c r="E733" s="28"/>
      <c r="F733" s="28" t="s">
        <v>37</v>
      </c>
      <c r="G733" s="28" t="s">
        <v>105</v>
      </c>
      <c r="H733" s="29" t="s">
        <v>9344</v>
      </c>
      <c r="I733" s="29" t="s">
        <v>9144</v>
      </c>
      <c r="J733" s="29" t="s">
        <v>41</v>
      </c>
      <c r="K733" s="29" t="s">
        <v>42</v>
      </c>
      <c r="L733" s="29" t="s">
        <v>81</v>
      </c>
      <c r="M733" s="29" t="s">
        <v>9345</v>
      </c>
      <c r="N733" s="29" t="s">
        <v>91</v>
      </c>
      <c r="O733" s="29" t="s">
        <v>5438</v>
      </c>
      <c r="P733" s="29" t="s">
        <v>46</v>
      </c>
      <c r="Q733" s="29" t="s">
        <v>47</v>
      </c>
      <c r="R733" s="29" t="s">
        <v>64</v>
      </c>
      <c r="S733" s="29" t="s">
        <v>9346</v>
      </c>
      <c r="T733" s="29" t="s">
        <v>9347</v>
      </c>
      <c r="U733" s="29" t="s">
        <v>9348</v>
      </c>
      <c r="V733" s="29" t="s">
        <v>52</v>
      </c>
      <c r="W733" s="29" t="s">
        <v>4281</v>
      </c>
      <c r="X733" s="29" t="s">
        <v>4291</v>
      </c>
      <c r="Y733" s="29" t="s">
        <v>5028</v>
      </c>
      <c r="Z733" s="29" t="s">
        <v>46</v>
      </c>
      <c r="AA733" s="29" t="s">
        <v>55</v>
      </c>
      <c r="AB733" s="29" t="s">
        <v>4281</v>
      </c>
      <c r="AC733" s="29" t="s">
        <v>4291</v>
      </c>
      <c r="AD733" s="29" t="s">
        <v>46</v>
      </c>
      <c r="AE733" s="29" t="s">
        <v>7165</v>
      </c>
      <c r="AF733" t="s">
        <v>46</v>
      </c>
      <c r="AG733">
        <v>20230707</v>
      </c>
    </row>
    <row r="734" ht="15" spans="1:31">
      <c r="A734" s="28">
        <v>733</v>
      </c>
      <c r="B734" s="28"/>
      <c r="C734" s="28"/>
      <c r="D734" s="28" t="s">
        <v>9349</v>
      </c>
      <c r="E734" s="28"/>
      <c r="F734" s="28" t="s">
        <v>37</v>
      </c>
      <c r="G734" s="28" t="s">
        <v>69</v>
      </c>
      <c r="H734" s="29" t="s">
        <v>9350</v>
      </c>
      <c r="I734" s="29" t="s">
        <v>9351</v>
      </c>
      <c r="J734" s="29" t="s">
        <v>41</v>
      </c>
      <c r="K734" s="29" t="s">
        <v>42</v>
      </c>
      <c r="L734" s="29" t="s">
        <v>81</v>
      </c>
      <c r="M734" s="29" t="s">
        <v>575</v>
      </c>
      <c r="N734" s="29" t="s">
        <v>542</v>
      </c>
      <c r="O734" s="29" t="s">
        <v>4779</v>
      </c>
      <c r="P734" s="29" t="s">
        <v>56</v>
      </c>
      <c r="Q734" s="29" t="s">
        <v>84</v>
      </c>
      <c r="R734" s="29" t="s">
        <v>690</v>
      </c>
      <c r="S734" s="29" t="s">
        <v>5665</v>
      </c>
      <c r="T734" s="29" t="s">
        <v>9352</v>
      </c>
      <c r="U734" s="29" t="s">
        <v>9353</v>
      </c>
      <c r="V734" s="29" t="s">
        <v>307</v>
      </c>
      <c r="W734" s="29" t="s">
        <v>4281</v>
      </c>
      <c r="X734" s="29" t="s">
        <v>4291</v>
      </c>
      <c r="Y734" s="29" t="s">
        <v>5028</v>
      </c>
      <c r="Z734" s="29" t="s">
        <v>46</v>
      </c>
      <c r="AA734" s="29" t="s">
        <v>55</v>
      </c>
      <c r="AB734" s="29" t="s">
        <v>4281</v>
      </c>
      <c r="AC734" s="29" t="s">
        <v>4291</v>
      </c>
      <c r="AD734" s="29" t="s">
        <v>56</v>
      </c>
      <c r="AE734" s="29" t="s">
        <v>57</v>
      </c>
    </row>
    <row r="735" ht="15" spans="1:33">
      <c r="A735" s="28">
        <v>734</v>
      </c>
      <c r="B735" s="28"/>
      <c r="C735" s="28"/>
      <c r="D735" s="28" t="s">
        <v>9354</v>
      </c>
      <c r="E735" s="28"/>
      <c r="F735" s="28" t="s">
        <v>37</v>
      </c>
      <c r="G735" s="28" t="s">
        <v>69</v>
      </c>
      <c r="H735" s="29" t="s">
        <v>9355</v>
      </c>
      <c r="I735" s="29" t="s">
        <v>3969</v>
      </c>
      <c r="J735" s="29" t="s">
        <v>41</v>
      </c>
      <c r="K735" s="29" t="s">
        <v>42</v>
      </c>
      <c r="L735" s="29" t="s">
        <v>81</v>
      </c>
      <c r="M735" s="29" t="s">
        <v>575</v>
      </c>
      <c r="N735" s="31">
        <v>45108</v>
      </c>
      <c r="O735" s="29" t="s">
        <v>5438</v>
      </c>
      <c r="P735" s="29" t="s">
        <v>46</v>
      </c>
      <c r="Q735" s="29" t="s">
        <v>84</v>
      </c>
      <c r="R735" s="29" t="s">
        <v>64</v>
      </c>
      <c r="S735" s="29" t="s">
        <v>9356</v>
      </c>
      <c r="T735" s="29" t="s">
        <v>9357</v>
      </c>
      <c r="U735" s="29" t="s">
        <v>9358</v>
      </c>
      <c r="V735" s="29" t="s">
        <v>52</v>
      </c>
      <c r="W735" s="29" t="s">
        <v>4281</v>
      </c>
      <c r="X735" s="29" t="s">
        <v>4291</v>
      </c>
      <c r="Y735" s="29" t="s">
        <v>5028</v>
      </c>
      <c r="Z735" s="29" t="s">
        <v>46</v>
      </c>
      <c r="AA735" s="29" t="s">
        <v>55</v>
      </c>
      <c r="AB735" s="29" t="s">
        <v>4281</v>
      </c>
      <c r="AC735" s="29" t="s">
        <v>4291</v>
      </c>
      <c r="AD735" s="29" t="s">
        <v>56</v>
      </c>
      <c r="AE735" s="29" t="s">
        <v>57</v>
      </c>
      <c r="AF735" t="s">
        <v>46</v>
      </c>
      <c r="AG735">
        <v>20230707</v>
      </c>
    </row>
    <row r="736" ht="15" spans="1:33">
      <c r="A736" s="28">
        <v>735</v>
      </c>
      <c r="B736" s="28"/>
      <c r="C736" s="28"/>
      <c r="D736" s="30" t="s">
        <v>9359</v>
      </c>
      <c r="E736" s="30"/>
      <c r="F736" s="28" t="s">
        <v>37</v>
      </c>
      <c r="G736" s="28" t="s">
        <v>69</v>
      </c>
      <c r="H736" s="29" t="s">
        <v>9360</v>
      </c>
      <c r="I736" s="29" t="s">
        <v>9361</v>
      </c>
      <c r="J736" s="29" t="s">
        <v>62</v>
      </c>
      <c r="K736" s="29" t="s">
        <v>72</v>
      </c>
      <c r="L736" s="29" t="s">
        <v>81</v>
      </c>
      <c r="M736" s="29" t="s">
        <v>6732</v>
      </c>
      <c r="N736" s="29" t="s">
        <v>9362</v>
      </c>
      <c r="O736" s="29" t="s">
        <v>9038</v>
      </c>
      <c r="P736" s="29" t="s">
        <v>46</v>
      </c>
      <c r="Q736" s="29" t="s">
        <v>47</v>
      </c>
      <c r="R736" s="29" t="s">
        <v>64</v>
      </c>
      <c r="S736" s="29" t="s">
        <v>9363</v>
      </c>
      <c r="T736" s="29" t="s">
        <v>9364</v>
      </c>
      <c r="U736" s="29" t="s">
        <v>9365</v>
      </c>
      <c r="V736" s="29" t="s">
        <v>52</v>
      </c>
      <c r="W736" s="29" t="s">
        <v>5034</v>
      </c>
      <c r="X736" s="29" t="s">
        <v>4291</v>
      </c>
      <c r="Y736" s="29" t="s">
        <v>5028</v>
      </c>
      <c r="Z736" s="29" t="s">
        <v>46</v>
      </c>
      <c r="AA736" s="29" t="s">
        <v>55</v>
      </c>
      <c r="AB736" s="29" t="s">
        <v>5029</v>
      </c>
      <c r="AC736" s="29" t="s">
        <v>4291</v>
      </c>
      <c r="AD736" s="29" t="s">
        <v>56</v>
      </c>
      <c r="AE736" s="29" t="s">
        <v>57</v>
      </c>
      <c r="AF736" t="s">
        <v>46</v>
      </c>
      <c r="AG736">
        <v>20230705</v>
      </c>
    </row>
    <row r="737" ht="15" spans="1:33">
      <c r="A737" s="28">
        <v>736</v>
      </c>
      <c r="B737" s="28"/>
      <c r="C737" s="28"/>
      <c r="D737" s="30" t="s">
        <v>9366</v>
      </c>
      <c r="E737" s="30"/>
      <c r="F737" s="28" t="s">
        <v>37</v>
      </c>
      <c r="G737" s="28" t="s">
        <v>38</v>
      </c>
      <c r="H737" s="29" t="s">
        <v>9367</v>
      </c>
      <c r="I737" s="29" t="s">
        <v>9368</v>
      </c>
      <c r="J737" s="29" t="s">
        <v>41</v>
      </c>
      <c r="K737" s="29" t="s">
        <v>177</v>
      </c>
      <c r="L737" s="29" t="s">
        <v>81</v>
      </c>
      <c r="M737" s="29" t="s">
        <v>6744</v>
      </c>
      <c r="N737" s="29" t="s">
        <v>91</v>
      </c>
      <c r="O737" s="29" t="s">
        <v>4276</v>
      </c>
      <c r="P737" s="29" t="s">
        <v>56</v>
      </c>
      <c r="Q737" s="29" t="s">
        <v>47</v>
      </c>
      <c r="R737" s="29" t="s">
        <v>64</v>
      </c>
      <c r="S737" s="29" t="s">
        <v>9369</v>
      </c>
      <c r="T737" s="29" t="s">
        <v>9370</v>
      </c>
      <c r="U737" s="29" t="s">
        <v>9371</v>
      </c>
      <c r="V737" s="29" t="s">
        <v>52</v>
      </c>
      <c r="W737" s="29" t="s">
        <v>4883</v>
      </c>
      <c r="X737" s="29" t="s">
        <v>4291</v>
      </c>
      <c r="Y737" s="29" t="s">
        <v>5028</v>
      </c>
      <c r="Z737" s="29" t="s">
        <v>46</v>
      </c>
      <c r="AA737" s="29" t="s">
        <v>55</v>
      </c>
      <c r="AB737" s="29" t="s">
        <v>4281</v>
      </c>
      <c r="AC737" s="29" t="s">
        <v>4291</v>
      </c>
      <c r="AD737" s="29" t="s">
        <v>56</v>
      </c>
      <c r="AE737" s="29" t="s">
        <v>57</v>
      </c>
      <c r="AF737" t="s">
        <v>46</v>
      </c>
      <c r="AG737">
        <v>20230705</v>
      </c>
    </row>
    <row r="738" ht="15" spans="1:33">
      <c r="A738" s="28">
        <v>737</v>
      </c>
      <c r="B738" s="28"/>
      <c r="C738" s="28"/>
      <c r="D738" s="28" t="s">
        <v>9372</v>
      </c>
      <c r="E738" s="28"/>
      <c r="F738" s="28" t="s">
        <v>37</v>
      </c>
      <c r="G738" s="28" t="s">
        <v>69</v>
      </c>
      <c r="H738" s="29" t="s">
        <v>9373</v>
      </c>
      <c r="I738" s="29" t="s">
        <v>9374</v>
      </c>
      <c r="J738" s="29" t="s">
        <v>41</v>
      </c>
      <c r="K738" s="29" t="s">
        <v>42</v>
      </c>
      <c r="L738" s="29" t="s">
        <v>81</v>
      </c>
      <c r="M738" s="29" t="s">
        <v>477</v>
      </c>
      <c r="N738" s="29" t="s">
        <v>91</v>
      </c>
      <c r="O738" s="29" t="s">
        <v>4276</v>
      </c>
      <c r="P738" s="29" t="s">
        <v>56</v>
      </c>
      <c r="Q738" s="29" t="s">
        <v>47</v>
      </c>
      <c r="R738" s="29" t="s">
        <v>64</v>
      </c>
      <c r="S738" s="29" t="s">
        <v>9375</v>
      </c>
      <c r="T738" s="29" t="s">
        <v>9376</v>
      </c>
      <c r="U738" s="29" t="s">
        <v>9377</v>
      </c>
      <c r="V738" s="29" t="s">
        <v>52</v>
      </c>
      <c r="W738" s="29" t="s">
        <v>4281</v>
      </c>
      <c r="X738" s="29" t="s">
        <v>4291</v>
      </c>
      <c r="Y738" s="29" t="s">
        <v>5028</v>
      </c>
      <c r="Z738" s="29" t="s">
        <v>46</v>
      </c>
      <c r="AA738" s="29" t="s">
        <v>55</v>
      </c>
      <c r="AB738" s="29" t="s">
        <v>4281</v>
      </c>
      <c r="AC738" s="29" t="s">
        <v>4291</v>
      </c>
      <c r="AD738" s="29" t="s">
        <v>56</v>
      </c>
      <c r="AE738" s="29" t="s">
        <v>57</v>
      </c>
      <c r="AF738" t="s">
        <v>46</v>
      </c>
      <c r="AG738">
        <v>20230707</v>
      </c>
    </row>
    <row r="739" ht="15" spans="1:33">
      <c r="A739" s="28">
        <v>738</v>
      </c>
      <c r="B739" s="28"/>
      <c r="C739" s="28"/>
      <c r="D739" s="28" t="s">
        <v>9378</v>
      </c>
      <c r="E739" s="28"/>
      <c r="F739" s="28" t="s">
        <v>37</v>
      </c>
      <c r="G739" s="28" t="s">
        <v>105</v>
      </c>
      <c r="H739" s="29" t="s">
        <v>9379</v>
      </c>
      <c r="I739" s="29" t="s">
        <v>9380</v>
      </c>
      <c r="J739" s="29" t="s">
        <v>62</v>
      </c>
      <c r="K739" s="29" t="s">
        <v>42</v>
      </c>
      <c r="L739" s="29" t="s">
        <v>43</v>
      </c>
      <c r="M739" s="29" t="s">
        <v>1258</v>
      </c>
      <c r="N739" s="31">
        <v>42552</v>
      </c>
      <c r="O739" s="29" t="s">
        <v>8977</v>
      </c>
      <c r="P739" s="29" t="s">
        <v>46</v>
      </c>
      <c r="Q739" s="29" t="s">
        <v>47</v>
      </c>
      <c r="R739" s="29" t="s">
        <v>100</v>
      </c>
      <c r="S739" s="29" t="s">
        <v>9381</v>
      </c>
      <c r="T739" s="29" t="s">
        <v>9382</v>
      </c>
      <c r="U739" s="29" t="s">
        <v>9383</v>
      </c>
      <c r="V739" s="29" t="s">
        <v>52</v>
      </c>
      <c r="W739" s="29" t="s">
        <v>4883</v>
      </c>
      <c r="X739" s="29" t="s">
        <v>4291</v>
      </c>
      <c r="Y739" s="29" t="s">
        <v>5028</v>
      </c>
      <c r="Z739" s="29" t="s">
        <v>46</v>
      </c>
      <c r="AA739" s="29" t="s">
        <v>55</v>
      </c>
      <c r="AB739" s="29" t="s">
        <v>4281</v>
      </c>
      <c r="AC739" s="29" t="s">
        <v>4291</v>
      </c>
      <c r="AD739" s="29" t="s">
        <v>46</v>
      </c>
      <c r="AE739" s="29" t="s">
        <v>3407</v>
      </c>
      <c r="AF739" t="s">
        <v>46</v>
      </c>
      <c r="AG739">
        <v>20230707</v>
      </c>
    </row>
    <row r="740" ht="15" spans="1:33">
      <c r="A740" s="28">
        <v>739</v>
      </c>
      <c r="B740" s="28"/>
      <c r="C740" s="28"/>
      <c r="D740" s="28" t="s">
        <v>9384</v>
      </c>
      <c r="E740" s="28"/>
      <c r="F740" s="28" t="s">
        <v>37</v>
      </c>
      <c r="G740" s="28" t="s">
        <v>105</v>
      </c>
      <c r="H740" s="29" t="s">
        <v>9385</v>
      </c>
      <c r="I740" s="29" t="s">
        <v>289</v>
      </c>
      <c r="J740" s="29" t="s">
        <v>41</v>
      </c>
      <c r="K740" s="29" t="s">
        <v>42</v>
      </c>
      <c r="L740" s="29" t="s">
        <v>81</v>
      </c>
      <c r="M740" s="29" t="s">
        <v>671</v>
      </c>
      <c r="N740" s="29" t="s">
        <v>227</v>
      </c>
      <c r="O740" s="29" t="s">
        <v>9247</v>
      </c>
      <c r="P740" s="29" t="s">
        <v>46</v>
      </c>
      <c r="Q740" s="29" t="s">
        <v>47</v>
      </c>
      <c r="R740" s="29" t="s">
        <v>64</v>
      </c>
      <c r="S740" s="29" t="s">
        <v>9386</v>
      </c>
      <c r="T740" s="29" t="s">
        <v>9387</v>
      </c>
      <c r="U740" s="29" t="s">
        <v>9388</v>
      </c>
      <c r="V740" s="29" t="s">
        <v>52</v>
      </c>
      <c r="W740" s="29" t="s">
        <v>4281</v>
      </c>
      <c r="X740" s="29" t="s">
        <v>4291</v>
      </c>
      <c r="Y740" s="29" t="s">
        <v>5028</v>
      </c>
      <c r="Z740" s="29" t="s">
        <v>46</v>
      </c>
      <c r="AA740" s="29" t="s">
        <v>55</v>
      </c>
      <c r="AB740" s="29" t="s">
        <v>4281</v>
      </c>
      <c r="AC740" s="29" t="s">
        <v>4291</v>
      </c>
      <c r="AD740" s="29" t="s">
        <v>56</v>
      </c>
      <c r="AE740" s="29" t="s">
        <v>57</v>
      </c>
      <c r="AF740" t="s">
        <v>46</v>
      </c>
      <c r="AG740">
        <v>20230707</v>
      </c>
    </row>
    <row r="741" ht="15" spans="1:33">
      <c r="A741" s="28">
        <v>740</v>
      </c>
      <c r="B741" s="28"/>
      <c r="C741" s="28"/>
      <c r="D741" s="30" t="s">
        <v>9389</v>
      </c>
      <c r="E741" s="30"/>
      <c r="F741" s="28" t="s">
        <v>37</v>
      </c>
      <c r="G741" s="28" t="s">
        <v>69</v>
      </c>
      <c r="H741" s="29" t="s">
        <v>9390</v>
      </c>
      <c r="I741" s="29" t="s">
        <v>9391</v>
      </c>
      <c r="J741" s="29" t="s">
        <v>41</v>
      </c>
      <c r="K741" s="29" t="s">
        <v>42</v>
      </c>
      <c r="L741" s="29" t="s">
        <v>81</v>
      </c>
      <c r="M741" s="29" t="s">
        <v>477</v>
      </c>
      <c r="N741" s="29" t="s">
        <v>83</v>
      </c>
      <c r="O741" s="29" t="s">
        <v>4276</v>
      </c>
      <c r="P741" s="29" t="s">
        <v>56</v>
      </c>
      <c r="Q741" s="29" t="s">
        <v>84</v>
      </c>
      <c r="R741" s="29" t="s">
        <v>100</v>
      </c>
      <c r="S741" s="29" t="s">
        <v>9392</v>
      </c>
      <c r="T741" s="29" t="s">
        <v>9393</v>
      </c>
      <c r="U741" s="29" t="s">
        <v>9394</v>
      </c>
      <c r="V741" s="29" t="s">
        <v>52</v>
      </c>
      <c r="W741" s="29" t="s">
        <v>4883</v>
      </c>
      <c r="X741" s="29" t="s">
        <v>4291</v>
      </c>
      <c r="Y741" s="29" t="s">
        <v>5028</v>
      </c>
      <c r="Z741" s="29" t="s">
        <v>46</v>
      </c>
      <c r="AA741" s="29" t="s">
        <v>55</v>
      </c>
      <c r="AB741" s="29" t="s">
        <v>4281</v>
      </c>
      <c r="AC741" s="29" t="s">
        <v>4291</v>
      </c>
      <c r="AD741" s="29" t="s">
        <v>56</v>
      </c>
      <c r="AE741" s="29" t="s">
        <v>57</v>
      </c>
      <c r="AF741" t="s">
        <v>46</v>
      </c>
      <c r="AG741">
        <v>20230705</v>
      </c>
    </row>
    <row r="742" ht="15" spans="1:33">
      <c r="A742" s="28">
        <v>741</v>
      </c>
      <c r="B742" s="28"/>
      <c r="C742" s="28"/>
      <c r="D742" s="28" t="s">
        <v>9395</v>
      </c>
      <c r="E742" s="28"/>
      <c r="F742" s="28" t="s">
        <v>37</v>
      </c>
      <c r="G742" s="28" t="s">
        <v>105</v>
      </c>
      <c r="H742" s="29" t="s">
        <v>9396</v>
      </c>
      <c r="I742" s="29" t="s">
        <v>9397</v>
      </c>
      <c r="J742" s="29" t="s">
        <v>62</v>
      </c>
      <c r="K742" s="29" t="s">
        <v>72</v>
      </c>
      <c r="L742" s="29" t="s">
        <v>779</v>
      </c>
      <c r="M742" s="29" t="s">
        <v>73</v>
      </c>
      <c r="N742" s="29" t="s">
        <v>568</v>
      </c>
      <c r="O742" s="29" t="s">
        <v>7716</v>
      </c>
      <c r="P742" s="29" t="s">
        <v>46</v>
      </c>
      <c r="Q742" s="29" t="s">
        <v>47</v>
      </c>
      <c r="R742" s="29" t="s">
        <v>64</v>
      </c>
      <c r="S742" s="29" t="s">
        <v>9398</v>
      </c>
      <c r="T742" s="29" t="s">
        <v>9399</v>
      </c>
      <c r="U742" s="29" t="s">
        <v>9400</v>
      </c>
      <c r="V742" s="29" t="s">
        <v>52</v>
      </c>
      <c r="W742" s="29" t="s">
        <v>4281</v>
      </c>
      <c r="X742" s="29" t="s">
        <v>4440</v>
      </c>
      <c r="Y742" s="29" t="s">
        <v>5028</v>
      </c>
      <c r="Z742" s="29" t="s">
        <v>46</v>
      </c>
      <c r="AA742" s="29" t="s">
        <v>55</v>
      </c>
      <c r="AB742" s="29" t="s">
        <v>4281</v>
      </c>
      <c r="AC742" s="29" t="s">
        <v>4291</v>
      </c>
      <c r="AD742" s="29" t="s">
        <v>56</v>
      </c>
      <c r="AE742" s="29" t="s">
        <v>57</v>
      </c>
      <c r="AF742" t="s">
        <v>46</v>
      </c>
      <c r="AG742">
        <v>20230706</v>
      </c>
    </row>
    <row r="743" ht="15" spans="1:33">
      <c r="A743" s="28">
        <v>742</v>
      </c>
      <c r="B743" s="28"/>
      <c r="C743" s="28"/>
      <c r="D743" s="28" t="s">
        <v>9401</v>
      </c>
      <c r="E743" s="28"/>
      <c r="F743" s="28" t="s">
        <v>37</v>
      </c>
      <c r="G743" s="28" t="s">
        <v>38</v>
      </c>
      <c r="H743" s="29" t="s">
        <v>9402</v>
      </c>
      <c r="I743" s="29" t="s">
        <v>9403</v>
      </c>
      <c r="J743" s="29" t="s">
        <v>41</v>
      </c>
      <c r="K743" s="29" t="s">
        <v>42</v>
      </c>
      <c r="L743" s="29" t="s">
        <v>81</v>
      </c>
      <c r="M743" s="29" t="s">
        <v>254</v>
      </c>
      <c r="N743" s="29" t="s">
        <v>750</v>
      </c>
      <c r="O743" s="29" t="s">
        <v>4276</v>
      </c>
      <c r="P743" s="29" t="s">
        <v>46</v>
      </c>
      <c r="Q743" s="29" t="s">
        <v>47</v>
      </c>
      <c r="R743" s="29" t="s">
        <v>64</v>
      </c>
      <c r="S743" s="29" t="s">
        <v>9404</v>
      </c>
      <c r="T743" s="29" t="s">
        <v>9405</v>
      </c>
      <c r="U743" s="29" t="s">
        <v>9406</v>
      </c>
      <c r="V743" s="29" t="s">
        <v>52</v>
      </c>
      <c r="W743" s="29" t="s">
        <v>4281</v>
      </c>
      <c r="X743" s="29" t="s">
        <v>4291</v>
      </c>
      <c r="Y743" s="29" t="s">
        <v>5028</v>
      </c>
      <c r="Z743" s="29" t="s">
        <v>46</v>
      </c>
      <c r="AA743" s="29" t="s">
        <v>55</v>
      </c>
      <c r="AB743" s="29" t="s">
        <v>4281</v>
      </c>
      <c r="AC743" s="29" t="s">
        <v>4291</v>
      </c>
      <c r="AD743" s="29" t="s">
        <v>46</v>
      </c>
      <c r="AE743" s="29" t="s">
        <v>180</v>
      </c>
      <c r="AF743" t="s">
        <v>46</v>
      </c>
      <c r="AG743">
        <v>20230706</v>
      </c>
    </row>
    <row r="744" ht="15" spans="1:33">
      <c r="A744" s="28">
        <v>743</v>
      </c>
      <c r="B744" s="28"/>
      <c r="C744" s="28"/>
      <c r="D744" s="28" t="s">
        <v>9407</v>
      </c>
      <c r="E744" s="28"/>
      <c r="F744" s="28" t="s">
        <v>37</v>
      </c>
      <c r="G744" s="28" t="s">
        <v>38</v>
      </c>
      <c r="H744" s="29" t="s">
        <v>9408</v>
      </c>
      <c r="I744" s="29" t="s">
        <v>7331</v>
      </c>
      <c r="J744" s="29" t="s">
        <v>62</v>
      </c>
      <c r="K744" s="29" t="s">
        <v>42</v>
      </c>
      <c r="L744" s="29" t="s">
        <v>81</v>
      </c>
      <c r="M744" s="29" t="s">
        <v>9409</v>
      </c>
      <c r="N744" s="29" t="s">
        <v>5079</v>
      </c>
      <c r="O744" s="29" t="s">
        <v>4276</v>
      </c>
      <c r="P744" s="29" t="s">
        <v>56</v>
      </c>
      <c r="Q744" s="29" t="s">
        <v>84</v>
      </c>
      <c r="R744" s="29" t="s">
        <v>9410</v>
      </c>
      <c r="S744" s="29" t="s">
        <v>9410</v>
      </c>
      <c r="T744" s="29" t="s">
        <v>9411</v>
      </c>
      <c r="U744" s="29" t="s">
        <v>9412</v>
      </c>
      <c r="V744" s="29" t="s">
        <v>52</v>
      </c>
      <c r="W744" s="29" t="s">
        <v>5034</v>
      </c>
      <c r="X744" s="29" t="s">
        <v>4291</v>
      </c>
      <c r="Y744" s="29" t="s">
        <v>5028</v>
      </c>
      <c r="Z744" s="29" t="s">
        <v>46</v>
      </c>
      <c r="AA744" s="29" t="s">
        <v>55</v>
      </c>
      <c r="AB744" s="29" t="s">
        <v>5029</v>
      </c>
      <c r="AC744" s="29" t="s">
        <v>4291</v>
      </c>
      <c r="AD744" s="29" t="s">
        <v>56</v>
      </c>
      <c r="AE744" s="29" t="s">
        <v>57</v>
      </c>
      <c r="AF744" t="s">
        <v>46</v>
      </c>
      <c r="AG744">
        <v>20230705</v>
      </c>
    </row>
    <row r="745" ht="15" spans="1:33">
      <c r="A745" s="28">
        <v>744</v>
      </c>
      <c r="B745" s="28"/>
      <c r="C745" s="28"/>
      <c r="D745" s="30" t="s">
        <v>9413</v>
      </c>
      <c r="E745" s="30"/>
      <c r="F745" s="28" t="s">
        <v>37</v>
      </c>
      <c r="G745" s="28" t="s">
        <v>69</v>
      </c>
      <c r="H745" s="29" t="s">
        <v>9414</v>
      </c>
      <c r="I745" s="29" t="s">
        <v>6431</v>
      </c>
      <c r="J745" s="29" t="s">
        <v>41</v>
      </c>
      <c r="K745" s="29" t="s">
        <v>42</v>
      </c>
      <c r="L745" s="29" t="s">
        <v>43</v>
      </c>
      <c r="M745" s="29" t="s">
        <v>73</v>
      </c>
      <c r="N745" s="29" t="s">
        <v>534</v>
      </c>
      <c r="O745" s="29" t="s">
        <v>5438</v>
      </c>
      <c r="P745" s="29" t="s">
        <v>46</v>
      </c>
      <c r="Q745" s="29" t="s">
        <v>47</v>
      </c>
      <c r="R745" s="29" t="s">
        <v>100</v>
      </c>
      <c r="S745" s="29" t="s">
        <v>131</v>
      </c>
      <c r="T745" s="29" t="s">
        <v>9415</v>
      </c>
      <c r="U745" s="29" t="s">
        <v>9416</v>
      </c>
      <c r="V745" s="29" t="s">
        <v>52</v>
      </c>
      <c r="W745" s="29" t="s">
        <v>4281</v>
      </c>
      <c r="X745" s="29" t="s">
        <v>4440</v>
      </c>
      <c r="Y745" s="29" t="s">
        <v>5028</v>
      </c>
      <c r="Z745" s="29" t="s">
        <v>46</v>
      </c>
      <c r="AA745" s="29" t="s">
        <v>55</v>
      </c>
      <c r="AB745" s="29" t="s">
        <v>4281</v>
      </c>
      <c r="AC745" s="29" t="s">
        <v>4291</v>
      </c>
      <c r="AD745" s="29" t="s">
        <v>56</v>
      </c>
      <c r="AE745" s="29" t="s">
        <v>57</v>
      </c>
      <c r="AF745" t="s">
        <v>46</v>
      </c>
      <c r="AG745">
        <v>20230705</v>
      </c>
    </row>
    <row r="746" ht="15" spans="1:33">
      <c r="A746" s="28">
        <v>745</v>
      </c>
      <c r="B746" s="28"/>
      <c r="C746" s="28"/>
      <c r="D746" s="28" t="s">
        <v>3954</v>
      </c>
      <c r="E746" s="28"/>
      <c r="F746" s="28" t="s">
        <v>37</v>
      </c>
      <c r="G746" s="28" t="s">
        <v>38</v>
      </c>
      <c r="H746" s="29" t="s">
        <v>9417</v>
      </c>
      <c r="I746" s="29" t="s">
        <v>9418</v>
      </c>
      <c r="J746" s="29" t="s">
        <v>41</v>
      </c>
      <c r="K746" s="29" t="s">
        <v>42</v>
      </c>
      <c r="L746" s="29" t="s">
        <v>81</v>
      </c>
      <c r="M746" s="29" t="s">
        <v>1186</v>
      </c>
      <c r="N746" s="29" t="s">
        <v>99</v>
      </c>
      <c r="O746" s="29" t="s">
        <v>4276</v>
      </c>
      <c r="P746" s="29" t="s">
        <v>46</v>
      </c>
      <c r="Q746" s="29" t="s">
        <v>47</v>
      </c>
      <c r="R746" s="29" t="s">
        <v>5736</v>
      </c>
      <c r="S746" s="29" t="s">
        <v>9419</v>
      </c>
      <c r="T746" s="29" t="s">
        <v>9420</v>
      </c>
      <c r="U746" s="29" t="s">
        <v>9421</v>
      </c>
      <c r="V746" s="29" t="s">
        <v>52</v>
      </c>
      <c r="W746" s="29" t="s">
        <v>4883</v>
      </c>
      <c r="X746" s="29" t="s">
        <v>4291</v>
      </c>
      <c r="Y746" s="29" t="s">
        <v>5028</v>
      </c>
      <c r="Z746" s="29" t="s">
        <v>46</v>
      </c>
      <c r="AA746" s="29" t="s">
        <v>55</v>
      </c>
      <c r="AB746" s="29" t="s">
        <v>4281</v>
      </c>
      <c r="AC746" s="29" t="s">
        <v>4291</v>
      </c>
      <c r="AD746" s="29" t="s">
        <v>56</v>
      </c>
      <c r="AE746" s="29" t="s">
        <v>57</v>
      </c>
      <c r="AF746" t="s">
        <v>46</v>
      </c>
      <c r="AG746">
        <v>20230707</v>
      </c>
    </row>
    <row r="747" ht="15" spans="1:33">
      <c r="A747" s="28">
        <v>746</v>
      </c>
      <c r="B747" s="28"/>
      <c r="C747" s="28"/>
      <c r="D747" s="28" t="s">
        <v>9422</v>
      </c>
      <c r="E747" s="28"/>
      <c r="F747" s="28" t="s">
        <v>37</v>
      </c>
      <c r="G747" s="28" t="s">
        <v>38</v>
      </c>
      <c r="H747" s="29" t="s">
        <v>9423</v>
      </c>
      <c r="I747" s="29" t="s">
        <v>3303</v>
      </c>
      <c r="J747" s="29" t="s">
        <v>41</v>
      </c>
      <c r="K747" s="29" t="s">
        <v>42</v>
      </c>
      <c r="L747" s="29" t="s">
        <v>81</v>
      </c>
      <c r="M747" s="29" t="s">
        <v>353</v>
      </c>
      <c r="N747" s="29" t="s">
        <v>116</v>
      </c>
      <c r="O747" s="29" t="s">
        <v>4276</v>
      </c>
      <c r="P747" s="29" t="s">
        <v>46</v>
      </c>
      <c r="Q747" s="29" t="s">
        <v>84</v>
      </c>
      <c r="R747" s="29" t="s">
        <v>64</v>
      </c>
      <c r="S747" s="29" t="s">
        <v>9424</v>
      </c>
      <c r="T747" s="29" t="s">
        <v>9425</v>
      </c>
      <c r="U747" s="29" t="s">
        <v>9426</v>
      </c>
      <c r="V747" s="29" t="s">
        <v>52</v>
      </c>
      <c r="W747" s="29" t="s">
        <v>4281</v>
      </c>
      <c r="X747" s="29" t="s">
        <v>4291</v>
      </c>
      <c r="Y747" s="29" t="s">
        <v>5028</v>
      </c>
      <c r="Z747" s="29" t="s">
        <v>46</v>
      </c>
      <c r="AA747" s="29" t="s">
        <v>55</v>
      </c>
      <c r="AB747" s="29" t="s">
        <v>4281</v>
      </c>
      <c r="AC747" s="29" t="s">
        <v>4291</v>
      </c>
      <c r="AD747" s="29" t="s">
        <v>56</v>
      </c>
      <c r="AE747" s="29" t="s">
        <v>57</v>
      </c>
      <c r="AF747" t="s">
        <v>46</v>
      </c>
      <c r="AG747">
        <v>20230706</v>
      </c>
    </row>
    <row r="748" ht="15" spans="1:33">
      <c r="A748" s="28">
        <v>747</v>
      </c>
      <c r="B748" s="28"/>
      <c r="C748" s="28"/>
      <c r="D748" s="28" t="s">
        <v>9427</v>
      </c>
      <c r="E748" s="28"/>
      <c r="F748" s="28" t="s">
        <v>37</v>
      </c>
      <c r="G748" s="28" t="s">
        <v>105</v>
      </c>
      <c r="H748" s="29" t="s">
        <v>9428</v>
      </c>
      <c r="I748" s="29" t="s">
        <v>9429</v>
      </c>
      <c r="J748" s="29" t="s">
        <v>41</v>
      </c>
      <c r="K748" s="29" t="s">
        <v>42</v>
      </c>
      <c r="L748" s="29" t="s">
        <v>43</v>
      </c>
      <c r="M748" s="29" t="s">
        <v>73</v>
      </c>
      <c r="N748" s="29" t="s">
        <v>91</v>
      </c>
      <c r="O748" s="29" t="s">
        <v>5438</v>
      </c>
      <c r="P748" s="29" t="s">
        <v>46</v>
      </c>
      <c r="Q748" s="29" t="s">
        <v>47</v>
      </c>
      <c r="R748" s="29" t="s">
        <v>9430</v>
      </c>
      <c r="S748" s="29" t="s">
        <v>9430</v>
      </c>
      <c r="T748" s="29" t="s">
        <v>9431</v>
      </c>
      <c r="U748" s="29" t="s">
        <v>9432</v>
      </c>
      <c r="V748" s="29" t="s">
        <v>52</v>
      </c>
      <c r="W748" s="29" t="s">
        <v>4281</v>
      </c>
      <c r="X748" s="29" t="s">
        <v>4440</v>
      </c>
      <c r="Y748" s="29" t="s">
        <v>5028</v>
      </c>
      <c r="Z748" s="29" t="s">
        <v>46</v>
      </c>
      <c r="AA748" s="29" t="s">
        <v>55</v>
      </c>
      <c r="AB748" s="29" t="s">
        <v>4281</v>
      </c>
      <c r="AC748" s="29" t="s">
        <v>4291</v>
      </c>
      <c r="AD748" s="29" t="s">
        <v>56</v>
      </c>
      <c r="AE748" s="29" t="s">
        <v>57</v>
      </c>
      <c r="AF748" t="s">
        <v>46</v>
      </c>
      <c r="AG748">
        <v>20230707</v>
      </c>
    </row>
    <row r="749" ht="15" spans="1:33">
      <c r="A749" s="28">
        <v>748</v>
      </c>
      <c r="B749" s="28"/>
      <c r="C749" s="28"/>
      <c r="D749" s="28" t="s">
        <v>9433</v>
      </c>
      <c r="E749" s="28"/>
      <c r="F749" s="28" t="s">
        <v>37</v>
      </c>
      <c r="G749" s="28" t="s">
        <v>69</v>
      </c>
      <c r="H749" s="29" t="s">
        <v>9434</v>
      </c>
      <c r="I749" s="29" t="s">
        <v>9435</v>
      </c>
      <c r="J749" s="29" t="s">
        <v>62</v>
      </c>
      <c r="K749" s="29" t="s">
        <v>42</v>
      </c>
      <c r="L749" s="29" t="s">
        <v>81</v>
      </c>
      <c r="M749" s="29" t="s">
        <v>9436</v>
      </c>
      <c r="N749" s="29" t="s">
        <v>331</v>
      </c>
      <c r="O749" s="29" t="s">
        <v>4276</v>
      </c>
      <c r="P749" s="29" t="s">
        <v>56</v>
      </c>
      <c r="Q749" s="29" t="s">
        <v>47</v>
      </c>
      <c r="R749" s="29" t="s">
        <v>4109</v>
      </c>
      <c r="S749" s="29" t="s">
        <v>1243</v>
      </c>
      <c r="T749" s="29" t="s">
        <v>9437</v>
      </c>
      <c r="U749" s="29" t="s">
        <v>9438</v>
      </c>
      <c r="V749" s="29" t="s">
        <v>307</v>
      </c>
      <c r="W749" s="29" t="s">
        <v>5034</v>
      </c>
      <c r="X749" s="29" t="s">
        <v>9439</v>
      </c>
      <c r="Y749" s="29" t="s">
        <v>5028</v>
      </c>
      <c r="Z749" s="29" t="s">
        <v>46</v>
      </c>
      <c r="AA749" s="29" t="s">
        <v>55</v>
      </c>
      <c r="AB749" s="29" t="s">
        <v>4281</v>
      </c>
      <c r="AC749" s="29" t="s">
        <v>4291</v>
      </c>
      <c r="AD749" s="29" t="s">
        <v>56</v>
      </c>
      <c r="AE749" s="29" t="s">
        <v>57</v>
      </c>
      <c r="AF749" t="s">
        <v>46</v>
      </c>
      <c r="AG749">
        <v>20230705</v>
      </c>
    </row>
    <row r="750" ht="15" spans="1:33">
      <c r="A750" s="28">
        <v>749</v>
      </c>
      <c r="B750" s="28"/>
      <c r="C750" s="28"/>
      <c r="D750" s="28" t="s">
        <v>9440</v>
      </c>
      <c r="E750" s="28"/>
      <c r="F750" s="28" t="s">
        <v>37</v>
      </c>
      <c r="G750" s="28" t="s">
        <v>105</v>
      </c>
      <c r="H750" s="29" t="s">
        <v>9441</v>
      </c>
      <c r="I750" s="29" t="s">
        <v>9442</v>
      </c>
      <c r="J750" s="29" t="s">
        <v>41</v>
      </c>
      <c r="K750" s="29" t="s">
        <v>42</v>
      </c>
      <c r="L750" s="29" t="s">
        <v>779</v>
      </c>
      <c r="M750" s="29" t="s">
        <v>73</v>
      </c>
      <c r="N750" s="29" t="s">
        <v>74</v>
      </c>
      <c r="O750" s="29" t="s">
        <v>9051</v>
      </c>
      <c r="P750" s="29" t="s">
        <v>46</v>
      </c>
      <c r="Q750" s="29" t="s">
        <v>47</v>
      </c>
      <c r="R750" s="29" t="s">
        <v>2719</v>
      </c>
      <c r="S750" s="29" t="s">
        <v>9443</v>
      </c>
      <c r="T750" s="29" t="s">
        <v>57</v>
      </c>
      <c r="U750" s="29" t="s">
        <v>9444</v>
      </c>
      <c r="V750" s="29" t="s">
        <v>52</v>
      </c>
      <c r="W750" s="29" t="s">
        <v>4281</v>
      </c>
      <c r="X750" s="29" t="s">
        <v>4291</v>
      </c>
      <c r="Y750" s="29" t="s">
        <v>5028</v>
      </c>
      <c r="Z750" s="29" t="s">
        <v>46</v>
      </c>
      <c r="AA750" s="29" t="s">
        <v>55</v>
      </c>
      <c r="AB750" s="29" t="s">
        <v>4281</v>
      </c>
      <c r="AC750" s="29" t="s">
        <v>4291</v>
      </c>
      <c r="AD750" s="29" t="s">
        <v>56</v>
      </c>
      <c r="AE750" s="29" t="s">
        <v>57</v>
      </c>
      <c r="AF750" t="s">
        <v>46</v>
      </c>
      <c r="AG750">
        <v>20230706</v>
      </c>
    </row>
    <row r="751" ht="15" spans="1:33">
      <c r="A751" s="28">
        <v>750</v>
      </c>
      <c r="B751" s="28"/>
      <c r="C751" s="28"/>
      <c r="D751" s="30" t="s">
        <v>9445</v>
      </c>
      <c r="E751" s="30"/>
      <c r="F751" s="28" t="s">
        <v>37</v>
      </c>
      <c r="G751" s="28" t="s">
        <v>69</v>
      </c>
      <c r="H751" s="29" t="s">
        <v>9446</v>
      </c>
      <c r="I751" s="29" t="s">
        <v>9447</v>
      </c>
      <c r="J751" s="29" t="s">
        <v>41</v>
      </c>
      <c r="K751" s="29" t="s">
        <v>177</v>
      </c>
      <c r="L751" s="29" t="s">
        <v>81</v>
      </c>
      <c r="M751" s="29" t="s">
        <v>1258</v>
      </c>
      <c r="N751" s="29" t="s">
        <v>227</v>
      </c>
      <c r="O751" s="29" t="s">
        <v>8935</v>
      </c>
      <c r="P751" s="29" t="s">
        <v>46</v>
      </c>
      <c r="Q751" s="29" t="s">
        <v>47</v>
      </c>
      <c r="R751" s="29" t="s">
        <v>64</v>
      </c>
      <c r="S751" s="29" t="s">
        <v>9448</v>
      </c>
      <c r="T751" s="29" t="s">
        <v>9449</v>
      </c>
      <c r="U751" s="29" t="s">
        <v>9450</v>
      </c>
      <c r="V751" s="29" t="s">
        <v>52</v>
      </c>
      <c r="W751" s="29" t="s">
        <v>4281</v>
      </c>
      <c r="X751" s="29" t="s">
        <v>4440</v>
      </c>
      <c r="Y751" s="29" t="s">
        <v>5028</v>
      </c>
      <c r="Z751" s="29" t="s">
        <v>46</v>
      </c>
      <c r="AA751" s="29" t="s">
        <v>55</v>
      </c>
      <c r="AB751" s="29" t="s">
        <v>4281</v>
      </c>
      <c r="AC751" s="29" t="s">
        <v>4291</v>
      </c>
      <c r="AD751" s="29" t="s">
        <v>56</v>
      </c>
      <c r="AE751" s="29" t="s">
        <v>57</v>
      </c>
      <c r="AF751" t="s">
        <v>46</v>
      </c>
      <c r="AG751">
        <v>20230705</v>
      </c>
    </row>
    <row r="752" ht="15" spans="1:33">
      <c r="A752" s="28">
        <v>751</v>
      </c>
      <c r="B752" s="28"/>
      <c r="C752" s="28"/>
      <c r="D752" s="28" t="s">
        <v>9451</v>
      </c>
      <c r="E752" s="28"/>
      <c r="F752" s="28" t="s">
        <v>205</v>
      </c>
      <c r="G752" s="28" t="s">
        <v>38</v>
      </c>
      <c r="H752" s="29" t="s">
        <v>9452</v>
      </c>
      <c r="I752" s="29" t="s">
        <v>3333</v>
      </c>
      <c r="J752" s="29" t="s">
        <v>41</v>
      </c>
      <c r="K752" s="29" t="s">
        <v>42</v>
      </c>
      <c r="L752" s="29" t="s">
        <v>43</v>
      </c>
      <c r="M752" s="29" t="s">
        <v>9106</v>
      </c>
      <c r="N752" s="31">
        <v>45107</v>
      </c>
      <c r="O752" s="32" t="s">
        <v>8977</v>
      </c>
      <c r="P752" s="29" t="s">
        <v>46</v>
      </c>
      <c r="Q752" s="29" t="s">
        <v>84</v>
      </c>
      <c r="R752" s="29" t="s">
        <v>7911</v>
      </c>
      <c r="S752" s="29" t="s">
        <v>9453</v>
      </c>
      <c r="T752" s="29" t="s">
        <v>9454</v>
      </c>
      <c r="U752" s="29" t="s">
        <v>9455</v>
      </c>
      <c r="V752" s="29" t="s">
        <v>307</v>
      </c>
      <c r="W752" s="29" t="s">
        <v>4281</v>
      </c>
      <c r="X752" s="29" t="s">
        <v>4440</v>
      </c>
      <c r="Y752" s="29" t="s">
        <v>5028</v>
      </c>
      <c r="Z752" s="29" t="s">
        <v>46</v>
      </c>
      <c r="AA752" s="29" t="s">
        <v>55</v>
      </c>
      <c r="AB752" s="29" t="s">
        <v>4281</v>
      </c>
      <c r="AC752" s="29" t="s">
        <v>4291</v>
      </c>
      <c r="AD752" s="29" t="s">
        <v>56</v>
      </c>
      <c r="AE752" s="29" t="s">
        <v>57</v>
      </c>
      <c r="AF752" t="s">
        <v>46</v>
      </c>
      <c r="AG752">
        <v>20230706</v>
      </c>
    </row>
    <row r="753" ht="15" spans="1:33">
      <c r="A753" s="28">
        <v>752</v>
      </c>
      <c r="B753" s="28"/>
      <c r="C753" s="28"/>
      <c r="D753" s="28" t="s">
        <v>9456</v>
      </c>
      <c r="E753" s="28"/>
      <c r="F753" s="28" t="s">
        <v>37</v>
      </c>
      <c r="G753" s="28" t="s">
        <v>105</v>
      </c>
      <c r="H753" s="29" t="s">
        <v>9457</v>
      </c>
      <c r="I753" s="29" t="s">
        <v>9458</v>
      </c>
      <c r="J753" s="29" t="s">
        <v>41</v>
      </c>
      <c r="K753" s="29" t="s">
        <v>42</v>
      </c>
      <c r="L753" s="29" t="s">
        <v>43</v>
      </c>
      <c r="M753" s="29" t="s">
        <v>1441</v>
      </c>
      <c r="N753" s="29" t="s">
        <v>74</v>
      </c>
      <c r="O753" s="32" t="s">
        <v>9051</v>
      </c>
      <c r="P753" s="29" t="s">
        <v>46</v>
      </c>
      <c r="Q753" s="29" t="s">
        <v>47</v>
      </c>
      <c r="R753" s="29" t="s">
        <v>100</v>
      </c>
      <c r="S753" s="29" t="s">
        <v>9459</v>
      </c>
      <c r="T753" s="29" t="s">
        <v>57</v>
      </c>
      <c r="U753" s="29" t="s">
        <v>9460</v>
      </c>
      <c r="V753" s="29" t="s">
        <v>52</v>
      </c>
      <c r="W753" s="29" t="s">
        <v>4281</v>
      </c>
      <c r="X753" s="29" t="s">
        <v>4440</v>
      </c>
      <c r="Y753" s="29" t="s">
        <v>5028</v>
      </c>
      <c r="Z753" s="29" t="s">
        <v>46</v>
      </c>
      <c r="AA753" s="29" t="s">
        <v>55</v>
      </c>
      <c r="AB753" s="29" t="s">
        <v>4281</v>
      </c>
      <c r="AC753" s="29" t="s">
        <v>4291</v>
      </c>
      <c r="AD753" s="29" t="s">
        <v>56</v>
      </c>
      <c r="AE753" s="29" t="s">
        <v>57</v>
      </c>
      <c r="AF753" t="s">
        <v>46</v>
      </c>
      <c r="AG753">
        <v>20230707</v>
      </c>
    </row>
    <row r="754" ht="15" spans="1:33">
      <c r="A754" s="28">
        <v>753</v>
      </c>
      <c r="B754" s="28"/>
      <c r="C754" s="28"/>
      <c r="D754" s="28" t="s">
        <v>9461</v>
      </c>
      <c r="E754" s="28"/>
      <c r="F754" s="28" t="s">
        <v>37</v>
      </c>
      <c r="G754" s="28" t="s">
        <v>69</v>
      </c>
      <c r="H754" s="29" t="s">
        <v>9462</v>
      </c>
      <c r="I754" s="29" t="s">
        <v>9463</v>
      </c>
      <c r="J754" s="29" t="s">
        <v>41</v>
      </c>
      <c r="K754" s="29" t="s">
        <v>42</v>
      </c>
      <c r="L754" s="29" t="s">
        <v>81</v>
      </c>
      <c r="M754" s="29" t="s">
        <v>254</v>
      </c>
      <c r="N754" s="31">
        <v>44560</v>
      </c>
      <c r="O754" s="29" t="s">
        <v>4276</v>
      </c>
      <c r="P754" s="29" t="s">
        <v>46</v>
      </c>
      <c r="Q754" s="29" t="s">
        <v>47</v>
      </c>
      <c r="R754" s="29" t="s">
        <v>9464</v>
      </c>
      <c r="S754" s="29" t="s">
        <v>9464</v>
      </c>
      <c r="T754" s="29" t="s">
        <v>9465</v>
      </c>
      <c r="U754" s="29" t="s">
        <v>9466</v>
      </c>
      <c r="V754" s="29" t="s">
        <v>52</v>
      </c>
      <c r="W754" s="29" t="s">
        <v>4281</v>
      </c>
      <c r="X754" s="29" t="s">
        <v>9467</v>
      </c>
      <c r="Y754" s="29" t="s">
        <v>5028</v>
      </c>
      <c r="Z754" s="29" t="s">
        <v>46</v>
      </c>
      <c r="AA754" s="29" t="s">
        <v>55</v>
      </c>
      <c r="AB754" s="29" t="s">
        <v>4281</v>
      </c>
      <c r="AC754" s="29" t="s">
        <v>4291</v>
      </c>
      <c r="AD754" s="29" t="s">
        <v>56</v>
      </c>
      <c r="AE754" s="29" t="s">
        <v>57</v>
      </c>
      <c r="AF754" t="s">
        <v>46</v>
      </c>
      <c r="AG754">
        <v>20230707</v>
      </c>
    </row>
    <row r="755" ht="15" spans="1:33">
      <c r="A755" s="28">
        <v>754</v>
      </c>
      <c r="B755" s="28"/>
      <c r="C755" s="28"/>
      <c r="D755" s="28" t="s">
        <v>9468</v>
      </c>
      <c r="E755" s="28"/>
      <c r="F755" s="28" t="s">
        <v>205</v>
      </c>
      <c r="G755" s="28" t="s">
        <v>38</v>
      </c>
      <c r="H755" s="29" t="s">
        <v>9469</v>
      </c>
      <c r="I755" s="29" t="s">
        <v>9470</v>
      </c>
      <c r="J755" s="29" t="s">
        <v>41</v>
      </c>
      <c r="K755" s="29" t="s">
        <v>72</v>
      </c>
      <c r="L755" s="29" t="s">
        <v>43</v>
      </c>
      <c r="M755" s="29" t="s">
        <v>184</v>
      </c>
      <c r="N755" s="29" t="s">
        <v>108</v>
      </c>
      <c r="O755" s="29" t="s">
        <v>8977</v>
      </c>
      <c r="P755" s="29" t="s">
        <v>46</v>
      </c>
      <c r="Q755" s="29" t="s">
        <v>47</v>
      </c>
      <c r="R755" s="29" t="s">
        <v>9471</v>
      </c>
      <c r="S755" s="29" t="s">
        <v>9472</v>
      </c>
      <c r="T755" s="29" t="s">
        <v>9473</v>
      </c>
      <c r="U755" s="29" t="s">
        <v>9474</v>
      </c>
      <c r="V755" s="29" t="s">
        <v>52</v>
      </c>
      <c r="W755" s="29" t="s">
        <v>4281</v>
      </c>
      <c r="X755" s="29" t="s">
        <v>4291</v>
      </c>
      <c r="Y755" s="29" t="s">
        <v>5028</v>
      </c>
      <c r="Z755" s="29" t="s">
        <v>46</v>
      </c>
      <c r="AA755" s="29" t="s">
        <v>55</v>
      </c>
      <c r="AB755" s="29" t="s">
        <v>4281</v>
      </c>
      <c r="AC755" s="29" t="s">
        <v>4291</v>
      </c>
      <c r="AD755" s="29" t="s">
        <v>56</v>
      </c>
      <c r="AE755" s="29" t="s">
        <v>57</v>
      </c>
      <c r="AF755" t="s">
        <v>46</v>
      </c>
      <c r="AG755">
        <v>20230706</v>
      </c>
    </row>
    <row r="756" ht="15" spans="1:33">
      <c r="A756" s="28">
        <v>755</v>
      </c>
      <c r="B756" s="28"/>
      <c r="C756" s="28"/>
      <c r="D756" s="28" t="s">
        <v>9475</v>
      </c>
      <c r="E756" s="28"/>
      <c r="F756" s="28" t="s">
        <v>37</v>
      </c>
      <c r="G756" s="28" t="s">
        <v>38</v>
      </c>
      <c r="H756" s="29" t="s">
        <v>9476</v>
      </c>
      <c r="I756" s="29" t="s">
        <v>5144</v>
      </c>
      <c r="J756" s="29" t="s">
        <v>41</v>
      </c>
      <c r="K756" s="29" t="s">
        <v>72</v>
      </c>
      <c r="L756" s="29" t="s">
        <v>81</v>
      </c>
      <c r="M756" s="29" t="s">
        <v>1258</v>
      </c>
      <c r="N756" s="29" t="s">
        <v>227</v>
      </c>
      <c r="O756" s="29" t="s">
        <v>4276</v>
      </c>
      <c r="P756" s="29" t="s">
        <v>46</v>
      </c>
      <c r="Q756" s="29" t="s">
        <v>47</v>
      </c>
      <c r="R756" s="29" t="s">
        <v>9477</v>
      </c>
      <c r="S756" s="29" t="s">
        <v>9477</v>
      </c>
      <c r="T756" s="29" t="s">
        <v>9478</v>
      </c>
      <c r="U756" s="29" t="s">
        <v>9479</v>
      </c>
      <c r="V756" s="29" t="s">
        <v>52</v>
      </c>
      <c r="W756" s="29" t="s">
        <v>5034</v>
      </c>
      <c r="X756" s="29" t="s">
        <v>4291</v>
      </c>
      <c r="Y756" s="29" t="s">
        <v>5028</v>
      </c>
      <c r="Z756" s="29" t="s">
        <v>46</v>
      </c>
      <c r="AA756" s="29" t="s">
        <v>55</v>
      </c>
      <c r="AB756" s="29" t="s">
        <v>5029</v>
      </c>
      <c r="AC756" s="29" t="s">
        <v>4291</v>
      </c>
      <c r="AD756" s="29" t="s">
        <v>56</v>
      </c>
      <c r="AE756" s="29" t="s">
        <v>57</v>
      </c>
      <c r="AF756" t="s">
        <v>46</v>
      </c>
      <c r="AG756">
        <v>20230706</v>
      </c>
    </row>
    <row r="757" ht="15" spans="1:33">
      <c r="A757" s="28">
        <v>756</v>
      </c>
      <c r="B757" s="28"/>
      <c r="C757" s="28"/>
      <c r="D757" s="28" t="s">
        <v>9480</v>
      </c>
      <c r="E757" s="28"/>
      <c r="F757" s="28" t="s">
        <v>37</v>
      </c>
      <c r="G757" s="28" t="s">
        <v>105</v>
      </c>
      <c r="H757" s="29" t="s">
        <v>9481</v>
      </c>
      <c r="I757" s="29" t="s">
        <v>9482</v>
      </c>
      <c r="J757" s="29" t="s">
        <v>41</v>
      </c>
      <c r="K757" s="29" t="s">
        <v>42</v>
      </c>
      <c r="L757" s="29" t="s">
        <v>43</v>
      </c>
      <c r="M757" s="29" t="s">
        <v>73</v>
      </c>
      <c r="N757" s="29" t="s">
        <v>108</v>
      </c>
      <c r="O757" s="32" t="s">
        <v>5438</v>
      </c>
      <c r="P757" s="29" t="s">
        <v>46</v>
      </c>
      <c r="Q757" s="29" t="s">
        <v>47</v>
      </c>
      <c r="R757" s="29" t="s">
        <v>100</v>
      </c>
      <c r="S757" s="29" t="s">
        <v>9483</v>
      </c>
      <c r="T757" s="29" t="s">
        <v>57</v>
      </c>
      <c r="U757" s="29" t="s">
        <v>9484</v>
      </c>
      <c r="V757" s="29" t="s">
        <v>52</v>
      </c>
      <c r="W757" s="29" t="s">
        <v>4281</v>
      </c>
      <c r="X757" s="29" t="s">
        <v>4440</v>
      </c>
      <c r="Y757" s="29" t="s">
        <v>5028</v>
      </c>
      <c r="Z757" s="29" t="s">
        <v>46</v>
      </c>
      <c r="AA757" s="29" t="s">
        <v>55</v>
      </c>
      <c r="AB757" s="29" t="s">
        <v>4281</v>
      </c>
      <c r="AC757" s="29" t="s">
        <v>4291</v>
      </c>
      <c r="AD757" s="29" t="s">
        <v>56</v>
      </c>
      <c r="AE757" s="29" t="s">
        <v>57</v>
      </c>
      <c r="AF757" t="s">
        <v>46</v>
      </c>
      <c r="AG757">
        <v>20230705</v>
      </c>
    </row>
    <row r="758" ht="15" spans="1:33">
      <c r="A758" s="28">
        <v>757</v>
      </c>
      <c r="B758" s="28"/>
      <c r="C758" s="28"/>
      <c r="D758" s="28" t="s">
        <v>9485</v>
      </c>
      <c r="E758" s="28"/>
      <c r="F758" s="28" t="s">
        <v>37</v>
      </c>
      <c r="G758" s="28" t="s">
        <v>69</v>
      </c>
      <c r="H758" s="29" t="s">
        <v>9486</v>
      </c>
      <c r="I758" s="29" t="s">
        <v>9487</v>
      </c>
      <c r="J758" s="29" t="s">
        <v>41</v>
      </c>
      <c r="K758" s="29" t="s">
        <v>72</v>
      </c>
      <c r="L758" s="29" t="s">
        <v>81</v>
      </c>
      <c r="M758" s="29" t="s">
        <v>477</v>
      </c>
      <c r="N758" s="29" t="s">
        <v>99</v>
      </c>
      <c r="O758" s="29" t="s">
        <v>4276</v>
      </c>
      <c r="P758" s="29" t="s">
        <v>56</v>
      </c>
      <c r="Q758" s="29" t="s">
        <v>47</v>
      </c>
      <c r="R758" s="29" t="s">
        <v>268</v>
      </c>
      <c r="S758" s="29" t="s">
        <v>9488</v>
      </c>
      <c r="T758" s="29" t="s">
        <v>9489</v>
      </c>
      <c r="U758" s="29" t="s">
        <v>9490</v>
      </c>
      <c r="V758" s="29" t="s">
        <v>52</v>
      </c>
      <c r="W758" s="29" t="s">
        <v>4883</v>
      </c>
      <c r="X758" s="29" t="s">
        <v>4291</v>
      </c>
      <c r="Y758" s="29" t="s">
        <v>5028</v>
      </c>
      <c r="Z758" s="29" t="s">
        <v>46</v>
      </c>
      <c r="AA758" s="29" t="s">
        <v>55</v>
      </c>
      <c r="AB758" s="29" t="s">
        <v>4281</v>
      </c>
      <c r="AC758" s="29" t="s">
        <v>4291</v>
      </c>
      <c r="AD758" s="29" t="s">
        <v>46</v>
      </c>
      <c r="AE758" s="29" t="s">
        <v>180</v>
      </c>
      <c r="AF758" t="s">
        <v>46</v>
      </c>
      <c r="AG758">
        <v>20230706</v>
      </c>
    </row>
    <row r="759" ht="15" spans="1:33">
      <c r="A759" s="28">
        <v>758</v>
      </c>
      <c r="B759" s="28"/>
      <c r="C759" s="28"/>
      <c r="D759" s="28" t="s">
        <v>9491</v>
      </c>
      <c r="E759" s="28"/>
      <c r="F759" s="28" t="s">
        <v>37</v>
      </c>
      <c r="G759" s="28" t="s">
        <v>69</v>
      </c>
      <c r="H759" s="29" t="s">
        <v>9492</v>
      </c>
      <c r="I759" s="29" t="s">
        <v>9493</v>
      </c>
      <c r="J759" s="29" t="s">
        <v>41</v>
      </c>
      <c r="K759" s="29" t="s">
        <v>42</v>
      </c>
      <c r="L759" s="29" t="s">
        <v>81</v>
      </c>
      <c r="M759" s="29" t="s">
        <v>575</v>
      </c>
      <c r="N759" s="31">
        <v>45108</v>
      </c>
      <c r="O759" s="29" t="s">
        <v>4276</v>
      </c>
      <c r="P759" s="29" t="s">
        <v>46</v>
      </c>
      <c r="Q759" s="29" t="s">
        <v>84</v>
      </c>
      <c r="R759" s="29" t="s">
        <v>5561</v>
      </c>
      <c r="S759" s="29" t="s">
        <v>208</v>
      </c>
      <c r="T759" s="29" t="s">
        <v>9494</v>
      </c>
      <c r="U759" s="29" t="s">
        <v>9495</v>
      </c>
      <c r="V759" s="29" t="s">
        <v>52</v>
      </c>
      <c r="W759" s="29" t="s">
        <v>4281</v>
      </c>
      <c r="X759" s="29" t="s">
        <v>4291</v>
      </c>
      <c r="Y759" s="29" t="s">
        <v>5028</v>
      </c>
      <c r="Z759" s="29" t="s">
        <v>46</v>
      </c>
      <c r="AA759" s="29" t="s">
        <v>55</v>
      </c>
      <c r="AB759" s="29" t="s">
        <v>4281</v>
      </c>
      <c r="AC759" s="29" t="s">
        <v>4291</v>
      </c>
      <c r="AD759" s="29" t="s">
        <v>46</v>
      </c>
      <c r="AE759" s="29" t="s">
        <v>326</v>
      </c>
      <c r="AF759" t="s">
        <v>46</v>
      </c>
      <c r="AG759">
        <v>20230707</v>
      </c>
    </row>
    <row r="760" ht="15" spans="1:33">
      <c r="A760" s="28">
        <v>759</v>
      </c>
      <c r="B760" s="28"/>
      <c r="C760" s="28"/>
      <c r="D760" s="28" t="s">
        <v>9496</v>
      </c>
      <c r="E760" s="28"/>
      <c r="F760" s="28" t="s">
        <v>37</v>
      </c>
      <c r="G760" s="28" t="s">
        <v>69</v>
      </c>
      <c r="H760" s="29" t="s">
        <v>9497</v>
      </c>
      <c r="I760" s="29" t="s">
        <v>9498</v>
      </c>
      <c r="J760" s="29" t="s">
        <v>62</v>
      </c>
      <c r="K760" s="29" t="s">
        <v>42</v>
      </c>
      <c r="L760" s="29" t="s">
        <v>9499</v>
      </c>
      <c r="M760" s="29" t="s">
        <v>184</v>
      </c>
      <c r="N760" s="31">
        <v>43647</v>
      </c>
      <c r="O760" s="29" t="s">
        <v>8977</v>
      </c>
      <c r="P760" s="29" t="s">
        <v>46</v>
      </c>
      <c r="Q760" s="29" t="s">
        <v>47</v>
      </c>
      <c r="R760" s="29" t="s">
        <v>2719</v>
      </c>
      <c r="S760" s="29" t="s">
        <v>9500</v>
      </c>
      <c r="T760" s="29" t="s">
        <v>9501</v>
      </c>
      <c r="U760" s="29" t="s">
        <v>9502</v>
      </c>
      <c r="V760" s="29" t="s">
        <v>52</v>
      </c>
      <c r="W760" s="29" t="s">
        <v>4281</v>
      </c>
      <c r="X760" s="29" t="s">
        <v>4440</v>
      </c>
      <c r="Y760" s="29" t="s">
        <v>5028</v>
      </c>
      <c r="Z760" s="29" t="s">
        <v>46</v>
      </c>
      <c r="AA760" s="29" t="s">
        <v>55</v>
      </c>
      <c r="AB760" s="29" t="s">
        <v>4281</v>
      </c>
      <c r="AC760" s="29" t="s">
        <v>4291</v>
      </c>
      <c r="AD760" s="29" t="s">
        <v>46</v>
      </c>
      <c r="AE760" s="29" t="s">
        <v>326</v>
      </c>
      <c r="AF760" t="s">
        <v>46</v>
      </c>
      <c r="AG760">
        <v>20230706</v>
      </c>
    </row>
    <row r="761" ht="15" spans="1:33">
      <c r="A761" s="28">
        <v>760</v>
      </c>
      <c r="B761" s="28"/>
      <c r="C761" s="28"/>
      <c r="D761" s="28" t="s">
        <v>9503</v>
      </c>
      <c r="E761" s="28"/>
      <c r="F761" s="28" t="s">
        <v>205</v>
      </c>
      <c r="G761" s="28" t="s">
        <v>69</v>
      </c>
      <c r="H761" s="29" t="s">
        <v>9504</v>
      </c>
      <c r="I761" s="29" t="s">
        <v>5243</v>
      </c>
      <c r="J761" s="29" t="s">
        <v>41</v>
      </c>
      <c r="K761" s="29" t="s">
        <v>72</v>
      </c>
      <c r="L761" s="29" t="s">
        <v>43</v>
      </c>
      <c r="M761" s="29" t="s">
        <v>73</v>
      </c>
      <c r="N761" s="31">
        <v>45108</v>
      </c>
      <c r="O761" s="29" t="s">
        <v>8977</v>
      </c>
      <c r="P761" s="29" t="s">
        <v>46</v>
      </c>
      <c r="Q761" s="29" t="s">
        <v>84</v>
      </c>
      <c r="R761" s="29" t="s">
        <v>64</v>
      </c>
      <c r="S761" s="29" t="s">
        <v>9505</v>
      </c>
      <c r="T761" s="29" t="s">
        <v>9506</v>
      </c>
      <c r="U761" s="29" t="s">
        <v>9507</v>
      </c>
      <c r="V761" s="29" t="s">
        <v>307</v>
      </c>
      <c r="W761" s="29" t="s">
        <v>4281</v>
      </c>
      <c r="X761" s="29" t="s">
        <v>4291</v>
      </c>
      <c r="Y761" s="29" t="s">
        <v>5028</v>
      </c>
      <c r="Z761" s="29" t="s">
        <v>46</v>
      </c>
      <c r="AA761" s="29" t="s">
        <v>55</v>
      </c>
      <c r="AB761" s="29" t="s">
        <v>4281</v>
      </c>
      <c r="AC761" s="29" t="s">
        <v>4291</v>
      </c>
      <c r="AD761" s="29" t="s">
        <v>56</v>
      </c>
      <c r="AE761" s="29" t="s">
        <v>57</v>
      </c>
      <c r="AF761" t="s">
        <v>46</v>
      </c>
      <c r="AG761">
        <v>20230706</v>
      </c>
    </row>
    <row r="762" ht="15" spans="1:33">
      <c r="A762" s="28">
        <v>761</v>
      </c>
      <c r="B762" s="28"/>
      <c r="C762" s="28"/>
      <c r="D762" s="28" t="s">
        <v>9508</v>
      </c>
      <c r="E762" s="28"/>
      <c r="F762" s="28" t="s">
        <v>37</v>
      </c>
      <c r="G762" s="28" t="s">
        <v>69</v>
      </c>
      <c r="H762" s="29" t="s">
        <v>9509</v>
      </c>
      <c r="I762" s="29" t="s">
        <v>7787</v>
      </c>
      <c r="J762" s="29" t="s">
        <v>41</v>
      </c>
      <c r="K762" s="29" t="s">
        <v>42</v>
      </c>
      <c r="L762" s="29" t="s">
        <v>43</v>
      </c>
      <c r="M762" s="29" t="s">
        <v>9510</v>
      </c>
      <c r="N762" s="29" t="s">
        <v>99</v>
      </c>
      <c r="O762" s="29" t="s">
        <v>8977</v>
      </c>
      <c r="P762" s="29" t="s">
        <v>46</v>
      </c>
      <c r="Q762" s="29" t="s">
        <v>47</v>
      </c>
      <c r="R762" s="29" t="s">
        <v>9511</v>
      </c>
      <c r="S762" s="29" t="s">
        <v>9511</v>
      </c>
      <c r="T762" s="29" t="s">
        <v>9512</v>
      </c>
      <c r="U762" s="29" t="s">
        <v>9513</v>
      </c>
      <c r="V762" s="29" t="s">
        <v>52</v>
      </c>
      <c r="W762" s="29" t="s">
        <v>4281</v>
      </c>
      <c r="X762" s="29" t="s">
        <v>4440</v>
      </c>
      <c r="Y762" s="29" t="s">
        <v>5028</v>
      </c>
      <c r="Z762" s="29" t="s">
        <v>46</v>
      </c>
      <c r="AA762" s="29" t="s">
        <v>55</v>
      </c>
      <c r="AB762" s="29" t="s">
        <v>4281</v>
      </c>
      <c r="AC762" s="29" t="s">
        <v>4291</v>
      </c>
      <c r="AD762" s="29" t="s">
        <v>56</v>
      </c>
      <c r="AE762" s="29" t="s">
        <v>57</v>
      </c>
      <c r="AF762" t="s">
        <v>46</v>
      </c>
      <c r="AG762">
        <v>20230705</v>
      </c>
    </row>
    <row r="763" ht="15" spans="1:33">
      <c r="A763" s="28">
        <v>762</v>
      </c>
      <c r="B763" s="28"/>
      <c r="C763" s="28"/>
      <c r="D763" s="28" t="s">
        <v>5990</v>
      </c>
      <c r="E763" s="28"/>
      <c r="F763" s="28" t="s">
        <v>37</v>
      </c>
      <c r="G763" s="28" t="s">
        <v>69</v>
      </c>
      <c r="H763" s="29" t="s">
        <v>9514</v>
      </c>
      <c r="I763" s="29" t="s">
        <v>1677</v>
      </c>
      <c r="J763" s="29" t="s">
        <v>41</v>
      </c>
      <c r="K763" s="29" t="s">
        <v>42</v>
      </c>
      <c r="L763" s="29" t="s">
        <v>81</v>
      </c>
      <c r="M763" s="29" t="s">
        <v>353</v>
      </c>
      <c r="N763" s="31">
        <v>44729</v>
      </c>
      <c r="O763" s="29" t="s">
        <v>5438</v>
      </c>
      <c r="P763" s="29" t="s">
        <v>46</v>
      </c>
      <c r="Q763" s="29" t="s">
        <v>47</v>
      </c>
      <c r="R763" s="29" t="s">
        <v>9515</v>
      </c>
      <c r="S763" s="29" t="s">
        <v>9515</v>
      </c>
      <c r="T763" s="29" t="s">
        <v>9516</v>
      </c>
      <c r="U763" s="29" t="s">
        <v>9517</v>
      </c>
      <c r="V763" s="29" t="s">
        <v>52</v>
      </c>
      <c r="W763" s="29" t="s">
        <v>4281</v>
      </c>
      <c r="X763" s="29" t="s">
        <v>4440</v>
      </c>
      <c r="Y763" s="29" t="s">
        <v>5028</v>
      </c>
      <c r="Z763" s="29" t="s">
        <v>46</v>
      </c>
      <c r="AA763" s="29" t="s">
        <v>55</v>
      </c>
      <c r="AB763" s="29" t="s">
        <v>4281</v>
      </c>
      <c r="AC763" s="29" t="s">
        <v>4291</v>
      </c>
      <c r="AD763" s="29" t="s">
        <v>56</v>
      </c>
      <c r="AE763" s="29" t="s">
        <v>57</v>
      </c>
      <c r="AF763" t="s">
        <v>46</v>
      </c>
      <c r="AG763">
        <v>20230706</v>
      </c>
    </row>
    <row r="764" ht="15" spans="1:33">
      <c r="A764" s="28">
        <v>763</v>
      </c>
      <c r="B764" s="28"/>
      <c r="C764" s="28"/>
      <c r="D764" s="30" t="s">
        <v>9518</v>
      </c>
      <c r="E764" s="30"/>
      <c r="F764" s="28" t="s">
        <v>37</v>
      </c>
      <c r="G764" s="28" t="s">
        <v>38</v>
      </c>
      <c r="H764" s="29" t="s">
        <v>9519</v>
      </c>
      <c r="I764" s="29" t="s">
        <v>9520</v>
      </c>
      <c r="J764" s="29" t="s">
        <v>62</v>
      </c>
      <c r="K764" s="29" t="s">
        <v>42</v>
      </c>
      <c r="L764" s="29" t="s">
        <v>43</v>
      </c>
      <c r="M764" s="32" t="s">
        <v>163</v>
      </c>
      <c r="N764" s="29" t="s">
        <v>227</v>
      </c>
      <c r="O764" s="32" t="s">
        <v>8977</v>
      </c>
      <c r="P764" s="29" t="s">
        <v>46</v>
      </c>
      <c r="Q764" s="29" t="s">
        <v>47</v>
      </c>
      <c r="R764" s="29" t="s">
        <v>48</v>
      </c>
      <c r="S764" s="29" t="s">
        <v>9521</v>
      </c>
      <c r="T764" s="29" t="s">
        <v>9522</v>
      </c>
      <c r="U764" s="29" t="s">
        <v>9523</v>
      </c>
      <c r="V764" s="29" t="s">
        <v>52</v>
      </c>
      <c r="W764" s="29" t="s">
        <v>4281</v>
      </c>
      <c r="X764" s="29" t="s">
        <v>4440</v>
      </c>
      <c r="Y764" s="29" t="s">
        <v>5028</v>
      </c>
      <c r="Z764" s="29" t="s">
        <v>46</v>
      </c>
      <c r="AA764" s="29" t="s">
        <v>55</v>
      </c>
      <c r="AB764" s="29" t="s">
        <v>4281</v>
      </c>
      <c r="AC764" s="29" t="s">
        <v>4291</v>
      </c>
      <c r="AD764" s="29" t="s">
        <v>56</v>
      </c>
      <c r="AE764" s="29" t="s">
        <v>57</v>
      </c>
      <c r="AF764" t="s">
        <v>46</v>
      </c>
      <c r="AG764">
        <v>20230705</v>
      </c>
    </row>
    <row r="765" ht="15" spans="1:33">
      <c r="A765" s="28">
        <v>764</v>
      </c>
      <c r="B765" s="28"/>
      <c r="C765" s="28"/>
      <c r="D765" s="28" t="s">
        <v>9524</v>
      </c>
      <c r="E765" s="28"/>
      <c r="F765" s="28" t="s">
        <v>37</v>
      </c>
      <c r="G765" s="28" t="s">
        <v>69</v>
      </c>
      <c r="H765" s="29" t="s">
        <v>9525</v>
      </c>
      <c r="I765" s="29" t="s">
        <v>9526</v>
      </c>
      <c r="J765" s="29" t="s">
        <v>41</v>
      </c>
      <c r="K765" s="29" t="s">
        <v>42</v>
      </c>
      <c r="L765" s="29" t="s">
        <v>81</v>
      </c>
      <c r="M765" s="29" t="s">
        <v>2119</v>
      </c>
      <c r="N765" s="29" t="s">
        <v>227</v>
      </c>
      <c r="O765" s="29" t="s">
        <v>4276</v>
      </c>
      <c r="P765" s="29" t="s">
        <v>56</v>
      </c>
      <c r="Q765" s="29" t="s">
        <v>47</v>
      </c>
      <c r="R765" s="29" t="s">
        <v>9527</v>
      </c>
      <c r="S765" s="29" t="s">
        <v>9527</v>
      </c>
      <c r="T765" s="29" t="s">
        <v>9528</v>
      </c>
      <c r="U765" s="29" t="s">
        <v>9529</v>
      </c>
      <c r="V765" s="29" t="s">
        <v>52</v>
      </c>
      <c r="W765" s="29" t="s">
        <v>5034</v>
      </c>
      <c r="X765" s="29" t="s">
        <v>4291</v>
      </c>
      <c r="Y765" s="29" t="s">
        <v>5028</v>
      </c>
      <c r="Z765" s="29" t="s">
        <v>46</v>
      </c>
      <c r="AA765" s="29" t="s">
        <v>55</v>
      </c>
      <c r="AB765" s="29" t="s">
        <v>5029</v>
      </c>
      <c r="AC765" s="29" t="s">
        <v>4291</v>
      </c>
      <c r="AD765" s="29" t="s">
        <v>56</v>
      </c>
      <c r="AE765" s="29" t="s">
        <v>57</v>
      </c>
      <c r="AF765" t="s">
        <v>46</v>
      </c>
      <c r="AG765">
        <v>20230706</v>
      </c>
    </row>
    <row r="766" ht="15" spans="1:33">
      <c r="A766" s="28">
        <v>765</v>
      </c>
      <c r="B766" s="28"/>
      <c r="C766" s="28"/>
      <c r="D766" s="28" t="s">
        <v>9530</v>
      </c>
      <c r="E766" s="28"/>
      <c r="F766" s="28" t="s">
        <v>37</v>
      </c>
      <c r="G766" s="28" t="s">
        <v>69</v>
      </c>
      <c r="H766" s="29" t="s">
        <v>9531</v>
      </c>
      <c r="I766" s="29" t="s">
        <v>8702</v>
      </c>
      <c r="J766" s="29" t="s">
        <v>41</v>
      </c>
      <c r="K766" s="29" t="s">
        <v>42</v>
      </c>
      <c r="L766" s="29" t="s">
        <v>81</v>
      </c>
      <c r="M766" s="29" t="s">
        <v>82</v>
      </c>
      <c r="N766" s="29" t="s">
        <v>227</v>
      </c>
      <c r="O766" s="29" t="s">
        <v>4276</v>
      </c>
      <c r="P766" s="29" t="s">
        <v>46</v>
      </c>
      <c r="Q766" s="29" t="s">
        <v>47</v>
      </c>
      <c r="R766" s="29" t="s">
        <v>64</v>
      </c>
      <c r="S766" s="29" t="s">
        <v>9532</v>
      </c>
      <c r="T766" s="29" t="s">
        <v>9533</v>
      </c>
      <c r="U766" s="29" t="s">
        <v>9534</v>
      </c>
      <c r="V766" s="29" t="s">
        <v>52</v>
      </c>
      <c r="W766" s="29" t="s">
        <v>4281</v>
      </c>
      <c r="X766" s="29" t="s">
        <v>4440</v>
      </c>
      <c r="Y766" s="29" t="s">
        <v>5028</v>
      </c>
      <c r="Z766" s="29" t="s">
        <v>46</v>
      </c>
      <c r="AA766" s="29" t="s">
        <v>55</v>
      </c>
      <c r="AB766" s="29" t="s">
        <v>4281</v>
      </c>
      <c r="AC766" s="29" t="s">
        <v>4291</v>
      </c>
      <c r="AD766" s="29" t="s">
        <v>56</v>
      </c>
      <c r="AE766" s="29" t="s">
        <v>57</v>
      </c>
      <c r="AF766" t="s">
        <v>46</v>
      </c>
      <c r="AG766">
        <v>20230705</v>
      </c>
    </row>
    <row r="767" ht="15" spans="1:33">
      <c r="A767" s="28">
        <v>766</v>
      </c>
      <c r="B767" s="28"/>
      <c r="C767" s="28"/>
      <c r="D767" s="28" t="s">
        <v>9535</v>
      </c>
      <c r="E767" s="28"/>
      <c r="F767" s="28" t="s">
        <v>37</v>
      </c>
      <c r="G767" s="28" t="s">
        <v>105</v>
      </c>
      <c r="H767" s="29" t="s">
        <v>9536</v>
      </c>
      <c r="I767" s="29" t="s">
        <v>2455</v>
      </c>
      <c r="J767" s="29" t="s">
        <v>41</v>
      </c>
      <c r="K767" s="29" t="s">
        <v>42</v>
      </c>
      <c r="L767" s="29" t="s">
        <v>81</v>
      </c>
      <c r="M767" s="29" t="s">
        <v>477</v>
      </c>
      <c r="N767" s="31">
        <v>44743</v>
      </c>
      <c r="O767" s="29" t="s">
        <v>4276</v>
      </c>
      <c r="P767" s="29" t="s">
        <v>56</v>
      </c>
      <c r="Q767" s="29" t="s">
        <v>47</v>
      </c>
      <c r="R767" s="29" t="s">
        <v>100</v>
      </c>
      <c r="S767" s="29" t="s">
        <v>9537</v>
      </c>
      <c r="T767" s="29" t="s">
        <v>57</v>
      </c>
      <c r="U767" s="29" t="s">
        <v>9538</v>
      </c>
      <c r="V767" s="29" t="s">
        <v>52</v>
      </c>
      <c r="W767" s="29" t="s">
        <v>5034</v>
      </c>
      <c r="X767" s="29" t="s">
        <v>4291</v>
      </c>
      <c r="Y767" s="29" t="s">
        <v>5028</v>
      </c>
      <c r="Z767" s="29" t="s">
        <v>46</v>
      </c>
      <c r="AA767" s="29" t="s">
        <v>55</v>
      </c>
      <c r="AB767" s="29" t="s">
        <v>5029</v>
      </c>
      <c r="AC767" s="29" t="s">
        <v>4291</v>
      </c>
      <c r="AD767" s="29" t="s">
        <v>46</v>
      </c>
      <c r="AE767" s="29" t="s">
        <v>3407</v>
      </c>
      <c r="AF767" t="s">
        <v>46</v>
      </c>
      <c r="AG767">
        <v>20230705</v>
      </c>
    </row>
    <row r="768" ht="15" spans="1:33">
      <c r="A768" s="28">
        <v>767</v>
      </c>
      <c r="B768" s="28"/>
      <c r="C768" s="28"/>
      <c r="D768" s="28" t="s">
        <v>9539</v>
      </c>
      <c r="E768" s="28"/>
      <c r="F768" s="28" t="s">
        <v>37</v>
      </c>
      <c r="G768" s="28" t="s">
        <v>69</v>
      </c>
      <c r="H768" s="29" t="s">
        <v>9540</v>
      </c>
      <c r="I768" s="29" t="s">
        <v>9541</v>
      </c>
      <c r="J768" s="29" t="s">
        <v>41</v>
      </c>
      <c r="K768" s="29" t="s">
        <v>42</v>
      </c>
      <c r="L768" s="29" t="s">
        <v>81</v>
      </c>
      <c r="M768" s="29" t="s">
        <v>3508</v>
      </c>
      <c r="N768" s="31">
        <v>45108</v>
      </c>
      <c r="O768" s="29" t="s">
        <v>4276</v>
      </c>
      <c r="P768" s="29" t="s">
        <v>56</v>
      </c>
      <c r="Q768" s="29" t="s">
        <v>84</v>
      </c>
      <c r="R768" s="29" t="s">
        <v>9542</v>
      </c>
      <c r="S768" s="29" t="s">
        <v>9543</v>
      </c>
      <c r="T768" s="29" t="s">
        <v>9544</v>
      </c>
      <c r="U768" s="29" t="s">
        <v>9545</v>
      </c>
      <c r="V768" s="29" t="s">
        <v>52</v>
      </c>
      <c r="W768" s="29" t="s">
        <v>5034</v>
      </c>
      <c r="X768" s="29" t="s">
        <v>4291</v>
      </c>
      <c r="Y768" s="29" t="s">
        <v>5028</v>
      </c>
      <c r="Z768" s="29" t="s">
        <v>46</v>
      </c>
      <c r="AA768" s="29" t="s">
        <v>55</v>
      </c>
      <c r="AB768" s="29" t="s">
        <v>4281</v>
      </c>
      <c r="AC768" s="29" t="s">
        <v>4291</v>
      </c>
      <c r="AD768" s="29" t="s">
        <v>56</v>
      </c>
      <c r="AE768" s="29" t="s">
        <v>57</v>
      </c>
      <c r="AF768" t="s">
        <v>46</v>
      </c>
      <c r="AG768">
        <v>20230706</v>
      </c>
    </row>
    <row r="769" ht="15" spans="1:33">
      <c r="A769" s="28">
        <v>768</v>
      </c>
      <c r="B769" s="28"/>
      <c r="C769" s="28"/>
      <c r="D769" s="28" t="s">
        <v>9546</v>
      </c>
      <c r="E769" s="28"/>
      <c r="F769" s="28" t="s">
        <v>37</v>
      </c>
      <c r="G769" s="28" t="s">
        <v>503</v>
      </c>
      <c r="H769" s="29" t="s">
        <v>9547</v>
      </c>
      <c r="I769" s="29" t="s">
        <v>2022</v>
      </c>
      <c r="J769" s="29" t="s">
        <v>41</v>
      </c>
      <c r="K769" s="29" t="s">
        <v>42</v>
      </c>
      <c r="L769" s="29" t="s">
        <v>81</v>
      </c>
      <c r="M769" s="29" t="s">
        <v>9548</v>
      </c>
      <c r="N769" s="31">
        <v>45097</v>
      </c>
      <c r="O769" s="29" t="s">
        <v>9038</v>
      </c>
      <c r="P769" s="29" t="s">
        <v>46</v>
      </c>
      <c r="Q769" s="29" t="s">
        <v>84</v>
      </c>
      <c r="R769" s="29" t="s">
        <v>303</v>
      </c>
      <c r="S769" s="29" t="s">
        <v>9549</v>
      </c>
      <c r="T769" s="29" t="s">
        <v>57</v>
      </c>
      <c r="U769" s="29" t="s">
        <v>9550</v>
      </c>
      <c r="V769" s="29" t="s">
        <v>52</v>
      </c>
      <c r="W769" s="29" t="s">
        <v>5034</v>
      </c>
      <c r="X769" s="29" t="s">
        <v>4291</v>
      </c>
      <c r="Y769" s="29" t="s">
        <v>5028</v>
      </c>
      <c r="Z769" s="29" t="s">
        <v>46</v>
      </c>
      <c r="AA769" s="29" t="s">
        <v>55</v>
      </c>
      <c r="AB769" s="29" t="s">
        <v>4281</v>
      </c>
      <c r="AC769" s="29" t="s">
        <v>4291</v>
      </c>
      <c r="AD769" s="29" t="s">
        <v>56</v>
      </c>
      <c r="AE769" s="29" t="s">
        <v>57</v>
      </c>
      <c r="AF769" t="s">
        <v>46</v>
      </c>
      <c r="AG769">
        <v>20230705</v>
      </c>
    </row>
    <row r="770" ht="15" spans="1:33">
      <c r="A770" s="28">
        <v>769</v>
      </c>
      <c r="B770" s="28"/>
      <c r="C770" s="28"/>
      <c r="D770" s="28" t="s">
        <v>9551</v>
      </c>
      <c r="E770" s="28"/>
      <c r="F770" s="28" t="s">
        <v>37</v>
      </c>
      <c r="G770" s="28" t="s">
        <v>69</v>
      </c>
      <c r="H770" s="29" t="s">
        <v>9552</v>
      </c>
      <c r="I770" s="29" t="s">
        <v>9553</v>
      </c>
      <c r="J770" s="29" t="s">
        <v>41</v>
      </c>
      <c r="K770" s="29" t="s">
        <v>177</v>
      </c>
      <c r="L770" s="29" t="s">
        <v>81</v>
      </c>
      <c r="M770" s="29" t="s">
        <v>1258</v>
      </c>
      <c r="N770" s="29" t="s">
        <v>91</v>
      </c>
      <c r="O770" s="29" t="s">
        <v>4276</v>
      </c>
      <c r="P770" s="29" t="s">
        <v>46</v>
      </c>
      <c r="Q770" s="29" t="s">
        <v>84</v>
      </c>
      <c r="R770" s="29" t="s">
        <v>100</v>
      </c>
      <c r="S770" s="29" t="s">
        <v>48</v>
      </c>
      <c r="T770" s="29" t="s">
        <v>57</v>
      </c>
      <c r="U770" s="29" t="s">
        <v>9554</v>
      </c>
      <c r="V770" s="29" t="s">
        <v>52</v>
      </c>
      <c r="W770" s="29" t="s">
        <v>4883</v>
      </c>
      <c r="X770" s="29" t="s">
        <v>4291</v>
      </c>
      <c r="Y770" s="29" t="s">
        <v>5028</v>
      </c>
      <c r="Z770" s="29" t="s">
        <v>46</v>
      </c>
      <c r="AA770" s="29" t="s">
        <v>55</v>
      </c>
      <c r="AB770" s="29" t="s">
        <v>5029</v>
      </c>
      <c r="AC770" s="29" t="s">
        <v>4291</v>
      </c>
      <c r="AD770" s="29" t="s">
        <v>56</v>
      </c>
      <c r="AE770" s="29" t="s">
        <v>57</v>
      </c>
      <c r="AF770" t="s">
        <v>46</v>
      </c>
      <c r="AG770">
        <v>20230706</v>
      </c>
    </row>
    <row r="771" ht="15" spans="1:33">
      <c r="A771" s="28">
        <v>770</v>
      </c>
      <c r="B771" s="28"/>
      <c r="C771" s="28"/>
      <c r="D771" s="28" t="s">
        <v>9555</v>
      </c>
      <c r="E771" s="28"/>
      <c r="F771" s="28" t="s">
        <v>37</v>
      </c>
      <c r="G771" s="28" t="s">
        <v>38</v>
      </c>
      <c r="H771" s="29" t="s">
        <v>9556</v>
      </c>
      <c r="I771" s="29" t="s">
        <v>414</v>
      </c>
      <c r="J771" s="29" t="s">
        <v>41</v>
      </c>
      <c r="K771" s="29" t="s">
        <v>42</v>
      </c>
      <c r="L771" s="29" t="s">
        <v>43</v>
      </c>
      <c r="M771" s="29" t="s">
        <v>9557</v>
      </c>
      <c r="N771" s="29" t="s">
        <v>331</v>
      </c>
      <c r="O771" s="29" t="s">
        <v>8977</v>
      </c>
      <c r="P771" s="29" t="s">
        <v>46</v>
      </c>
      <c r="Q771" s="29" t="s">
        <v>47</v>
      </c>
      <c r="R771" s="29" t="s">
        <v>48</v>
      </c>
      <c r="S771" s="29" t="s">
        <v>9558</v>
      </c>
      <c r="T771" s="29" t="s">
        <v>9559</v>
      </c>
      <c r="U771" s="29" t="s">
        <v>9560</v>
      </c>
      <c r="V771" s="29" t="s">
        <v>52</v>
      </c>
      <c r="W771" s="29" t="s">
        <v>4281</v>
      </c>
      <c r="X771" s="29" t="s">
        <v>4291</v>
      </c>
      <c r="Y771" s="29" t="s">
        <v>5028</v>
      </c>
      <c r="Z771" s="29" t="s">
        <v>46</v>
      </c>
      <c r="AA771" s="29" t="s">
        <v>55</v>
      </c>
      <c r="AB771" s="29" t="s">
        <v>4281</v>
      </c>
      <c r="AC771" s="29" t="s">
        <v>4291</v>
      </c>
      <c r="AD771" s="29" t="s">
        <v>56</v>
      </c>
      <c r="AE771" s="29" t="s">
        <v>57</v>
      </c>
      <c r="AF771" t="s">
        <v>46</v>
      </c>
      <c r="AG771">
        <v>20230706</v>
      </c>
    </row>
    <row r="772" ht="15" spans="1:33">
      <c r="A772" s="28">
        <v>771</v>
      </c>
      <c r="B772" s="28"/>
      <c r="C772" s="28"/>
      <c r="D772" s="28" t="s">
        <v>9561</v>
      </c>
      <c r="E772" s="28"/>
      <c r="F772" s="28" t="s">
        <v>37</v>
      </c>
      <c r="G772" s="28" t="s">
        <v>105</v>
      </c>
      <c r="H772" s="29" t="s">
        <v>9562</v>
      </c>
      <c r="I772" s="29" t="s">
        <v>947</v>
      </c>
      <c r="J772" s="29" t="s">
        <v>41</v>
      </c>
      <c r="K772" s="29" t="s">
        <v>42</v>
      </c>
      <c r="L772" s="29" t="s">
        <v>81</v>
      </c>
      <c r="M772" s="29" t="s">
        <v>3508</v>
      </c>
      <c r="N772" s="31">
        <v>45108</v>
      </c>
      <c r="O772" s="29" t="s">
        <v>4276</v>
      </c>
      <c r="P772" s="29" t="s">
        <v>56</v>
      </c>
      <c r="Q772" s="29" t="s">
        <v>84</v>
      </c>
      <c r="R772" s="29" t="s">
        <v>64</v>
      </c>
      <c r="S772" s="29" t="s">
        <v>9563</v>
      </c>
      <c r="T772" s="29" t="s">
        <v>9564</v>
      </c>
      <c r="U772" s="29" t="s">
        <v>9565</v>
      </c>
      <c r="V772" s="29" t="s">
        <v>52</v>
      </c>
      <c r="W772" s="29" t="s">
        <v>5034</v>
      </c>
      <c r="X772" s="29" t="s">
        <v>4291</v>
      </c>
      <c r="Y772" s="29" t="s">
        <v>5028</v>
      </c>
      <c r="Z772" s="29" t="s">
        <v>46</v>
      </c>
      <c r="AA772" s="29" t="s">
        <v>55</v>
      </c>
      <c r="AB772" s="29" t="s">
        <v>4281</v>
      </c>
      <c r="AC772" s="29" t="s">
        <v>4291</v>
      </c>
      <c r="AD772" s="29" t="s">
        <v>56</v>
      </c>
      <c r="AE772" s="29" t="s">
        <v>57</v>
      </c>
      <c r="AF772" t="s">
        <v>46</v>
      </c>
      <c r="AG772">
        <v>20230706</v>
      </c>
    </row>
    <row r="773" ht="15" spans="1:33">
      <c r="A773" s="28">
        <v>772</v>
      </c>
      <c r="B773" s="28"/>
      <c r="C773" s="28"/>
      <c r="D773" s="28" t="s">
        <v>9566</v>
      </c>
      <c r="E773" s="28"/>
      <c r="F773" s="28" t="s">
        <v>37</v>
      </c>
      <c r="G773" s="28" t="s">
        <v>69</v>
      </c>
      <c r="H773" s="29" t="s">
        <v>9567</v>
      </c>
      <c r="I773" s="29" t="s">
        <v>9568</v>
      </c>
      <c r="J773" s="29" t="s">
        <v>41</v>
      </c>
      <c r="K773" s="29" t="s">
        <v>72</v>
      </c>
      <c r="L773" s="29" t="s">
        <v>779</v>
      </c>
      <c r="M773" s="29" t="s">
        <v>73</v>
      </c>
      <c r="N773" s="31">
        <v>42917</v>
      </c>
      <c r="O773" s="32" t="s">
        <v>7716</v>
      </c>
      <c r="P773" s="29" t="s">
        <v>46</v>
      </c>
      <c r="Q773" s="29" t="s">
        <v>47</v>
      </c>
      <c r="R773" s="29" t="s">
        <v>100</v>
      </c>
      <c r="S773" s="29" t="s">
        <v>6898</v>
      </c>
      <c r="T773" s="29" t="s">
        <v>57</v>
      </c>
      <c r="U773" s="29" t="s">
        <v>9569</v>
      </c>
      <c r="V773" s="29" t="s">
        <v>52</v>
      </c>
      <c r="W773" s="29" t="s">
        <v>4281</v>
      </c>
      <c r="X773" s="29" t="s">
        <v>4440</v>
      </c>
      <c r="Y773" s="29" t="s">
        <v>5028</v>
      </c>
      <c r="Z773" s="29" t="s">
        <v>46</v>
      </c>
      <c r="AA773" s="29" t="s">
        <v>55</v>
      </c>
      <c r="AB773" s="29" t="s">
        <v>4281</v>
      </c>
      <c r="AC773" s="29" t="s">
        <v>4291</v>
      </c>
      <c r="AD773" s="29" t="s">
        <v>56</v>
      </c>
      <c r="AE773" s="29" t="s">
        <v>57</v>
      </c>
      <c r="AF773" t="s">
        <v>46</v>
      </c>
      <c r="AG773">
        <v>20230706</v>
      </c>
    </row>
    <row r="774" ht="15" spans="1:33">
      <c r="A774" s="28">
        <v>773</v>
      </c>
      <c r="B774" s="28"/>
      <c r="C774" s="28"/>
      <c r="D774" s="28" t="s">
        <v>9570</v>
      </c>
      <c r="E774" s="28"/>
      <c r="F774" s="28" t="s">
        <v>37</v>
      </c>
      <c r="G774" s="28" t="s">
        <v>69</v>
      </c>
      <c r="H774" s="29" t="s">
        <v>9571</v>
      </c>
      <c r="I774" s="29" t="s">
        <v>8245</v>
      </c>
      <c r="J774" s="29" t="s">
        <v>41</v>
      </c>
      <c r="K774" s="29" t="s">
        <v>42</v>
      </c>
      <c r="L774" s="29" t="s">
        <v>81</v>
      </c>
      <c r="M774" s="29" t="s">
        <v>254</v>
      </c>
      <c r="N774" s="31">
        <v>45108</v>
      </c>
      <c r="O774" s="29" t="s">
        <v>9247</v>
      </c>
      <c r="P774" s="29" t="s">
        <v>46</v>
      </c>
      <c r="Q774" s="29" t="s">
        <v>84</v>
      </c>
      <c r="R774" s="29" t="s">
        <v>64</v>
      </c>
      <c r="S774" s="29" t="s">
        <v>9572</v>
      </c>
      <c r="T774" s="29" t="s">
        <v>57</v>
      </c>
      <c r="U774" s="29" t="s">
        <v>9573</v>
      </c>
      <c r="V774" s="29" t="s">
        <v>52</v>
      </c>
      <c r="W774" s="29" t="s">
        <v>4883</v>
      </c>
      <c r="X774" s="29" t="s">
        <v>4291</v>
      </c>
      <c r="Y774" s="29" t="s">
        <v>5028</v>
      </c>
      <c r="Z774" s="29" t="s">
        <v>46</v>
      </c>
      <c r="AA774" s="29" t="s">
        <v>55</v>
      </c>
      <c r="AB774" s="29" t="s">
        <v>4281</v>
      </c>
      <c r="AC774" s="29" t="s">
        <v>4291</v>
      </c>
      <c r="AD774" s="29" t="s">
        <v>56</v>
      </c>
      <c r="AE774" s="29" t="s">
        <v>57</v>
      </c>
      <c r="AF774" t="s">
        <v>46</v>
      </c>
      <c r="AG774">
        <v>20230706</v>
      </c>
    </row>
    <row r="775" ht="15" spans="1:31">
      <c r="A775" s="28">
        <v>774</v>
      </c>
      <c r="B775" s="28"/>
      <c r="C775" s="28"/>
      <c r="D775" s="28" t="s">
        <v>9574</v>
      </c>
      <c r="E775" s="28"/>
      <c r="F775" s="28" t="s">
        <v>37</v>
      </c>
      <c r="G775" s="28" t="s">
        <v>105</v>
      </c>
      <c r="H775" s="29" t="s">
        <v>9575</v>
      </c>
      <c r="I775" s="29" t="s">
        <v>9576</v>
      </c>
      <c r="J775" s="29" t="s">
        <v>62</v>
      </c>
      <c r="K775" s="29" t="s">
        <v>72</v>
      </c>
      <c r="L775" s="29" t="s">
        <v>43</v>
      </c>
      <c r="M775" s="29" t="s">
        <v>82</v>
      </c>
      <c r="N775" s="29" t="s">
        <v>74</v>
      </c>
      <c r="O775" s="29" t="s">
        <v>7716</v>
      </c>
      <c r="P775" s="29" t="s">
        <v>46</v>
      </c>
      <c r="Q775" s="29" t="s">
        <v>47</v>
      </c>
      <c r="R775" s="29" t="s">
        <v>9577</v>
      </c>
      <c r="S775" s="29" t="s">
        <v>9578</v>
      </c>
      <c r="T775" s="29" t="s">
        <v>9579</v>
      </c>
      <c r="U775" s="29" t="s">
        <v>9580</v>
      </c>
      <c r="V775" s="29" t="s">
        <v>52</v>
      </c>
      <c r="W775" s="29" t="s">
        <v>4281</v>
      </c>
      <c r="X775" s="29" t="s">
        <v>4291</v>
      </c>
      <c r="Y775" s="29" t="s">
        <v>5028</v>
      </c>
      <c r="Z775" s="29" t="s">
        <v>46</v>
      </c>
      <c r="AA775" s="29" t="s">
        <v>55</v>
      </c>
      <c r="AB775" s="29" t="s">
        <v>4281</v>
      </c>
      <c r="AC775" s="29" t="s">
        <v>4291</v>
      </c>
      <c r="AD775" s="29" t="s">
        <v>56</v>
      </c>
      <c r="AE775" s="29" t="s">
        <v>57</v>
      </c>
    </row>
    <row r="776" ht="15" spans="1:33">
      <c r="A776" s="28">
        <v>775</v>
      </c>
      <c r="B776" s="28"/>
      <c r="C776" s="28"/>
      <c r="D776" s="28" t="s">
        <v>9581</v>
      </c>
      <c r="E776" s="28"/>
      <c r="F776" s="28" t="s">
        <v>37</v>
      </c>
      <c r="G776" s="28" t="s">
        <v>105</v>
      </c>
      <c r="H776" s="29" t="s">
        <v>9582</v>
      </c>
      <c r="I776" s="29" t="s">
        <v>1815</v>
      </c>
      <c r="J776" s="29" t="s">
        <v>41</v>
      </c>
      <c r="K776" s="29" t="s">
        <v>42</v>
      </c>
      <c r="L776" s="29" t="s">
        <v>43</v>
      </c>
      <c r="M776" s="29" t="s">
        <v>73</v>
      </c>
      <c r="N776" s="31">
        <v>44010</v>
      </c>
      <c r="O776" s="29" t="s">
        <v>5438</v>
      </c>
      <c r="P776" s="29" t="s">
        <v>46</v>
      </c>
      <c r="Q776" s="29" t="s">
        <v>47</v>
      </c>
      <c r="R776" s="29" t="s">
        <v>303</v>
      </c>
      <c r="S776" s="29" t="s">
        <v>9583</v>
      </c>
      <c r="T776" s="29" t="s">
        <v>9584</v>
      </c>
      <c r="U776" s="29" t="s">
        <v>9585</v>
      </c>
      <c r="V776" s="29" t="s">
        <v>52</v>
      </c>
      <c r="W776" s="29" t="s">
        <v>4281</v>
      </c>
      <c r="X776" s="29" t="s">
        <v>4291</v>
      </c>
      <c r="Y776" s="29" t="s">
        <v>5028</v>
      </c>
      <c r="Z776" s="29" t="s">
        <v>46</v>
      </c>
      <c r="AA776" s="29" t="s">
        <v>55</v>
      </c>
      <c r="AB776" s="29" t="s">
        <v>4281</v>
      </c>
      <c r="AC776" s="29" t="s">
        <v>4291</v>
      </c>
      <c r="AD776" s="29" t="s">
        <v>56</v>
      </c>
      <c r="AE776" s="29" t="s">
        <v>57</v>
      </c>
      <c r="AF776" t="s">
        <v>46</v>
      </c>
      <c r="AG776">
        <v>20230707</v>
      </c>
    </row>
    <row r="777" ht="15" spans="1:33">
      <c r="A777" s="28">
        <v>776</v>
      </c>
      <c r="B777" s="28"/>
      <c r="C777" s="28"/>
      <c r="D777" s="28" t="s">
        <v>9586</v>
      </c>
      <c r="E777" s="28"/>
      <c r="F777" s="28" t="s">
        <v>37</v>
      </c>
      <c r="G777" s="28" t="s">
        <v>69</v>
      </c>
      <c r="H777" s="29" t="s">
        <v>9587</v>
      </c>
      <c r="I777" s="29" t="s">
        <v>4499</v>
      </c>
      <c r="J777" s="29" t="s">
        <v>41</v>
      </c>
      <c r="K777" s="29" t="s">
        <v>42</v>
      </c>
      <c r="L777" s="29" t="s">
        <v>779</v>
      </c>
      <c r="M777" s="29" t="s">
        <v>73</v>
      </c>
      <c r="N777" s="31">
        <v>44197</v>
      </c>
      <c r="O777" s="29" t="s">
        <v>5438</v>
      </c>
      <c r="P777" s="29" t="s">
        <v>46</v>
      </c>
      <c r="Q777" s="29" t="s">
        <v>47</v>
      </c>
      <c r="R777" s="29" t="s">
        <v>9588</v>
      </c>
      <c r="S777" s="29" t="s">
        <v>9588</v>
      </c>
      <c r="T777" s="29" t="s">
        <v>57</v>
      </c>
      <c r="U777" s="29" t="s">
        <v>9589</v>
      </c>
      <c r="V777" s="29" t="s">
        <v>52</v>
      </c>
      <c r="W777" s="29" t="s">
        <v>4281</v>
      </c>
      <c r="X777" s="29" t="s">
        <v>4291</v>
      </c>
      <c r="Y777" s="29" t="s">
        <v>5028</v>
      </c>
      <c r="Z777" s="29" t="s">
        <v>46</v>
      </c>
      <c r="AA777" s="29" t="s">
        <v>55</v>
      </c>
      <c r="AB777" s="29" t="s">
        <v>4281</v>
      </c>
      <c r="AC777" s="29" t="s">
        <v>4291</v>
      </c>
      <c r="AD777" s="29" t="s">
        <v>56</v>
      </c>
      <c r="AE777" s="29" t="s">
        <v>57</v>
      </c>
      <c r="AF777" t="s">
        <v>46</v>
      </c>
      <c r="AG777">
        <v>20230707</v>
      </c>
    </row>
    <row r="778" ht="15" spans="1:33">
      <c r="A778" s="28">
        <v>777</v>
      </c>
      <c r="B778" s="28"/>
      <c r="C778" s="28"/>
      <c r="D778" s="28" t="s">
        <v>9590</v>
      </c>
      <c r="E778" s="28"/>
      <c r="F778" s="28" t="s">
        <v>37</v>
      </c>
      <c r="G778" s="28" t="s">
        <v>69</v>
      </c>
      <c r="H778" s="29" t="s">
        <v>9591</v>
      </c>
      <c r="I778" s="29" t="s">
        <v>1492</v>
      </c>
      <c r="J778" s="29" t="s">
        <v>41</v>
      </c>
      <c r="K778" s="29" t="s">
        <v>177</v>
      </c>
      <c r="L778" s="29" t="s">
        <v>81</v>
      </c>
      <c r="M778" s="29" t="s">
        <v>1186</v>
      </c>
      <c r="N778" s="29" t="s">
        <v>91</v>
      </c>
      <c r="O778" s="29" t="s">
        <v>4276</v>
      </c>
      <c r="P778" s="29" t="s">
        <v>46</v>
      </c>
      <c r="Q778" s="29" t="s">
        <v>47</v>
      </c>
      <c r="R778" s="29" t="s">
        <v>64</v>
      </c>
      <c r="S778" s="29" t="s">
        <v>9592</v>
      </c>
      <c r="T778" s="29" t="s">
        <v>9593</v>
      </c>
      <c r="U778" s="29" t="s">
        <v>9594</v>
      </c>
      <c r="V778" s="29" t="s">
        <v>52</v>
      </c>
      <c r="W778" s="29" t="s">
        <v>4281</v>
      </c>
      <c r="X778" s="29" t="s">
        <v>4291</v>
      </c>
      <c r="Y778" s="29" t="s">
        <v>5028</v>
      </c>
      <c r="Z778" s="29" t="s">
        <v>46</v>
      </c>
      <c r="AA778" s="29" t="s">
        <v>55</v>
      </c>
      <c r="AB778" s="29" t="s">
        <v>4281</v>
      </c>
      <c r="AC778" s="29" t="s">
        <v>4291</v>
      </c>
      <c r="AD778" s="29" t="s">
        <v>56</v>
      </c>
      <c r="AE778" s="29" t="s">
        <v>57</v>
      </c>
      <c r="AF778" t="s">
        <v>46</v>
      </c>
      <c r="AG778">
        <v>20230705</v>
      </c>
    </row>
    <row r="779" ht="15" spans="1:33">
      <c r="A779" s="28">
        <v>778</v>
      </c>
      <c r="B779" s="28"/>
      <c r="C779" s="28"/>
      <c r="D779" s="28" t="s">
        <v>9595</v>
      </c>
      <c r="E779" s="28"/>
      <c r="F779" s="28" t="s">
        <v>37</v>
      </c>
      <c r="G779" s="28" t="s">
        <v>105</v>
      </c>
      <c r="H779" s="29" t="s">
        <v>9596</v>
      </c>
      <c r="I779" s="29" t="s">
        <v>9597</v>
      </c>
      <c r="J779" s="29" t="s">
        <v>41</v>
      </c>
      <c r="K779" s="29" t="s">
        <v>42</v>
      </c>
      <c r="L779" s="29" t="s">
        <v>81</v>
      </c>
      <c r="M779" s="32" t="s">
        <v>477</v>
      </c>
      <c r="N779" s="29" t="s">
        <v>91</v>
      </c>
      <c r="O779" s="29" t="s">
        <v>4276</v>
      </c>
      <c r="P779" s="29" t="s">
        <v>56</v>
      </c>
      <c r="Q779" s="29" t="s">
        <v>47</v>
      </c>
      <c r="R779" s="29" t="s">
        <v>9598</v>
      </c>
      <c r="S779" s="29" t="s">
        <v>9598</v>
      </c>
      <c r="T779" s="29" t="s">
        <v>9599</v>
      </c>
      <c r="U779" s="29" t="s">
        <v>9600</v>
      </c>
      <c r="V779" s="29" t="s">
        <v>52</v>
      </c>
      <c r="W779" s="29" t="s">
        <v>4883</v>
      </c>
      <c r="X779" s="29" t="s">
        <v>4291</v>
      </c>
      <c r="Y779" s="29" t="s">
        <v>5028</v>
      </c>
      <c r="Z779" s="29" t="s">
        <v>46</v>
      </c>
      <c r="AA779" s="29" t="s">
        <v>55</v>
      </c>
      <c r="AB779" s="29" t="s">
        <v>4281</v>
      </c>
      <c r="AC779" s="29" t="s">
        <v>4291</v>
      </c>
      <c r="AD779" s="29" t="s">
        <v>56</v>
      </c>
      <c r="AE779" s="29" t="s">
        <v>57</v>
      </c>
      <c r="AF779" t="s">
        <v>46</v>
      </c>
      <c r="AG779">
        <v>20230705</v>
      </c>
    </row>
    <row r="780" ht="15" spans="1:33">
      <c r="A780" s="28">
        <v>779</v>
      </c>
      <c r="B780" s="28"/>
      <c r="C780" s="28"/>
      <c r="D780" s="28" t="s">
        <v>9601</v>
      </c>
      <c r="E780" s="28"/>
      <c r="F780" s="28" t="s">
        <v>37</v>
      </c>
      <c r="G780" s="28" t="s">
        <v>69</v>
      </c>
      <c r="H780" s="29" t="s">
        <v>9602</v>
      </c>
      <c r="I780" s="29" t="s">
        <v>9603</v>
      </c>
      <c r="J780" s="29" t="s">
        <v>41</v>
      </c>
      <c r="K780" s="29" t="s">
        <v>42</v>
      </c>
      <c r="L780" s="29" t="s">
        <v>81</v>
      </c>
      <c r="M780" s="29" t="s">
        <v>82</v>
      </c>
      <c r="N780" s="29" t="s">
        <v>91</v>
      </c>
      <c r="O780" s="29" t="s">
        <v>5438</v>
      </c>
      <c r="P780" s="29" t="s">
        <v>46</v>
      </c>
      <c r="Q780" s="29" t="s">
        <v>47</v>
      </c>
      <c r="R780" s="29" t="s">
        <v>48</v>
      </c>
      <c r="S780" s="29" t="s">
        <v>9604</v>
      </c>
      <c r="T780" s="29" t="s">
        <v>9605</v>
      </c>
      <c r="U780" s="29" t="s">
        <v>9606</v>
      </c>
      <c r="V780" s="29" t="s">
        <v>52</v>
      </c>
      <c r="W780" s="29" t="s">
        <v>4281</v>
      </c>
      <c r="X780" s="29" t="s">
        <v>4291</v>
      </c>
      <c r="Y780" s="29" t="s">
        <v>5028</v>
      </c>
      <c r="Z780" s="29" t="s">
        <v>46</v>
      </c>
      <c r="AA780" s="29" t="s">
        <v>55</v>
      </c>
      <c r="AB780" s="29" t="s">
        <v>4281</v>
      </c>
      <c r="AC780" s="29" t="s">
        <v>4291</v>
      </c>
      <c r="AD780" s="29" t="s">
        <v>46</v>
      </c>
      <c r="AE780" s="29" t="s">
        <v>180</v>
      </c>
      <c r="AF780" t="s">
        <v>46</v>
      </c>
      <c r="AG780">
        <v>20230707</v>
      </c>
    </row>
    <row r="781" ht="15" spans="1:33">
      <c r="A781" s="28">
        <v>780</v>
      </c>
      <c r="B781" s="28"/>
      <c r="C781" s="28"/>
      <c r="D781" s="28" t="s">
        <v>9607</v>
      </c>
      <c r="E781" s="28"/>
      <c r="F781" s="28" t="s">
        <v>37</v>
      </c>
      <c r="G781" s="28" t="s">
        <v>38</v>
      </c>
      <c r="H781" s="29" t="s">
        <v>9608</v>
      </c>
      <c r="I781" s="29" t="s">
        <v>9609</v>
      </c>
      <c r="J781" s="29" t="s">
        <v>41</v>
      </c>
      <c r="K781" s="29" t="s">
        <v>42</v>
      </c>
      <c r="L781" s="29" t="s">
        <v>81</v>
      </c>
      <c r="M781" s="29" t="s">
        <v>220</v>
      </c>
      <c r="N781" s="31">
        <v>45108</v>
      </c>
      <c r="O781" s="29" t="s">
        <v>4276</v>
      </c>
      <c r="P781" s="29" t="s">
        <v>46</v>
      </c>
      <c r="Q781" s="29" t="s">
        <v>84</v>
      </c>
      <c r="R781" s="29" t="s">
        <v>64</v>
      </c>
      <c r="S781" s="29" t="s">
        <v>9610</v>
      </c>
      <c r="T781" s="29" t="s">
        <v>9611</v>
      </c>
      <c r="U781" s="29" t="s">
        <v>9612</v>
      </c>
      <c r="V781" s="29" t="s">
        <v>958</v>
      </c>
      <c r="W781" s="29" t="s">
        <v>4883</v>
      </c>
      <c r="X781" s="29" t="s">
        <v>4291</v>
      </c>
      <c r="Y781" s="29" t="s">
        <v>5028</v>
      </c>
      <c r="Z781" s="29" t="s">
        <v>46</v>
      </c>
      <c r="AA781" s="29" t="s">
        <v>55</v>
      </c>
      <c r="AB781" s="29" t="s">
        <v>5029</v>
      </c>
      <c r="AC781" s="29" t="s">
        <v>4291</v>
      </c>
      <c r="AD781" s="29" t="s">
        <v>56</v>
      </c>
      <c r="AE781" s="29" t="s">
        <v>57</v>
      </c>
      <c r="AF781" t="s">
        <v>46</v>
      </c>
      <c r="AG781">
        <v>20230706</v>
      </c>
    </row>
    <row r="782" ht="15" spans="1:33">
      <c r="A782" s="28">
        <v>781</v>
      </c>
      <c r="B782" s="28"/>
      <c r="C782" s="28"/>
      <c r="D782" s="28" t="s">
        <v>9613</v>
      </c>
      <c r="E782" s="28"/>
      <c r="F782" s="28" t="s">
        <v>37</v>
      </c>
      <c r="G782" s="28" t="s">
        <v>105</v>
      </c>
      <c r="H782" s="29" t="s">
        <v>9614</v>
      </c>
      <c r="I782" s="29" t="s">
        <v>9615</v>
      </c>
      <c r="J782" s="29" t="s">
        <v>41</v>
      </c>
      <c r="K782" s="29" t="s">
        <v>42</v>
      </c>
      <c r="L782" s="29" t="s">
        <v>81</v>
      </c>
      <c r="M782" s="29" t="s">
        <v>1186</v>
      </c>
      <c r="N782" s="29" t="s">
        <v>227</v>
      </c>
      <c r="O782" s="29" t="s">
        <v>4276</v>
      </c>
      <c r="P782" s="29" t="s">
        <v>46</v>
      </c>
      <c r="Q782" s="29" t="s">
        <v>47</v>
      </c>
      <c r="R782" s="29" t="s">
        <v>48</v>
      </c>
      <c r="S782" s="29" t="s">
        <v>1251</v>
      </c>
      <c r="T782" s="29" t="s">
        <v>9616</v>
      </c>
      <c r="U782" s="29" t="s">
        <v>9617</v>
      </c>
      <c r="V782" s="29" t="s">
        <v>52</v>
      </c>
      <c r="W782" s="29" t="s">
        <v>4883</v>
      </c>
      <c r="X782" s="29" t="s">
        <v>4291</v>
      </c>
      <c r="Y782" s="29" t="s">
        <v>5028</v>
      </c>
      <c r="Z782" s="29" t="s">
        <v>46</v>
      </c>
      <c r="AA782" s="29" t="s">
        <v>55</v>
      </c>
      <c r="AB782" s="29" t="s">
        <v>4281</v>
      </c>
      <c r="AC782" s="29" t="s">
        <v>4291</v>
      </c>
      <c r="AD782" s="29" t="s">
        <v>56</v>
      </c>
      <c r="AE782" s="29" t="s">
        <v>57</v>
      </c>
      <c r="AF782" t="s">
        <v>46</v>
      </c>
      <c r="AG782">
        <v>20230706</v>
      </c>
    </row>
    <row r="783" ht="15" spans="1:33">
      <c r="A783" s="28">
        <v>782</v>
      </c>
      <c r="B783" s="28"/>
      <c r="C783" s="28"/>
      <c r="D783" s="28" t="s">
        <v>9618</v>
      </c>
      <c r="E783" s="28"/>
      <c r="F783" s="28" t="s">
        <v>37</v>
      </c>
      <c r="G783" s="28" t="s">
        <v>69</v>
      </c>
      <c r="H783" s="29" t="s">
        <v>9619</v>
      </c>
      <c r="I783" s="29" t="s">
        <v>9620</v>
      </c>
      <c r="J783" s="29" t="s">
        <v>41</v>
      </c>
      <c r="K783" s="29" t="s">
        <v>1453</v>
      </c>
      <c r="L783" s="29" t="s">
        <v>963</v>
      </c>
      <c r="M783" s="29" t="s">
        <v>82</v>
      </c>
      <c r="N783" s="29" t="s">
        <v>83</v>
      </c>
      <c r="O783" s="29" t="s">
        <v>5438</v>
      </c>
      <c r="P783" s="29" t="s">
        <v>46</v>
      </c>
      <c r="Q783" s="29" t="s">
        <v>84</v>
      </c>
      <c r="R783" s="29" t="s">
        <v>100</v>
      </c>
      <c r="S783" s="29" t="s">
        <v>9621</v>
      </c>
      <c r="T783" s="29" t="s">
        <v>9622</v>
      </c>
      <c r="U783" s="29" t="s">
        <v>9623</v>
      </c>
      <c r="V783" s="29" t="s">
        <v>52</v>
      </c>
      <c r="W783" s="29" t="s">
        <v>4281</v>
      </c>
      <c r="X783" s="29" t="s">
        <v>4291</v>
      </c>
      <c r="Y783" s="29" t="s">
        <v>5028</v>
      </c>
      <c r="Z783" s="29" t="s">
        <v>46</v>
      </c>
      <c r="AA783" s="29" t="s">
        <v>55</v>
      </c>
      <c r="AB783" s="29" t="s">
        <v>4281</v>
      </c>
      <c r="AC783" s="29" t="s">
        <v>4291</v>
      </c>
      <c r="AD783" s="29" t="s">
        <v>56</v>
      </c>
      <c r="AE783" s="29" t="s">
        <v>57</v>
      </c>
      <c r="AF783" t="s">
        <v>46</v>
      </c>
      <c r="AG783">
        <v>20230707</v>
      </c>
    </row>
    <row r="784" ht="15" spans="1:33">
      <c r="A784" s="28">
        <v>783</v>
      </c>
      <c r="B784" s="28"/>
      <c r="C784" s="28"/>
      <c r="D784" s="28" t="s">
        <v>9624</v>
      </c>
      <c r="E784" s="28"/>
      <c r="F784" s="28" t="s">
        <v>37</v>
      </c>
      <c r="G784" s="28" t="s">
        <v>69</v>
      </c>
      <c r="H784" s="29" t="s">
        <v>9625</v>
      </c>
      <c r="I784" s="29" t="s">
        <v>5676</v>
      </c>
      <c r="J784" s="29" t="s">
        <v>41</v>
      </c>
      <c r="K784" s="29" t="s">
        <v>42</v>
      </c>
      <c r="L784" s="29" t="s">
        <v>81</v>
      </c>
      <c r="M784" s="29" t="s">
        <v>9626</v>
      </c>
      <c r="N784" s="29" t="s">
        <v>6221</v>
      </c>
      <c r="O784" s="29" t="s">
        <v>4276</v>
      </c>
      <c r="P784" s="29" t="s">
        <v>56</v>
      </c>
      <c r="Q784" s="29" t="s">
        <v>84</v>
      </c>
      <c r="R784" s="29" t="s">
        <v>5810</v>
      </c>
      <c r="S784" s="29" t="s">
        <v>9627</v>
      </c>
      <c r="T784" s="29" t="s">
        <v>57</v>
      </c>
      <c r="U784" s="29" t="s">
        <v>9628</v>
      </c>
      <c r="V784" s="29" t="s">
        <v>52</v>
      </c>
      <c r="W784" s="29" t="s">
        <v>4883</v>
      </c>
      <c r="X784" s="29" t="s">
        <v>9042</v>
      </c>
      <c r="Y784" s="29" t="s">
        <v>5028</v>
      </c>
      <c r="Z784" s="29" t="s">
        <v>46</v>
      </c>
      <c r="AA784" s="29" t="s">
        <v>55</v>
      </c>
      <c r="AB784" s="29" t="s">
        <v>5029</v>
      </c>
      <c r="AC784" s="29" t="s">
        <v>4291</v>
      </c>
      <c r="AD784" s="29" t="s">
        <v>56</v>
      </c>
      <c r="AE784" s="29" t="s">
        <v>57</v>
      </c>
      <c r="AF784" t="s">
        <v>46</v>
      </c>
      <c r="AG784">
        <v>20230706</v>
      </c>
    </row>
    <row r="785" ht="15" spans="1:31">
      <c r="A785" s="28">
        <v>784</v>
      </c>
      <c r="B785" s="28"/>
      <c r="C785" s="28"/>
      <c r="D785" s="28" t="s">
        <v>9629</v>
      </c>
      <c r="E785" s="28"/>
      <c r="F785" s="28" t="s">
        <v>37</v>
      </c>
      <c r="G785" s="28" t="s">
        <v>69</v>
      </c>
      <c r="H785" s="29" t="s">
        <v>9630</v>
      </c>
      <c r="I785" s="29" t="s">
        <v>9631</v>
      </c>
      <c r="J785" s="29" t="s">
        <v>41</v>
      </c>
      <c r="K785" s="29" t="s">
        <v>72</v>
      </c>
      <c r="L785" s="29" t="s">
        <v>5077</v>
      </c>
      <c r="M785" s="29" t="s">
        <v>2119</v>
      </c>
      <c r="N785" s="29" t="s">
        <v>83</v>
      </c>
      <c r="O785" s="29" t="s">
        <v>5475</v>
      </c>
      <c r="P785" s="29" t="s">
        <v>56</v>
      </c>
      <c r="Q785" s="29" t="s">
        <v>84</v>
      </c>
      <c r="R785" s="29" t="s">
        <v>64</v>
      </c>
      <c r="S785" s="29" t="s">
        <v>9632</v>
      </c>
      <c r="T785" s="29" t="s">
        <v>9633</v>
      </c>
      <c r="U785" s="29" t="s">
        <v>9634</v>
      </c>
      <c r="V785" s="29" t="s">
        <v>52</v>
      </c>
      <c r="W785" s="29" t="s">
        <v>5034</v>
      </c>
      <c r="X785" s="29" t="s">
        <v>4291</v>
      </c>
      <c r="Y785" s="29" t="s">
        <v>5028</v>
      </c>
      <c r="Z785" s="29" t="s">
        <v>46</v>
      </c>
      <c r="AA785" s="29" t="s">
        <v>55</v>
      </c>
      <c r="AB785" s="29" t="s">
        <v>4281</v>
      </c>
      <c r="AC785" s="29" t="s">
        <v>4291</v>
      </c>
      <c r="AD785" s="29" t="s">
        <v>56</v>
      </c>
      <c r="AE785" s="29" t="s">
        <v>57</v>
      </c>
    </row>
    <row r="786" ht="15" spans="1:33">
      <c r="A786" s="28">
        <v>785</v>
      </c>
      <c r="B786" s="28"/>
      <c r="C786" s="28"/>
      <c r="D786" s="28" t="s">
        <v>9635</v>
      </c>
      <c r="E786" s="28"/>
      <c r="F786" s="28" t="s">
        <v>205</v>
      </c>
      <c r="G786" s="28" t="s">
        <v>69</v>
      </c>
      <c r="H786" s="29" t="s">
        <v>9636</v>
      </c>
      <c r="I786" s="29" t="s">
        <v>9637</v>
      </c>
      <c r="J786" s="29" t="s">
        <v>62</v>
      </c>
      <c r="K786" s="29" t="s">
        <v>177</v>
      </c>
      <c r="L786" s="29" t="s">
        <v>779</v>
      </c>
      <c r="M786" s="29" t="s">
        <v>73</v>
      </c>
      <c r="N786" s="29" t="s">
        <v>108</v>
      </c>
      <c r="O786" s="29" t="s">
        <v>5438</v>
      </c>
      <c r="P786" s="29" t="s">
        <v>46</v>
      </c>
      <c r="Q786" s="29" t="s">
        <v>47</v>
      </c>
      <c r="R786" s="29" t="s">
        <v>100</v>
      </c>
      <c r="S786" s="29" t="s">
        <v>9638</v>
      </c>
      <c r="T786" s="29" t="s">
        <v>9639</v>
      </c>
      <c r="U786" s="29" t="s">
        <v>9640</v>
      </c>
      <c r="V786" s="29" t="s">
        <v>52</v>
      </c>
      <c r="W786" s="29" t="s">
        <v>4281</v>
      </c>
      <c r="X786" s="29" t="s">
        <v>4440</v>
      </c>
      <c r="Y786" s="29" t="s">
        <v>5028</v>
      </c>
      <c r="Z786" s="29" t="s">
        <v>46</v>
      </c>
      <c r="AA786" s="29" t="s">
        <v>55</v>
      </c>
      <c r="AB786" s="29" t="s">
        <v>4281</v>
      </c>
      <c r="AC786" s="29" t="s">
        <v>4291</v>
      </c>
      <c r="AD786" s="29" t="s">
        <v>56</v>
      </c>
      <c r="AE786" s="29" t="s">
        <v>57</v>
      </c>
      <c r="AF786" t="s">
        <v>46</v>
      </c>
      <c r="AG786">
        <v>20230705</v>
      </c>
    </row>
    <row r="787" ht="15" spans="1:33">
      <c r="A787" s="28">
        <v>786</v>
      </c>
      <c r="B787" s="28"/>
      <c r="C787" s="28"/>
      <c r="D787" s="28" t="s">
        <v>9641</v>
      </c>
      <c r="E787" s="28"/>
      <c r="F787" s="28" t="s">
        <v>37</v>
      </c>
      <c r="G787" s="28" t="s">
        <v>38</v>
      </c>
      <c r="H787" s="29" t="s">
        <v>9642</v>
      </c>
      <c r="I787" s="29" t="s">
        <v>274</v>
      </c>
      <c r="J787" s="29" t="s">
        <v>62</v>
      </c>
      <c r="K787" s="29" t="s">
        <v>42</v>
      </c>
      <c r="L787" s="29" t="s">
        <v>81</v>
      </c>
      <c r="M787" s="29" t="s">
        <v>575</v>
      </c>
      <c r="N787" s="29" t="s">
        <v>108</v>
      </c>
      <c r="O787" s="29" t="s">
        <v>5438</v>
      </c>
      <c r="P787" s="29" t="s">
        <v>46</v>
      </c>
      <c r="Q787" s="29" t="s">
        <v>47</v>
      </c>
      <c r="R787" s="29" t="s">
        <v>5299</v>
      </c>
      <c r="S787" s="29" t="s">
        <v>2244</v>
      </c>
      <c r="T787" s="29" t="s">
        <v>57</v>
      </c>
      <c r="U787" s="29" t="s">
        <v>9643</v>
      </c>
      <c r="V787" s="29" t="s">
        <v>52</v>
      </c>
      <c r="W787" s="29" t="s">
        <v>4281</v>
      </c>
      <c r="X787" s="29" t="s">
        <v>4440</v>
      </c>
      <c r="Y787" s="29" t="s">
        <v>5028</v>
      </c>
      <c r="Z787" s="29" t="s">
        <v>46</v>
      </c>
      <c r="AA787" s="29" t="s">
        <v>55</v>
      </c>
      <c r="AB787" s="29" t="s">
        <v>4281</v>
      </c>
      <c r="AC787" s="29" t="s">
        <v>4291</v>
      </c>
      <c r="AD787" s="29" t="s">
        <v>56</v>
      </c>
      <c r="AE787" s="29" t="s">
        <v>57</v>
      </c>
      <c r="AF787" t="s">
        <v>46</v>
      </c>
      <c r="AG787">
        <v>20230706</v>
      </c>
    </row>
    <row r="788" ht="15" spans="1:33">
      <c r="A788" s="28">
        <v>787</v>
      </c>
      <c r="B788" s="28"/>
      <c r="C788" s="28"/>
      <c r="D788" s="28" t="s">
        <v>9644</v>
      </c>
      <c r="E788" s="28"/>
      <c r="F788" s="28" t="s">
        <v>37</v>
      </c>
      <c r="G788" s="28" t="s">
        <v>69</v>
      </c>
      <c r="H788" s="29" t="s">
        <v>9645</v>
      </c>
      <c r="I788" s="29" t="s">
        <v>6362</v>
      </c>
      <c r="J788" s="29" t="s">
        <v>41</v>
      </c>
      <c r="K788" s="29" t="s">
        <v>42</v>
      </c>
      <c r="L788" s="29" t="s">
        <v>963</v>
      </c>
      <c r="M788" s="29" t="s">
        <v>671</v>
      </c>
      <c r="N788" s="31">
        <v>45108</v>
      </c>
      <c r="O788" s="29" t="s">
        <v>5438</v>
      </c>
      <c r="P788" s="29" t="s">
        <v>46</v>
      </c>
      <c r="Q788" s="29" t="s">
        <v>84</v>
      </c>
      <c r="R788" s="29" t="s">
        <v>303</v>
      </c>
      <c r="S788" s="29" t="s">
        <v>9646</v>
      </c>
      <c r="T788" s="29" t="s">
        <v>9647</v>
      </c>
      <c r="U788" s="29" t="s">
        <v>9648</v>
      </c>
      <c r="V788" s="29" t="s">
        <v>52</v>
      </c>
      <c r="W788" s="29" t="s">
        <v>4281</v>
      </c>
      <c r="X788" s="29" t="s">
        <v>4291</v>
      </c>
      <c r="Y788" s="29" t="s">
        <v>5028</v>
      </c>
      <c r="Z788" s="29" t="s">
        <v>46</v>
      </c>
      <c r="AA788" s="29" t="s">
        <v>55</v>
      </c>
      <c r="AB788" s="29" t="s">
        <v>4281</v>
      </c>
      <c r="AC788" s="29" t="s">
        <v>4291</v>
      </c>
      <c r="AD788" s="29" t="s">
        <v>46</v>
      </c>
      <c r="AE788" s="29" t="s">
        <v>326</v>
      </c>
      <c r="AF788" t="s">
        <v>46</v>
      </c>
      <c r="AG788">
        <v>20230707</v>
      </c>
    </row>
    <row r="789" ht="15" spans="1:33">
      <c r="A789" s="28">
        <v>788</v>
      </c>
      <c r="B789" s="28"/>
      <c r="C789" s="28"/>
      <c r="D789" s="28" t="s">
        <v>9649</v>
      </c>
      <c r="E789" s="28"/>
      <c r="F789" s="28" t="s">
        <v>37</v>
      </c>
      <c r="G789" s="28" t="s">
        <v>69</v>
      </c>
      <c r="H789" s="29" t="s">
        <v>9650</v>
      </c>
      <c r="I789" s="29" t="s">
        <v>9651</v>
      </c>
      <c r="J789" s="29" t="s">
        <v>62</v>
      </c>
      <c r="K789" s="29" t="s">
        <v>42</v>
      </c>
      <c r="L789" s="29" t="s">
        <v>81</v>
      </c>
      <c r="M789" s="29" t="s">
        <v>82</v>
      </c>
      <c r="N789" s="29" t="s">
        <v>99</v>
      </c>
      <c r="O789" s="29" t="s">
        <v>4276</v>
      </c>
      <c r="P789" s="29" t="s">
        <v>46</v>
      </c>
      <c r="Q789" s="29" t="s">
        <v>47</v>
      </c>
      <c r="R789" s="29" t="s">
        <v>9652</v>
      </c>
      <c r="S789" s="29" t="s">
        <v>9652</v>
      </c>
      <c r="T789" s="29" t="s">
        <v>57</v>
      </c>
      <c r="U789" s="29" t="s">
        <v>9653</v>
      </c>
      <c r="V789" s="29" t="s">
        <v>52</v>
      </c>
      <c r="W789" s="29" t="s">
        <v>5034</v>
      </c>
      <c r="X789" s="29" t="s">
        <v>4291</v>
      </c>
      <c r="Y789" s="29" t="s">
        <v>5028</v>
      </c>
      <c r="Z789" s="29" t="s">
        <v>46</v>
      </c>
      <c r="AA789" s="29" t="s">
        <v>55</v>
      </c>
      <c r="AB789" s="29" t="s">
        <v>4281</v>
      </c>
      <c r="AC789" s="29" t="s">
        <v>4291</v>
      </c>
      <c r="AD789" s="29" t="s">
        <v>46</v>
      </c>
      <c r="AE789" s="29" t="s">
        <v>180</v>
      </c>
      <c r="AF789" t="s">
        <v>46</v>
      </c>
      <c r="AG789">
        <v>20230706</v>
      </c>
    </row>
    <row r="790" ht="15" spans="1:31">
      <c r="A790" s="28">
        <v>789</v>
      </c>
      <c r="B790" s="28"/>
      <c r="C790" s="28"/>
      <c r="D790" s="28" t="s">
        <v>9654</v>
      </c>
      <c r="E790" s="28"/>
      <c r="F790" s="28" t="s">
        <v>37</v>
      </c>
      <c r="G790" s="28" t="s">
        <v>38</v>
      </c>
      <c r="H790" s="29" t="s">
        <v>9655</v>
      </c>
      <c r="I790" s="29" t="s">
        <v>9656</v>
      </c>
      <c r="J790" s="29" t="s">
        <v>62</v>
      </c>
      <c r="K790" s="29" t="s">
        <v>72</v>
      </c>
      <c r="L790" s="29" t="s">
        <v>43</v>
      </c>
      <c r="M790" s="29" t="s">
        <v>82</v>
      </c>
      <c r="N790" s="29" t="s">
        <v>8078</v>
      </c>
      <c r="O790" s="29" t="s">
        <v>9051</v>
      </c>
      <c r="P790" s="29" t="s">
        <v>46</v>
      </c>
      <c r="Q790" s="29" t="s">
        <v>47</v>
      </c>
      <c r="R790" s="29" t="s">
        <v>100</v>
      </c>
      <c r="S790" s="29" t="s">
        <v>9657</v>
      </c>
      <c r="T790" s="29" t="s">
        <v>57</v>
      </c>
      <c r="U790" s="29" t="s">
        <v>9658</v>
      </c>
      <c r="V790" s="29" t="s">
        <v>52</v>
      </c>
      <c r="W790" s="29" t="s">
        <v>4883</v>
      </c>
      <c r="X790" s="29" t="s">
        <v>4291</v>
      </c>
      <c r="Y790" s="29" t="s">
        <v>5028</v>
      </c>
      <c r="Z790" s="29" t="s">
        <v>46</v>
      </c>
      <c r="AA790" s="29" t="s">
        <v>55</v>
      </c>
      <c r="AB790" s="29" t="s">
        <v>4281</v>
      </c>
      <c r="AC790" s="29" t="s">
        <v>4291</v>
      </c>
      <c r="AD790" s="29" t="s">
        <v>56</v>
      </c>
      <c r="AE790" s="29" t="s">
        <v>57</v>
      </c>
    </row>
    <row r="791" ht="15" spans="1:33">
      <c r="A791" s="28">
        <v>790</v>
      </c>
      <c r="B791" s="28"/>
      <c r="C791" s="28"/>
      <c r="D791" s="28" t="s">
        <v>6537</v>
      </c>
      <c r="E791" s="28"/>
      <c r="F791" s="28" t="s">
        <v>37</v>
      </c>
      <c r="G791" s="28" t="s">
        <v>69</v>
      </c>
      <c r="H791" s="29" t="s">
        <v>9659</v>
      </c>
      <c r="I791" s="29" t="s">
        <v>9660</v>
      </c>
      <c r="J791" s="29" t="s">
        <v>62</v>
      </c>
      <c r="K791" s="29" t="s">
        <v>72</v>
      </c>
      <c r="L791" s="29" t="s">
        <v>81</v>
      </c>
      <c r="M791" s="29" t="s">
        <v>575</v>
      </c>
      <c r="N791" s="29" t="s">
        <v>108</v>
      </c>
      <c r="O791" s="29" t="s">
        <v>4276</v>
      </c>
      <c r="P791" s="29" t="s">
        <v>46</v>
      </c>
      <c r="Q791" s="29" t="s">
        <v>47</v>
      </c>
      <c r="R791" s="29" t="s">
        <v>64</v>
      </c>
      <c r="S791" s="29" t="s">
        <v>9661</v>
      </c>
      <c r="T791" s="29" t="s">
        <v>57</v>
      </c>
      <c r="U791" s="29" t="s">
        <v>9662</v>
      </c>
      <c r="V791" s="29" t="s">
        <v>52</v>
      </c>
      <c r="W791" s="29" t="s">
        <v>4883</v>
      </c>
      <c r="X791" s="29" t="s">
        <v>4291</v>
      </c>
      <c r="Y791" s="29" t="s">
        <v>5028</v>
      </c>
      <c r="Z791" s="29" t="s">
        <v>46</v>
      </c>
      <c r="AA791" s="29" t="s">
        <v>55</v>
      </c>
      <c r="AB791" s="29" t="s">
        <v>4281</v>
      </c>
      <c r="AC791" s="29" t="s">
        <v>4291</v>
      </c>
      <c r="AD791" s="29" t="s">
        <v>56</v>
      </c>
      <c r="AE791" s="29" t="s">
        <v>57</v>
      </c>
      <c r="AF791" t="s">
        <v>46</v>
      </c>
      <c r="AG791">
        <v>20230705</v>
      </c>
    </row>
    <row r="792" ht="15" spans="1:33">
      <c r="A792" s="28">
        <v>791</v>
      </c>
      <c r="B792" s="28"/>
      <c r="C792" s="28"/>
      <c r="D792" s="28" t="s">
        <v>9663</v>
      </c>
      <c r="E792" s="28"/>
      <c r="F792" s="28" t="s">
        <v>37</v>
      </c>
      <c r="G792" s="28" t="s">
        <v>69</v>
      </c>
      <c r="H792" s="29" t="s">
        <v>9664</v>
      </c>
      <c r="I792" s="29" t="s">
        <v>9665</v>
      </c>
      <c r="J792" s="29" t="s">
        <v>41</v>
      </c>
      <c r="K792" s="29" t="s">
        <v>42</v>
      </c>
      <c r="L792" s="29" t="s">
        <v>81</v>
      </c>
      <c r="M792" s="29" t="s">
        <v>4690</v>
      </c>
      <c r="N792" s="29" t="s">
        <v>7809</v>
      </c>
      <c r="O792" s="29" t="s">
        <v>9247</v>
      </c>
      <c r="P792" s="29" t="s">
        <v>56</v>
      </c>
      <c r="Q792" s="29" t="s">
        <v>47</v>
      </c>
      <c r="R792" s="29" t="s">
        <v>64</v>
      </c>
      <c r="S792" s="29" t="s">
        <v>9666</v>
      </c>
      <c r="T792" s="29" t="s">
        <v>9667</v>
      </c>
      <c r="U792" s="29" t="s">
        <v>9668</v>
      </c>
      <c r="V792" s="29" t="s">
        <v>52</v>
      </c>
      <c r="W792" s="29" t="s">
        <v>4281</v>
      </c>
      <c r="X792" s="29" t="s">
        <v>4291</v>
      </c>
      <c r="Y792" s="29" t="s">
        <v>5028</v>
      </c>
      <c r="Z792" s="29" t="s">
        <v>46</v>
      </c>
      <c r="AA792" s="29" t="s">
        <v>55</v>
      </c>
      <c r="AB792" s="29" t="s">
        <v>4281</v>
      </c>
      <c r="AC792" s="29" t="s">
        <v>4291</v>
      </c>
      <c r="AD792" s="29" t="s">
        <v>56</v>
      </c>
      <c r="AE792" s="29" t="s">
        <v>57</v>
      </c>
      <c r="AF792" t="s">
        <v>46</v>
      </c>
      <c r="AG792">
        <v>20230705</v>
      </c>
    </row>
    <row r="793" ht="15" spans="1:33">
      <c r="A793" s="28">
        <v>792</v>
      </c>
      <c r="B793" s="28"/>
      <c r="C793" s="28"/>
      <c r="D793" s="28" t="s">
        <v>9669</v>
      </c>
      <c r="E793" s="28"/>
      <c r="F793" s="28" t="s">
        <v>37</v>
      </c>
      <c r="G793" s="28" t="s">
        <v>69</v>
      </c>
      <c r="H793" s="29" t="s">
        <v>9670</v>
      </c>
      <c r="I793" s="29" t="s">
        <v>9671</v>
      </c>
      <c r="J793" s="29" t="s">
        <v>62</v>
      </c>
      <c r="K793" s="29" t="s">
        <v>72</v>
      </c>
      <c r="L793" s="29" t="s">
        <v>43</v>
      </c>
      <c r="M793" s="29" t="s">
        <v>163</v>
      </c>
      <c r="N793" s="29" t="s">
        <v>9672</v>
      </c>
      <c r="O793" s="29" t="s">
        <v>8977</v>
      </c>
      <c r="P793" s="29" t="s">
        <v>46</v>
      </c>
      <c r="Q793" s="29" t="s">
        <v>47</v>
      </c>
      <c r="R793" s="29" t="s">
        <v>64</v>
      </c>
      <c r="S793" s="29" t="s">
        <v>9673</v>
      </c>
      <c r="T793" s="29" t="s">
        <v>57</v>
      </c>
      <c r="U793" s="29" t="s">
        <v>9674</v>
      </c>
      <c r="V793" s="29" t="s">
        <v>52</v>
      </c>
      <c r="W793" s="29" t="s">
        <v>4281</v>
      </c>
      <c r="X793" s="29" t="s">
        <v>4440</v>
      </c>
      <c r="Y793" s="29" t="s">
        <v>5028</v>
      </c>
      <c r="Z793" s="29" t="s">
        <v>46</v>
      </c>
      <c r="AA793" s="29" t="s">
        <v>55</v>
      </c>
      <c r="AB793" s="29" t="s">
        <v>4281</v>
      </c>
      <c r="AC793" s="29" t="s">
        <v>4291</v>
      </c>
      <c r="AD793" s="29" t="s">
        <v>56</v>
      </c>
      <c r="AE793" s="29" t="s">
        <v>57</v>
      </c>
      <c r="AF793" t="s">
        <v>46</v>
      </c>
      <c r="AG793">
        <v>20230706</v>
      </c>
    </row>
    <row r="794" ht="15" spans="1:33">
      <c r="A794" s="28">
        <v>793</v>
      </c>
      <c r="B794" s="28"/>
      <c r="C794" s="28"/>
      <c r="D794" s="28" t="s">
        <v>9675</v>
      </c>
      <c r="E794" s="28"/>
      <c r="F794" s="28" t="s">
        <v>37</v>
      </c>
      <c r="G794" s="28" t="s">
        <v>38</v>
      </c>
      <c r="H794" s="29" t="s">
        <v>9676</v>
      </c>
      <c r="I794" s="29" t="s">
        <v>9677</v>
      </c>
      <c r="J794" s="29" t="s">
        <v>62</v>
      </c>
      <c r="K794" s="29" t="s">
        <v>72</v>
      </c>
      <c r="L794" s="29" t="s">
        <v>81</v>
      </c>
      <c r="M794" s="29" t="s">
        <v>3508</v>
      </c>
      <c r="N794" s="29" t="s">
        <v>4828</v>
      </c>
      <c r="O794" s="29" t="s">
        <v>4276</v>
      </c>
      <c r="P794" s="29" t="s">
        <v>56</v>
      </c>
      <c r="Q794" s="29" t="s">
        <v>47</v>
      </c>
      <c r="R794" s="29" t="s">
        <v>64</v>
      </c>
      <c r="S794" s="29" t="s">
        <v>268</v>
      </c>
      <c r="T794" s="29" t="s">
        <v>57</v>
      </c>
      <c r="U794" s="29" t="s">
        <v>9678</v>
      </c>
      <c r="V794" s="29" t="s">
        <v>52</v>
      </c>
      <c r="W794" s="29" t="s">
        <v>4281</v>
      </c>
      <c r="X794" s="29" t="s">
        <v>4291</v>
      </c>
      <c r="Y794" s="29" t="s">
        <v>5028</v>
      </c>
      <c r="Z794" s="29" t="s">
        <v>46</v>
      </c>
      <c r="AA794" s="29" t="s">
        <v>55</v>
      </c>
      <c r="AB794" s="29" t="s">
        <v>4281</v>
      </c>
      <c r="AC794" s="29" t="s">
        <v>4291</v>
      </c>
      <c r="AD794" s="29" t="s">
        <v>56</v>
      </c>
      <c r="AE794" s="29" t="s">
        <v>57</v>
      </c>
      <c r="AF794" t="s">
        <v>46</v>
      </c>
      <c r="AG794">
        <v>20230705</v>
      </c>
    </row>
    <row r="795" ht="15" spans="1:33">
      <c r="A795" s="28">
        <v>794</v>
      </c>
      <c r="B795" s="28"/>
      <c r="C795" s="28"/>
      <c r="D795" s="28" t="s">
        <v>9679</v>
      </c>
      <c r="E795" s="28"/>
      <c r="F795" s="28" t="s">
        <v>37</v>
      </c>
      <c r="G795" s="28" t="s">
        <v>69</v>
      </c>
      <c r="H795" s="29" t="s">
        <v>9680</v>
      </c>
      <c r="I795" s="29" t="s">
        <v>1288</v>
      </c>
      <c r="J795" s="29" t="s">
        <v>41</v>
      </c>
      <c r="K795" s="29" t="s">
        <v>42</v>
      </c>
      <c r="L795" s="29" t="s">
        <v>43</v>
      </c>
      <c r="M795" s="29" t="s">
        <v>163</v>
      </c>
      <c r="N795" s="29" t="s">
        <v>91</v>
      </c>
      <c r="O795" s="29" t="s">
        <v>8977</v>
      </c>
      <c r="P795" s="29" t="s">
        <v>46</v>
      </c>
      <c r="Q795" s="29" t="s">
        <v>47</v>
      </c>
      <c r="R795" s="29" t="s">
        <v>9681</v>
      </c>
      <c r="S795" s="29" t="s">
        <v>9681</v>
      </c>
      <c r="T795" s="29" t="s">
        <v>9682</v>
      </c>
      <c r="U795" s="29" t="s">
        <v>9683</v>
      </c>
      <c r="V795" s="29" t="s">
        <v>52</v>
      </c>
      <c r="W795" s="29" t="s">
        <v>4281</v>
      </c>
      <c r="X795" s="29" t="s">
        <v>4291</v>
      </c>
      <c r="Y795" s="29" t="s">
        <v>5028</v>
      </c>
      <c r="Z795" s="29" t="s">
        <v>56</v>
      </c>
      <c r="AA795" s="29" t="s">
        <v>55</v>
      </c>
      <c r="AB795" s="29" t="s">
        <v>4281</v>
      </c>
      <c r="AC795" s="29" t="s">
        <v>4291</v>
      </c>
      <c r="AD795" s="29" t="s">
        <v>56</v>
      </c>
      <c r="AE795" s="29" t="s">
        <v>57</v>
      </c>
      <c r="AF795" t="s">
        <v>46</v>
      </c>
      <c r="AG795">
        <v>20230705</v>
      </c>
    </row>
    <row r="796" ht="15" spans="1:31">
      <c r="A796" s="28">
        <v>795</v>
      </c>
      <c r="B796" s="28"/>
      <c r="C796" s="28"/>
      <c r="D796" s="28" t="s">
        <v>9684</v>
      </c>
      <c r="E796" s="28"/>
      <c r="F796" s="28" t="s">
        <v>37</v>
      </c>
      <c r="G796" s="28" t="s">
        <v>105</v>
      </c>
      <c r="H796" s="29" t="s">
        <v>9685</v>
      </c>
      <c r="I796" s="29" t="s">
        <v>9686</v>
      </c>
      <c r="J796" s="29" t="s">
        <v>62</v>
      </c>
      <c r="K796" s="29" t="s">
        <v>1453</v>
      </c>
      <c r="L796" s="29" t="s">
        <v>43</v>
      </c>
      <c r="M796" s="29" t="s">
        <v>82</v>
      </c>
      <c r="N796" s="29" t="s">
        <v>9687</v>
      </c>
      <c r="O796" s="29" t="s">
        <v>9051</v>
      </c>
      <c r="P796" s="29" t="s">
        <v>46</v>
      </c>
      <c r="Q796" s="29" t="s">
        <v>47</v>
      </c>
      <c r="R796" s="29" t="s">
        <v>64</v>
      </c>
      <c r="S796" s="29" t="s">
        <v>485</v>
      </c>
      <c r="T796" s="29" t="s">
        <v>9688</v>
      </c>
      <c r="U796" s="29" t="s">
        <v>9689</v>
      </c>
      <c r="V796" s="29" t="s">
        <v>52</v>
      </c>
      <c r="W796" s="29" t="s">
        <v>4281</v>
      </c>
      <c r="X796" s="29" t="s">
        <v>4291</v>
      </c>
      <c r="Y796" s="29" t="s">
        <v>5028</v>
      </c>
      <c r="Z796" s="29" t="s">
        <v>46</v>
      </c>
      <c r="AA796" s="29" t="s">
        <v>55</v>
      </c>
      <c r="AB796" s="29" t="s">
        <v>4281</v>
      </c>
      <c r="AC796" s="29" t="s">
        <v>4291</v>
      </c>
      <c r="AD796" s="29" t="s">
        <v>56</v>
      </c>
      <c r="AE796" s="29" t="s">
        <v>57</v>
      </c>
    </row>
    <row r="797" ht="15" spans="1:33">
      <c r="A797" s="28">
        <v>796</v>
      </c>
      <c r="B797" s="28"/>
      <c r="C797" s="28"/>
      <c r="D797" s="28" t="s">
        <v>9690</v>
      </c>
      <c r="E797" s="28"/>
      <c r="F797" s="28" t="s">
        <v>37</v>
      </c>
      <c r="G797" s="28" t="s">
        <v>105</v>
      </c>
      <c r="H797" s="29" t="s">
        <v>9691</v>
      </c>
      <c r="I797" s="29" t="s">
        <v>9692</v>
      </c>
      <c r="J797" s="29" t="s">
        <v>41</v>
      </c>
      <c r="K797" s="29" t="s">
        <v>42</v>
      </c>
      <c r="L797" s="29" t="s">
        <v>81</v>
      </c>
      <c r="M797" s="29" t="s">
        <v>6283</v>
      </c>
      <c r="N797" s="29" t="s">
        <v>124</v>
      </c>
      <c r="O797" s="29" t="s">
        <v>4276</v>
      </c>
      <c r="P797" s="29" t="s">
        <v>46</v>
      </c>
      <c r="Q797" s="29" t="s">
        <v>47</v>
      </c>
      <c r="R797" s="29" t="s">
        <v>48</v>
      </c>
      <c r="S797" s="29" t="s">
        <v>1243</v>
      </c>
      <c r="T797" s="29" t="s">
        <v>9693</v>
      </c>
      <c r="U797" s="29" t="s">
        <v>9694</v>
      </c>
      <c r="V797" s="29" t="s">
        <v>52</v>
      </c>
      <c r="W797" s="29" t="s">
        <v>5034</v>
      </c>
      <c r="X797" s="29" t="s">
        <v>4291</v>
      </c>
      <c r="Y797" s="29" t="s">
        <v>5028</v>
      </c>
      <c r="Z797" s="29" t="s">
        <v>46</v>
      </c>
      <c r="AA797" s="29" t="s">
        <v>55</v>
      </c>
      <c r="AB797" s="29" t="s">
        <v>5029</v>
      </c>
      <c r="AC797" s="29" t="s">
        <v>4291</v>
      </c>
      <c r="AD797" s="29" t="s">
        <v>56</v>
      </c>
      <c r="AE797" s="29" t="s">
        <v>57</v>
      </c>
      <c r="AF797" t="s">
        <v>46</v>
      </c>
      <c r="AG797">
        <v>20230707</v>
      </c>
    </row>
    <row r="798" ht="15" spans="1:31">
      <c r="A798" s="28">
        <v>797</v>
      </c>
      <c r="B798" s="28"/>
      <c r="C798" s="28"/>
      <c r="D798" s="28" t="s">
        <v>9695</v>
      </c>
      <c r="E798" s="28"/>
      <c r="F798" s="28" t="s">
        <v>37</v>
      </c>
      <c r="G798" s="28" t="s">
        <v>69</v>
      </c>
      <c r="H798" s="29" t="s">
        <v>9696</v>
      </c>
      <c r="I798" s="29" t="s">
        <v>8077</v>
      </c>
      <c r="J798" s="29" t="s">
        <v>62</v>
      </c>
      <c r="K798" s="29" t="s">
        <v>72</v>
      </c>
      <c r="L798" s="29" t="s">
        <v>43</v>
      </c>
      <c r="M798" s="29" t="s">
        <v>9697</v>
      </c>
      <c r="N798" s="29" t="s">
        <v>929</v>
      </c>
      <c r="O798" s="29" t="s">
        <v>9698</v>
      </c>
      <c r="P798" s="29" t="s">
        <v>46</v>
      </c>
      <c r="Q798" s="29" t="s">
        <v>47</v>
      </c>
      <c r="R798" s="29" t="s">
        <v>9699</v>
      </c>
      <c r="S798" s="29" t="s">
        <v>9699</v>
      </c>
      <c r="T798" s="29" t="s">
        <v>9700</v>
      </c>
      <c r="U798" s="29" t="s">
        <v>9701</v>
      </c>
      <c r="V798" s="29" t="s">
        <v>52</v>
      </c>
      <c r="W798" s="29" t="s">
        <v>4281</v>
      </c>
      <c r="X798" s="29" t="s">
        <v>4291</v>
      </c>
      <c r="Y798" s="29" t="s">
        <v>5028</v>
      </c>
      <c r="Z798" s="29" t="s">
        <v>46</v>
      </c>
      <c r="AA798" s="29" t="s">
        <v>55</v>
      </c>
      <c r="AB798" s="29" t="s">
        <v>4281</v>
      </c>
      <c r="AC798" s="29" t="s">
        <v>4291</v>
      </c>
      <c r="AD798" s="29" t="s">
        <v>56</v>
      </c>
      <c r="AE798" s="29" t="s">
        <v>57</v>
      </c>
    </row>
    <row r="799" ht="15" spans="1:33">
      <c r="A799" s="28">
        <v>798</v>
      </c>
      <c r="B799" s="28"/>
      <c r="C799" s="28"/>
      <c r="D799" s="28" t="s">
        <v>9702</v>
      </c>
      <c r="E799" s="28"/>
      <c r="F799" s="28" t="s">
        <v>37</v>
      </c>
      <c r="G799" s="28" t="s">
        <v>105</v>
      </c>
      <c r="H799" s="29" t="s">
        <v>9703</v>
      </c>
      <c r="I799" s="29" t="s">
        <v>4305</v>
      </c>
      <c r="J799" s="29" t="s">
        <v>62</v>
      </c>
      <c r="K799" s="29" t="s">
        <v>72</v>
      </c>
      <c r="L799" s="29" t="s">
        <v>81</v>
      </c>
      <c r="M799" s="29" t="s">
        <v>82</v>
      </c>
      <c r="N799" s="29" t="s">
        <v>227</v>
      </c>
      <c r="O799" s="29" t="s">
        <v>4276</v>
      </c>
      <c r="P799" s="29" t="s">
        <v>46</v>
      </c>
      <c r="Q799" s="29" t="s">
        <v>47</v>
      </c>
      <c r="R799" s="29" t="s">
        <v>64</v>
      </c>
      <c r="S799" s="29" t="s">
        <v>9704</v>
      </c>
      <c r="T799" s="29" t="s">
        <v>9705</v>
      </c>
      <c r="U799" s="29" t="s">
        <v>9706</v>
      </c>
      <c r="V799" s="29" t="s">
        <v>52</v>
      </c>
      <c r="W799" s="29" t="s">
        <v>4883</v>
      </c>
      <c r="X799" s="29" t="s">
        <v>4291</v>
      </c>
      <c r="Y799" s="29" t="s">
        <v>5028</v>
      </c>
      <c r="Z799" s="29" t="s">
        <v>46</v>
      </c>
      <c r="AA799" s="29" t="s">
        <v>55</v>
      </c>
      <c r="AB799" s="29" t="s">
        <v>4281</v>
      </c>
      <c r="AC799" s="29" t="s">
        <v>4291</v>
      </c>
      <c r="AD799" s="29" t="s">
        <v>56</v>
      </c>
      <c r="AE799" s="29" t="s">
        <v>57</v>
      </c>
      <c r="AF799" t="s">
        <v>46</v>
      </c>
      <c r="AG799">
        <v>20230706</v>
      </c>
    </row>
    <row r="800" ht="15" spans="1:33">
      <c r="A800" s="28">
        <v>799</v>
      </c>
      <c r="B800" s="28"/>
      <c r="C800" s="28"/>
      <c r="D800" s="28" t="s">
        <v>9707</v>
      </c>
      <c r="E800" s="28"/>
      <c r="F800" s="28" t="s">
        <v>37</v>
      </c>
      <c r="G800" s="28" t="s">
        <v>38</v>
      </c>
      <c r="H800" s="29" t="s">
        <v>9708</v>
      </c>
      <c r="I800" s="29" t="s">
        <v>1492</v>
      </c>
      <c r="J800" s="29" t="s">
        <v>41</v>
      </c>
      <c r="K800" s="29" t="s">
        <v>177</v>
      </c>
      <c r="L800" s="29" t="s">
        <v>81</v>
      </c>
      <c r="M800" s="29" t="s">
        <v>5045</v>
      </c>
      <c r="N800" s="29" t="s">
        <v>7689</v>
      </c>
      <c r="O800" s="29" t="s">
        <v>4276</v>
      </c>
      <c r="P800" s="29" t="s">
        <v>46</v>
      </c>
      <c r="Q800" s="29" t="s">
        <v>47</v>
      </c>
      <c r="R800" s="29" t="s">
        <v>100</v>
      </c>
      <c r="S800" s="29" t="s">
        <v>208</v>
      </c>
      <c r="T800" s="29" t="s">
        <v>9709</v>
      </c>
      <c r="U800" s="29" t="s">
        <v>9710</v>
      </c>
      <c r="V800" s="29" t="s">
        <v>52</v>
      </c>
      <c r="W800" s="29" t="s">
        <v>5034</v>
      </c>
      <c r="X800" s="29" t="s">
        <v>4291</v>
      </c>
      <c r="Y800" s="29" t="s">
        <v>5028</v>
      </c>
      <c r="Z800" s="29" t="s">
        <v>46</v>
      </c>
      <c r="AA800" s="29" t="s">
        <v>55</v>
      </c>
      <c r="AB800" s="29" t="s">
        <v>4281</v>
      </c>
      <c r="AC800" s="29" t="s">
        <v>4291</v>
      </c>
      <c r="AD800" s="29" t="s">
        <v>56</v>
      </c>
      <c r="AE800" s="29" t="s">
        <v>57</v>
      </c>
      <c r="AF800" t="s">
        <v>46</v>
      </c>
      <c r="AG800">
        <v>20230706</v>
      </c>
    </row>
    <row r="801" ht="15" spans="1:33">
      <c r="A801" s="28">
        <v>800</v>
      </c>
      <c r="B801" s="28"/>
      <c r="C801" s="28"/>
      <c r="D801" s="28" t="s">
        <v>2764</v>
      </c>
      <c r="E801" s="28"/>
      <c r="F801" s="28" t="s">
        <v>37</v>
      </c>
      <c r="G801" s="28" t="s">
        <v>105</v>
      </c>
      <c r="H801" s="29" t="s">
        <v>9711</v>
      </c>
      <c r="I801" s="29" t="s">
        <v>9712</v>
      </c>
      <c r="J801" s="29" t="s">
        <v>41</v>
      </c>
      <c r="K801" s="29" t="s">
        <v>42</v>
      </c>
      <c r="L801" s="29" t="s">
        <v>43</v>
      </c>
      <c r="M801" s="29" t="s">
        <v>73</v>
      </c>
      <c r="N801" s="31">
        <v>45108</v>
      </c>
      <c r="O801" s="29" t="s">
        <v>5438</v>
      </c>
      <c r="P801" s="29" t="s">
        <v>46</v>
      </c>
      <c r="Q801" s="29" t="s">
        <v>84</v>
      </c>
      <c r="R801" s="29" t="s">
        <v>100</v>
      </c>
      <c r="S801" s="29" t="s">
        <v>9713</v>
      </c>
      <c r="T801" s="29" t="s">
        <v>9714</v>
      </c>
      <c r="U801" s="29" t="s">
        <v>9715</v>
      </c>
      <c r="V801" s="29" t="s">
        <v>52</v>
      </c>
      <c r="W801" s="29" t="s">
        <v>4281</v>
      </c>
      <c r="X801" s="29" t="s">
        <v>4440</v>
      </c>
      <c r="Y801" s="29" t="s">
        <v>5028</v>
      </c>
      <c r="Z801" s="29" t="s">
        <v>46</v>
      </c>
      <c r="AA801" s="29" t="s">
        <v>55</v>
      </c>
      <c r="AB801" s="29" t="s">
        <v>4281</v>
      </c>
      <c r="AC801" s="29" t="s">
        <v>4291</v>
      </c>
      <c r="AD801" s="29" t="s">
        <v>56</v>
      </c>
      <c r="AE801" s="29" t="s">
        <v>57</v>
      </c>
      <c r="AF801" t="s">
        <v>46</v>
      </c>
      <c r="AG801">
        <v>20230705</v>
      </c>
    </row>
    <row r="802" ht="15" spans="1:31">
      <c r="A802" s="28">
        <v>801</v>
      </c>
      <c r="B802" s="28"/>
      <c r="C802" s="28"/>
      <c r="D802" s="28" t="s">
        <v>9716</v>
      </c>
      <c r="E802" s="28"/>
      <c r="F802" s="28" t="s">
        <v>37</v>
      </c>
      <c r="G802" s="28" t="s">
        <v>105</v>
      </c>
      <c r="H802" s="29" t="s">
        <v>9717</v>
      </c>
      <c r="I802" s="29" t="s">
        <v>9718</v>
      </c>
      <c r="J802" s="29" t="s">
        <v>41</v>
      </c>
      <c r="K802" s="29" t="s">
        <v>72</v>
      </c>
      <c r="L802" s="29" t="s">
        <v>81</v>
      </c>
      <c r="M802" s="29" t="s">
        <v>9719</v>
      </c>
      <c r="N802" s="29" t="s">
        <v>542</v>
      </c>
      <c r="O802" s="29" t="s">
        <v>4276</v>
      </c>
      <c r="P802" s="29" t="s">
        <v>56</v>
      </c>
      <c r="Q802" s="29" t="s">
        <v>84</v>
      </c>
      <c r="R802" s="29" t="s">
        <v>100</v>
      </c>
      <c r="S802" s="29" t="s">
        <v>9720</v>
      </c>
      <c r="T802" s="29" t="s">
        <v>9721</v>
      </c>
      <c r="U802" s="29" t="s">
        <v>9722</v>
      </c>
      <c r="V802" s="29" t="s">
        <v>307</v>
      </c>
      <c r="W802" s="29" t="s">
        <v>4281</v>
      </c>
      <c r="X802" s="29" t="s">
        <v>4291</v>
      </c>
      <c r="Y802" s="29" t="s">
        <v>5028</v>
      </c>
      <c r="Z802" s="29" t="s">
        <v>46</v>
      </c>
      <c r="AA802" s="29" t="s">
        <v>55</v>
      </c>
      <c r="AB802" s="29" t="s">
        <v>4281</v>
      </c>
      <c r="AC802" s="29" t="s">
        <v>4291</v>
      </c>
      <c r="AD802" s="29" t="s">
        <v>56</v>
      </c>
      <c r="AE802" s="29" t="s">
        <v>57</v>
      </c>
    </row>
    <row r="803" ht="15" spans="1:33">
      <c r="A803" s="28">
        <v>802</v>
      </c>
      <c r="B803" s="28"/>
      <c r="C803" s="28"/>
      <c r="D803" s="28" t="s">
        <v>9723</v>
      </c>
      <c r="E803" s="28"/>
      <c r="F803" s="28" t="s">
        <v>37</v>
      </c>
      <c r="G803" s="28" t="s">
        <v>105</v>
      </c>
      <c r="H803" s="29" t="s">
        <v>9724</v>
      </c>
      <c r="I803" s="29" t="s">
        <v>9725</v>
      </c>
      <c r="J803" s="29" t="s">
        <v>41</v>
      </c>
      <c r="K803" s="29" t="s">
        <v>42</v>
      </c>
      <c r="L803" s="29" t="s">
        <v>43</v>
      </c>
      <c r="M803" s="29" t="s">
        <v>73</v>
      </c>
      <c r="N803" s="29" t="s">
        <v>267</v>
      </c>
      <c r="O803" s="29" t="s">
        <v>5438</v>
      </c>
      <c r="P803" s="29" t="s">
        <v>46</v>
      </c>
      <c r="Q803" s="29" t="s">
        <v>47</v>
      </c>
      <c r="R803" s="29" t="s">
        <v>100</v>
      </c>
      <c r="S803" s="29" t="s">
        <v>9726</v>
      </c>
      <c r="T803" s="29" t="s">
        <v>9727</v>
      </c>
      <c r="U803" s="29" t="s">
        <v>9728</v>
      </c>
      <c r="V803" s="29" t="s">
        <v>52</v>
      </c>
      <c r="W803" s="29" t="s">
        <v>4281</v>
      </c>
      <c r="X803" s="29" t="s">
        <v>4440</v>
      </c>
      <c r="Y803" s="29" t="s">
        <v>5028</v>
      </c>
      <c r="Z803" s="29" t="s">
        <v>46</v>
      </c>
      <c r="AA803" s="29" t="s">
        <v>55</v>
      </c>
      <c r="AB803" s="29" t="s">
        <v>4281</v>
      </c>
      <c r="AC803" s="29" t="s">
        <v>4291</v>
      </c>
      <c r="AD803" s="29" t="s">
        <v>56</v>
      </c>
      <c r="AE803" s="29" t="s">
        <v>57</v>
      </c>
      <c r="AF803" t="s">
        <v>46</v>
      </c>
      <c r="AG803">
        <v>20230706</v>
      </c>
    </row>
    <row r="804" ht="15" spans="1:33">
      <c r="A804" s="28">
        <v>803</v>
      </c>
      <c r="B804" s="28"/>
      <c r="C804" s="28"/>
      <c r="D804" s="28" t="s">
        <v>9729</v>
      </c>
      <c r="E804" s="28"/>
      <c r="F804" s="28" t="s">
        <v>205</v>
      </c>
      <c r="G804" s="28" t="s">
        <v>1114</v>
      </c>
      <c r="H804" s="29" t="s">
        <v>9730</v>
      </c>
      <c r="I804" s="29" t="s">
        <v>3046</v>
      </c>
      <c r="J804" s="29" t="s">
        <v>41</v>
      </c>
      <c r="K804" s="29" t="s">
        <v>72</v>
      </c>
      <c r="L804" s="29" t="s">
        <v>81</v>
      </c>
      <c r="M804" s="29" t="s">
        <v>9731</v>
      </c>
      <c r="N804" s="29" t="s">
        <v>568</v>
      </c>
      <c r="O804" s="29" t="s">
        <v>4276</v>
      </c>
      <c r="P804" s="29" t="s">
        <v>46</v>
      </c>
      <c r="Q804" s="29" t="s">
        <v>47</v>
      </c>
      <c r="R804" s="29" t="s">
        <v>4421</v>
      </c>
      <c r="S804" s="29" t="s">
        <v>9732</v>
      </c>
      <c r="T804" s="29" t="s">
        <v>57</v>
      </c>
      <c r="U804" s="29" t="s">
        <v>9733</v>
      </c>
      <c r="V804" s="29" t="s">
        <v>52</v>
      </c>
      <c r="W804" s="29" t="s">
        <v>5034</v>
      </c>
      <c r="X804" s="29" t="s">
        <v>4291</v>
      </c>
      <c r="Y804" s="29" t="s">
        <v>5028</v>
      </c>
      <c r="Z804" s="29" t="s">
        <v>46</v>
      </c>
      <c r="AA804" s="29" t="s">
        <v>55</v>
      </c>
      <c r="AB804" s="29" t="s">
        <v>5029</v>
      </c>
      <c r="AC804" s="29" t="s">
        <v>4291</v>
      </c>
      <c r="AD804" s="29" t="s">
        <v>56</v>
      </c>
      <c r="AE804" s="29" t="s">
        <v>57</v>
      </c>
      <c r="AF804" t="s">
        <v>46</v>
      </c>
      <c r="AG804">
        <v>20230707</v>
      </c>
    </row>
    <row r="805" ht="15" spans="1:33">
      <c r="A805" s="28">
        <v>804</v>
      </c>
      <c r="B805" s="28"/>
      <c r="C805" s="28"/>
      <c r="D805" s="30" t="s">
        <v>9734</v>
      </c>
      <c r="E805" s="30"/>
      <c r="F805" s="28" t="s">
        <v>37</v>
      </c>
      <c r="G805" s="28" t="s">
        <v>69</v>
      </c>
      <c r="H805" s="29" t="s">
        <v>9735</v>
      </c>
      <c r="I805" s="29" t="s">
        <v>9736</v>
      </c>
      <c r="J805" s="29" t="s">
        <v>41</v>
      </c>
      <c r="K805" s="29" t="s">
        <v>177</v>
      </c>
      <c r="L805" s="29" t="s">
        <v>81</v>
      </c>
      <c r="M805" s="29" t="s">
        <v>671</v>
      </c>
      <c r="N805" s="29" t="s">
        <v>83</v>
      </c>
      <c r="O805" s="29" t="s">
        <v>4276</v>
      </c>
      <c r="P805" s="29" t="s">
        <v>46</v>
      </c>
      <c r="Q805" s="29" t="s">
        <v>84</v>
      </c>
      <c r="R805" s="29" t="s">
        <v>64</v>
      </c>
      <c r="S805" s="29" t="s">
        <v>9737</v>
      </c>
      <c r="T805" s="29" t="s">
        <v>9738</v>
      </c>
      <c r="U805" s="29" t="s">
        <v>9739</v>
      </c>
      <c r="V805" s="29" t="s">
        <v>307</v>
      </c>
      <c r="W805" s="29" t="s">
        <v>4883</v>
      </c>
      <c r="X805" s="29" t="s">
        <v>4291</v>
      </c>
      <c r="Y805" s="29" t="s">
        <v>5028</v>
      </c>
      <c r="Z805" s="29" t="s">
        <v>46</v>
      </c>
      <c r="AA805" s="29" t="s">
        <v>55</v>
      </c>
      <c r="AB805" s="29" t="s">
        <v>4281</v>
      </c>
      <c r="AC805" s="29" t="s">
        <v>4291</v>
      </c>
      <c r="AD805" s="29" t="s">
        <v>56</v>
      </c>
      <c r="AE805" s="29" t="s">
        <v>57</v>
      </c>
      <c r="AF805" t="s">
        <v>46</v>
      </c>
      <c r="AG805">
        <v>20230705</v>
      </c>
    </row>
    <row r="806" ht="15" spans="1:33">
      <c r="A806" s="28">
        <v>805</v>
      </c>
      <c r="B806" s="28"/>
      <c r="C806" s="28"/>
      <c r="D806" s="28" t="s">
        <v>9740</v>
      </c>
      <c r="E806" s="28"/>
      <c r="F806" s="28" t="s">
        <v>37</v>
      </c>
      <c r="G806" s="28" t="s">
        <v>69</v>
      </c>
      <c r="H806" s="29" t="s">
        <v>9741</v>
      </c>
      <c r="I806" s="29" t="s">
        <v>9742</v>
      </c>
      <c r="J806" s="29" t="s">
        <v>41</v>
      </c>
      <c r="K806" s="29" t="s">
        <v>72</v>
      </c>
      <c r="L806" s="29" t="s">
        <v>81</v>
      </c>
      <c r="M806" s="29" t="s">
        <v>220</v>
      </c>
      <c r="N806" s="29" t="s">
        <v>99</v>
      </c>
      <c r="O806" s="29" t="s">
        <v>4276</v>
      </c>
      <c r="P806" s="29" t="s">
        <v>46</v>
      </c>
      <c r="Q806" s="29" t="s">
        <v>47</v>
      </c>
      <c r="R806" s="29" t="s">
        <v>64</v>
      </c>
      <c r="S806" s="29" t="s">
        <v>64</v>
      </c>
      <c r="T806" s="29" t="s">
        <v>9743</v>
      </c>
      <c r="U806" s="29" t="s">
        <v>9744</v>
      </c>
      <c r="V806" s="29" t="s">
        <v>52</v>
      </c>
      <c r="W806" s="29" t="s">
        <v>4883</v>
      </c>
      <c r="X806" s="29" t="s">
        <v>4291</v>
      </c>
      <c r="Y806" s="29" t="s">
        <v>5028</v>
      </c>
      <c r="Z806" s="29" t="s">
        <v>46</v>
      </c>
      <c r="AA806" s="29" t="s">
        <v>55</v>
      </c>
      <c r="AB806" s="29" t="s">
        <v>4281</v>
      </c>
      <c r="AC806" s="29" t="s">
        <v>4291</v>
      </c>
      <c r="AD806" s="29" t="s">
        <v>56</v>
      </c>
      <c r="AE806" s="29" t="s">
        <v>57</v>
      </c>
      <c r="AF806" t="s">
        <v>46</v>
      </c>
      <c r="AG806">
        <v>20230707</v>
      </c>
    </row>
    <row r="807" ht="15" spans="1:33">
      <c r="A807" s="28">
        <v>806</v>
      </c>
      <c r="B807" s="28"/>
      <c r="C807" s="28"/>
      <c r="D807" s="28" t="s">
        <v>3201</v>
      </c>
      <c r="E807" s="28"/>
      <c r="F807" s="28" t="s">
        <v>37</v>
      </c>
      <c r="G807" s="28" t="s">
        <v>69</v>
      </c>
      <c r="H807" s="29" t="s">
        <v>9745</v>
      </c>
      <c r="I807" s="29" t="s">
        <v>9150</v>
      </c>
      <c r="J807" s="29" t="s">
        <v>41</v>
      </c>
      <c r="K807" s="29" t="s">
        <v>42</v>
      </c>
      <c r="L807" s="29" t="s">
        <v>81</v>
      </c>
      <c r="M807" s="29" t="s">
        <v>1186</v>
      </c>
      <c r="N807" s="29" t="s">
        <v>227</v>
      </c>
      <c r="O807" s="29" t="s">
        <v>4276</v>
      </c>
      <c r="P807" s="29" t="s">
        <v>46</v>
      </c>
      <c r="Q807" s="29" t="s">
        <v>47</v>
      </c>
      <c r="R807" s="29" t="s">
        <v>64</v>
      </c>
      <c r="S807" s="29" t="s">
        <v>9746</v>
      </c>
      <c r="T807" s="29" t="s">
        <v>9747</v>
      </c>
      <c r="U807" s="29" t="s">
        <v>9748</v>
      </c>
      <c r="V807" s="29" t="s">
        <v>52</v>
      </c>
      <c r="W807" s="29" t="s">
        <v>4281</v>
      </c>
      <c r="X807" s="29" t="s">
        <v>4440</v>
      </c>
      <c r="Y807" s="29" t="s">
        <v>5028</v>
      </c>
      <c r="Z807" s="29" t="s">
        <v>46</v>
      </c>
      <c r="AA807" s="29" t="s">
        <v>55</v>
      </c>
      <c r="AB807" s="29" t="s">
        <v>4281</v>
      </c>
      <c r="AC807" s="29" t="s">
        <v>4291</v>
      </c>
      <c r="AD807" s="29" t="s">
        <v>56</v>
      </c>
      <c r="AE807" s="29" t="s">
        <v>57</v>
      </c>
      <c r="AF807" t="s">
        <v>46</v>
      </c>
      <c r="AG807">
        <v>20230707</v>
      </c>
    </row>
    <row r="808" ht="15" spans="1:31">
      <c r="A808" s="28">
        <v>807</v>
      </c>
      <c r="B808" s="28"/>
      <c r="C808" s="28"/>
      <c r="D808" s="28" t="s">
        <v>9749</v>
      </c>
      <c r="E808" s="28"/>
      <c r="F808" s="28" t="s">
        <v>37</v>
      </c>
      <c r="G808" s="28" t="s">
        <v>105</v>
      </c>
      <c r="H808" s="29" t="s">
        <v>9750</v>
      </c>
      <c r="I808" s="29" t="s">
        <v>8658</v>
      </c>
      <c r="J808" s="29" t="s">
        <v>41</v>
      </c>
      <c r="K808" s="29" t="s">
        <v>72</v>
      </c>
      <c r="L808" s="29" t="s">
        <v>43</v>
      </c>
      <c r="M808" s="29" t="s">
        <v>73</v>
      </c>
      <c r="N808" s="29" t="s">
        <v>108</v>
      </c>
      <c r="O808" s="29" t="s">
        <v>5438</v>
      </c>
      <c r="P808" s="29" t="s">
        <v>46</v>
      </c>
      <c r="Q808" s="29" t="s">
        <v>47</v>
      </c>
      <c r="R808" s="29" t="s">
        <v>9751</v>
      </c>
      <c r="S808" s="29" t="s">
        <v>9751</v>
      </c>
      <c r="T808" s="29" t="s">
        <v>9752</v>
      </c>
      <c r="U808" s="29" t="s">
        <v>9753</v>
      </c>
      <c r="V808" s="29" t="s">
        <v>52</v>
      </c>
      <c r="W808" s="29" t="s">
        <v>4281</v>
      </c>
      <c r="X808" s="29" t="s">
        <v>4440</v>
      </c>
      <c r="Y808" s="29" t="s">
        <v>5028</v>
      </c>
      <c r="Z808" s="29" t="s">
        <v>56</v>
      </c>
      <c r="AA808" s="29" t="s">
        <v>55</v>
      </c>
      <c r="AB808" s="29" t="s">
        <v>4281</v>
      </c>
      <c r="AC808" s="29" t="s">
        <v>4291</v>
      </c>
      <c r="AD808" s="29" t="s">
        <v>56</v>
      </c>
      <c r="AE808" s="29" t="s">
        <v>57</v>
      </c>
    </row>
    <row r="809" ht="15" spans="1:33">
      <c r="A809" s="28">
        <v>808</v>
      </c>
      <c r="B809" s="28"/>
      <c r="C809" s="28"/>
      <c r="D809" s="28" t="s">
        <v>9754</v>
      </c>
      <c r="E809" s="28"/>
      <c r="F809" s="28" t="s">
        <v>37</v>
      </c>
      <c r="G809" s="28" t="s">
        <v>38</v>
      </c>
      <c r="H809" s="29" t="s">
        <v>9755</v>
      </c>
      <c r="I809" s="29" t="s">
        <v>9756</v>
      </c>
      <c r="J809" s="29" t="s">
        <v>41</v>
      </c>
      <c r="K809" s="29" t="s">
        <v>72</v>
      </c>
      <c r="L809" s="29" t="s">
        <v>43</v>
      </c>
      <c r="M809" s="29" t="s">
        <v>8764</v>
      </c>
      <c r="N809" s="31">
        <v>44012</v>
      </c>
      <c r="O809" s="29" t="s">
        <v>8977</v>
      </c>
      <c r="P809" s="29" t="s">
        <v>46</v>
      </c>
      <c r="Q809" s="29" t="s">
        <v>47</v>
      </c>
      <c r="R809" s="29" t="s">
        <v>100</v>
      </c>
      <c r="S809" s="29" t="s">
        <v>640</v>
      </c>
      <c r="T809" s="29" t="s">
        <v>9757</v>
      </c>
      <c r="U809" s="29" t="s">
        <v>9758</v>
      </c>
      <c r="V809" s="29" t="s">
        <v>52</v>
      </c>
      <c r="W809" s="29" t="s">
        <v>4281</v>
      </c>
      <c r="X809" s="29" t="s">
        <v>4440</v>
      </c>
      <c r="Y809" s="29" t="s">
        <v>5028</v>
      </c>
      <c r="Z809" s="29" t="s">
        <v>46</v>
      </c>
      <c r="AA809" s="29" t="s">
        <v>55</v>
      </c>
      <c r="AB809" s="29" t="s">
        <v>4281</v>
      </c>
      <c r="AC809" s="29" t="s">
        <v>4291</v>
      </c>
      <c r="AD809" s="29" t="s">
        <v>56</v>
      </c>
      <c r="AE809" s="29" t="s">
        <v>57</v>
      </c>
      <c r="AF809" t="s">
        <v>46</v>
      </c>
      <c r="AG809">
        <v>20230707</v>
      </c>
    </row>
    <row r="810" ht="15" spans="1:33">
      <c r="A810" s="28">
        <v>809</v>
      </c>
      <c r="B810" s="28"/>
      <c r="C810" s="28"/>
      <c r="D810" s="28" t="s">
        <v>9759</v>
      </c>
      <c r="E810" s="28"/>
      <c r="F810" s="28" t="s">
        <v>205</v>
      </c>
      <c r="G810" s="28" t="s">
        <v>38</v>
      </c>
      <c r="H810" s="29" t="s">
        <v>9760</v>
      </c>
      <c r="I810" s="29" t="s">
        <v>9368</v>
      </c>
      <c r="J810" s="29" t="s">
        <v>41</v>
      </c>
      <c r="K810" s="29" t="s">
        <v>42</v>
      </c>
      <c r="L810" s="29" t="s">
        <v>779</v>
      </c>
      <c r="M810" s="29" t="s">
        <v>73</v>
      </c>
      <c r="N810" s="29" t="s">
        <v>108</v>
      </c>
      <c r="O810" s="29" t="s">
        <v>5438</v>
      </c>
      <c r="P810" s="29" t="s">
        <v>46</v>
      </c>
      <c r="Q810" s="29" t="s">
        <v>47</v>
      </c>
      <c r="R810" s="29" t="s">
        <v>100</v>
      </c>
      <c r="S810" s="29" t="s">
        <v>100</v>
      </c>
      <c r="T810" s="29" t="s">
        <v>57</v>
      </c>
      <c r="U810" s="29" t="s">
        <v>9761</v>
      </c>
      <c r="V810" s="29" t="s">
        <v>52</v>
      </c>
      <c r="W810" s="29" t="s">
        <v>4281</v>
      </c>
      <c r="X810" s="29" t="s">
        <v>4291</v>
      </c>
      <c r="Y810" s="29" t="s">
        <v>5028</v>
      </c>
      <c r="Z810" s="29" t="s">
        <v>46</v>
      </c>
      <c r="AA810" s="29" t="s">
        <v>55</v>
      </c>
      <c r="AB810" s="29" t="s">
        <v>4281</v>
      </c>
      <c r="AC810" s="29" t="s">
        <v>4291</v>
      </c>
      <c r="AD810" s="29" t="s">
        <v>46</v>
      </c>
      <c r="AE810" s="29" t="s">
        <v>180</v>
      </c>
      <c r="AF810" t="s">
        <v>46</v>
      </c>
      <c r="AG810">
        <v>20230707</v>
      </c>
    </row>
    <row r="811" ht="15" spans="1:33">
      <c r="A811" s="28">
        <v>810</v>
      </c>
      <c r="B811" s="28"/>
      <c r="C811" s="28"/>
      <c r="D811" s="28" t="s">
        <v>9762</v>
      </c>
      <c r="E811" s="28"/>
      <c r="F811" s="28" t="s">
        <v>37</v>
      </c>
      <c r="G811" s="28" t="s">
        <v>105</v>
      </c>
      <c r="H811" s="29" t="s">
        <v>9763</v>
      </c>
      <c r="I811" s="29" t="s">
        <v>9764</v>
      </c>
      <c r="J811" s="29" t="s">
        <v>62</v>
      </c>
      <c r="K811" s="29" t="s">
        <v>42</v>
      </c>
      <c r="L811" s="29" t="s">
        <v>81</v>
      </c>
      <c r="M811" s="29" t="s">
        <v>6744</v>
      </c>
      <c r="N811" s="29" t="s">
        <v>568</v>
      </c>
      <c r="O811" s="29" t="s">
        <v>4276</v>
      </c>
      <c r="P811" s="29" t="s">
        <v>56</v>
      </c>
      <c r="Q811" s="29" t="s">
        <v>47</v>
      </c>
      <c r="R811" s="29" t="s">
        <v>64</v>
      </c>
      <c r="S811" s="29" t="s">
        <v>9765</v>
      </c>
      <c r="T811" s="29" t="s">
        <v>9766</v>
      </c>
      <c r="U811" s="29" t="s">
        <v>9767</v>
      </c>
      <c r="V811" s="29" t="s">
        <v>52</v>
      </c>
      <c r="W811" s="29" t="s">
        <v>4281</v>
      </c>
      <c r="X811" s="29" t="s">
        <v>4440</v>
      </c>
      <c r="Y811" s="29" t="s">
        <v>5028</v>
      </c>
      <c r="Z811" s="29" t="s">
        <v>46</v>
      </c>
      <c r="AA811" s="29" t="s">
        <v>55</v>
      </c>
      <c r="AB811" s="29" t="s">
        <v>4281</v>
      </c>
      <c r="AC811" s="29" t="s">
        <v>4291</v>
      </c>
      <c r="AD811" s="29" t="s">
        <v>46</v>
      </c>
      <c r="AE811" s="29" t="s">
        <v>180</v>
      </c>
      <c r="AF811" t="s">
        <v>46</v>
      </c>
      <c r="AG811">
        <v>20230707</v>
      </c>
    </row>
    <row r="812" ht="15" spans="1:33">
      <c r="A812" s="28">
        <v>811</v>
      </c>
      <c r="B812" s="28"/>
      <c r="C812" s="28"/>
      <c r="D812" s="28" t="s">
        <v>9768</v>
      </c>
      <c r="E812" s="28"/>
      <c r="F812" s="28" t="s">
        <v>37</v>
      </c>
      <c r="G812" s="28" t="s">
        <v>38</v>
      </c>
      <c r="H812" s="29" t="s">
        <v>9769</v>
      </c>
      <c r="I812" s="29" t="s">
        <v>9770</v>
      </c>
      <c r="J812" s="29" t="s">
        <v>41</v>
      </c>
      <c r="K812" s="29" t="s">
        <v>42</v>
      </c>
      <c r="L812" s="29" t="s">
        <v>43</v>
      </c>
      <c r="M812" s="29" t="s">
        <v>7734</v>
      </c>
      <c r="N812" s="31">
        <v>44732</v>
      </c>
      <c r="O812" s="32" t="s">
        <v>5438</v>
      </c>
      <c r="P812" s="29" t="s">
        <v>46</v>
      </c>
      <c r="Q812" s="29" t="s">
        <v>47</v>
      </c>
      <c r="R812" s="29" t="s">
        <v>9771</v>
      </c>
      <c r="S812" s="29" t="s">
        <v>9772</v>
      </c>
      <c r="T812" s="29" t="s">
        <v>9773</v>
      </c>
      <c r="U812" s="29" t="s">
        <v>9774</v>
      </c>
      <c r="V812" s="29" t="s">
        <v>307</v>
      </c>
      <c r="W812" s="29" t="s">
        <v>4281</v>
      </c>
      <c r="X812" s="29" t="s">
        <v>4291</v>
      </c>
      <c r="Y812" s="29" t="s">
        <v>5028</v>
      </c>
      <c r="Z812" s="29" t="s">
        <v>46</v>
      </c>
      <c r="AA812" s="29" t="s">
        <v>55</v>
      </c>
      <c r="AB812" s="29" t="s">
        <v>4281</v>
      </c>
      <c r="AC812" s="29" t="s">
        <v>4291</v>
      </c>
      <c r="AD812" s="29" t="s">
        <v>56</v>
      </c>
      <c r="AE812" s="29" t="s">
        <v>57</v>
      </c>
      <c r="AF812" t="s">
        <v>46</v>
      </c>
      <c r="AG812">
        <v>20230707</v>
      </c>
    </row>
    <row r="813" ht="15" spans="1:31">
      <c r="A813" s="28">
        <v>812</v>
      </c>
      <c r="B813" s="28"/>
      <c r="C813" s="28"/>
      <c r="D813" s="28" t="s">
        <v>9775</v>
      </c>
      <c r="E813" s="28"/>
      <c r="F813" s="28" t="s">
        <v>37</v>
      </c>
      <c r="G813" s="28" t="s">
        <v>105</v>
      </c>
      <c r="H813" s="29" t="s">
        <v>9776</v>
      </c>
      <c r="I813" s="29" t="s">
        <v>9777</v>
      </c>
      <c r="J813" s="29" t="s">
        <v>62</v>
      </c>
      <c r="K813" s="29" t="s">
        <v>72</v>
      </c>
      <c r="L813" s="29" t="s">
        <v>43</v>
      </c>
      <c r="M813" s="29" t="s">
        <v>82</v>
      </c>
      <c r="N813" s="29" t="s">
        <v>9099</v>
      </c>
      <c r="O813" s="29" t="s">
        <v>8977</v>
      </c>
      <c r="P813" s="29" t="s">
        <v>56</v>
      </c>
      <c r="Q813" s="29" t="s">
        <v>47</v>
      </c>
      <c r="R813" s="29" t="s">
        <v>64</v>
      </c>
      <c r="S813" s="29" t="s">
        <v>9778</v>
      </c>
      <c r="T813" s="29" t="s">
        <v>57</v>
      </c>
      <c r="U813" s="29" t="s">
        <v>9779</v>
      </c>
      <c r="V813" s="29" t="s">
        <v>52</v>
      </c>
      <c r="W813" s="29" t="s">
        <v>4281</v>
      </c>
      <c r="X813" s="29" t="s">
        <v>4291</v>
      </c>
      <c r="Y813" s="29" t="s">
        <v>5028</v>
      </c>
      <c r="Z813" s="29" t="s">
        <v>46</v>
      </c>
      <c r="AA813" s="29" t="s">
        <v>55</v>
      </c>
      <c r="AB813" s="29" t="s">
        <v>4281</v>
      </c>
      <c r="AC813" s="29" t="s">
        <v>4291</v>
      </c>
      <c r="AD813" s="29" t="s">
        <v>56</v>
      </c>
      <c r="AE813" s="29" t="s">
        <v>57</v>
      </c>
    </row>
    <row r="814" ht="15" spans="1:33">
      <c r="A814" s="28">
        <v>813</v>
      </c>
      <c r="B814" s="28"/>
      <c r="C814" s="28"/>
      <c r="D814" s="28" t="s">
        <v>9780</v>
      </c>
      <c r="E814" s="28"/>
      <c r="F814" s="28" t="s">
        <v>37</v>
      </c>
      <c r="G814" s="28" t="s">
        <v>105</v>
      </c>
      <c r="H814" s="29" t="s">
        <v>9781</v>
      </c>
      <c r="I814" s="29" t="s">
        <v>9782</v>
      </c>
      <c r="J814" s="29" t="s">
        <v>41</v>
      </c>
      <c r="K814" s="29" t="s">
        <v>72</v>
      </c>
      <c r="L814" s="29" t="s">
        <v>43</v>
      </c>
      <c r="M814" s="29" t="s">
        <v>73</v>
      </c>
      <c r="N814" s="31">
        <v>44010</v>
      </c>
      <c r="O814" s="29" t="s">
        <v>5438</v>
      </c>
      <c r="P814" s="29" t="s">
        <v>46</v>
      </c>
      <c r="Q814" s="29" t="s">
        <v>47</v>
      </c>
      <c r="R814" s="29" t="s">
        <v>100</v>
      </c>
      <c r="S814" s="29" t="s">
        <v>9783</v>
      </c>
      <c r="T814" s="29" t="s">
        <v>9784</v>
      </c>
      <c r="U814" s="29" t="s">
        <v>9785</v>
      </c>
      <c r="V814" s="29" t="s">
        <v>52</v>
      </c>
      <c r="W814" s="29" t="s">
        <v>4281</v>
      </c>
      <c r="X814" s="29" t="s">
        <v>4291</v>
      </c>
      <c r="Y814" s="29" t="s">
        <v>5028</v>
      </c>
      <c r="Z814" s="29" t="s">
        <v>46</v>
      </c>
      <c r="AA814" s="29" t="s">
        <v>55</v>
      </c>
      <c r="AB814" s="29" t="s">
        <v>4281</v>
      </c>
      <c r="AC814" s="29" t="s">
        <v>4291</v>
      </c>
      <c r="AD814" s="29" t="s">
        <v>56</v>
      </c>
      <c r="AE814" s="29" t="s">
        <v>57</v>
      </c>
      <c r="AF814" t="s">
        <v>46</v>
      </c>
      <c r="AG814">
        <v>20230706</v>
      </c>
    </row>
    <row r="815" ht="15" spans="1:31">
      <c r="A815" s="28">
        <v>814</v>
      </c>
      <c r="B815" s="28"/>
      <c r="C815" s="28"/>
      <c r="D815" s="28" t="s">
        <v>9786</v>
      </c>
      <c r="E815" s="28"/>
      <c r="F815" s="28" t="s">
        <v>37</v>
      </c>
      <c r="G815" s="28" t="s">
        <v>69</v>
      </c>
      <c r="H815" s="29" t="s">
        <v>9787</v>
      </c>
      <c r="I815" s="29" t="s">
        <v>9788</v>
      </c>
      <c r="J815" s="29" t="s">
        <v>62</v>
      </c>
      <c r="K815" s="29" t="s">
        <v>42</v>
      </c>
      <c r="L815" s="29" t="s">
        <v>43</v>
      </c>
      <c r="M815" s="29" t="s">
        <v>3806</v>
      </c>
      <c r="N815" s="29" t="s">
        <v>4127</v>
      </c>
      <c r="O815" s="29" t="s">
        <v>8977</v>
      </c>
      <c r="P815" s="29" t="s">
        <v>46</v>
      </c>
      <c r="Q815" s="29" t="s">
        <v>47</v>
      </c>
      <c r="R815" s="29" t="s">
        <v>9789</v>
      </c>
      <c r="S815" s="29" t="s">
        <v>6235</v>
      </c>
      <c r="T815" s="29" t="s">
        <v>9790</v>
      </c>
      <c r="U815" s="29" t="s">
        <v>9791</v>
      </c>
      <c r="V815" s="29" t="s">
        <v>52</v>
      </c>
      <c r="W815" s="29" t="s">
        <v>4281</v>
      </c>
      <c r="X815" s="29" t="s">
        <v>4291</v>
      </c>
      <c r="Y815" s="29" t="s">
        <v>5028</v>
      </c>
      <c r="Z815" s="29" t="s">
        <v>46</v>
      </c>
      <c r="AA815" s="29" t="s">
        <v>55</v>
      </c>
      <c r="AB815" s="29" t="s">
        <v>4281</v>
      </c>
      <c r="AC815" s="29" t="s">
        <v>4291</v>
      </c>
      <c r="AD815" s="29" t="s">
        <v>46</v>
      </c>
      <c r="AE815" s="29" t="s">
        <v>3407</v>
      </c>
    </row>
    <row r="816" ht="15" spans="1:33">
      <c r="A816" s="28">
        <v>815</v>
      </c>
      <c r="B816" s="28"/>
      <c r="C816" s="28"/>
      <c r="D816" s="28" t="s">
        <v>9792</v>
      </c>
      <c r="E816" s="28"/>
      <c r="F816" s="28" t="s">
        <v>37</v>
      </c>
      <c r="G816" s="28" t="s">
        <v>105</v>
      </c>
      <c r="H816" s="29" t="s">
        <v>9793</v>
      </c>
      <c r="I816" s="29" t="s">
        <v>1250</v>
      </c>
      <c r="J816" s="29" t="s">
        <v>41</v>
      </c>
      <c r="K816" s="29" t="s">
        <v>177</v>
      </c>
      <c r="L816" s="29" t="s">
        <v>43</v>
      </c>
      <c r="M816" s="29" t="s">
        <v>163</v>
      </c>
      <c r="N816" s="31">
        <v>44012</v>
      </c>
      <c r="O816" s="29" t="s">
        <v>8977</v>
      </c>
      <c r="P816" s="29" t="s">
        <v>46</v>
      </c>
      <c r="Q816" s="29" t="s">
        <v>47</v>
      </c>
      <c r="R816" s="29" t="s">
        <v>64</v>
      </c>
      <c r="S816" s="29" t="s">
        <v>9794</v>
      </c>
      <c r="T816" s="29" t="s">
        <v>9795</v>
      </c>
      <c r="U816" s="29" t="s">
        <v>9796</v>
      </c>
      <c r="V816" s="29" t="s">
        <v>52</v>
      </c>
      <c r="W816" s="29" t="s">
        <v>4281</v>
      </c>
      <c r="X816" s="29" t="s">
        <v>4440</v>
      </c>
      <c r="Y816" s="29" t="s">
        <v>5028</v>
      </c>
      <c r="Z816" s="29" t="s">
        <v>56</v>
      </c>
      <c r="AA816" s="29" t="s">
        <v>55</v>
      </c>
      <c r="AB816" s="29" t="s">
        <v>4281</v>
      </c>
      <c r="AC816" s="29" t="s">
        <v>4291</v>
      </c>
      <c r="AD816" s="29" t="s">
        <v>56</v>
      </c>
      <c r="AE816" s="29" t="s">
        <v>57</v>
      </c>
      <c r="AF816" t="s">
        <v>46</v>
      </c>
      <c r="AG816">
        <v>20230707</v>
      </c>
    </row>
    <row r="817" ht="15" spans="1:31">
      <c r="A817" s="28">
        <v>816</v>
      </c>
      <c r="B817" s="28"/>
      <c r="C817" s="28"/>
      <c r="D817" s="28" t="s">
        <v>9797</v>
      </c>
      <c r="E817" s="28"/>
      <c r="F817" s="28" t="s">
        <v>37</v>
      </c>
      <c r="G817" s="28" t="s">
        <v>38</v>
      </c>
      <c r="H817" s="29" t="s">
        <v>9798</v>
      </c>
      <c r="I817" s="29" t="s">
        <v>9799</v>
      </c>
      <c r="J817" s="29" t="s">
        <v>62</v>
      </c>
      <c r="K817" s="29" t="s">
        <v>42</v>
      </c>
      <c r="L817" s="29" t="s">
        <v>43</v>
      </c>
      <c r="M817" s="29" t="s">
        <v>3605</v>
      </c>
      <c r="N817" s="29" t="s">
        <v>1626</v>
      </c>
      <c r="O817" s="29" t="s">
        <v>7716</v>
      </c>
      <c r="P817" s="29" t="s">
        <v>46</v>
      </c>
      <c r="Q817" s="29" t="s">
        <v>47</v>
      </c>
      <c r="R817" s="29" t="s">
        <v>9699</v>
      </c>
      <c r="S817" s="29" t="s">
        <v>9800</v>
      </c>
      <c r="T817" s="29" t="s">
        <v>9801</v>
      </c>
      <c r="U817" s="29" t="s">
        <v>9802</v>
      </c>
      <c r="V817" s="29" t="s">
        <v>52</v>
      </c>
      <c r="W817" s="29" t="s">
        <v>4281</v>
      </c>
      <c r="X817" s="29" t="s">
        <v>4291</v>
      </c>
      <c r="Y817" s="29" t="s">
        <v>5028</v>
      </c>
      <c r="Z817" s="29" t="s">
        <v>46</v>
      </c>
      <c r="AA817" s="29" t="s">
        <v>55</v>
      </c>
      <c r="AB817" s="29" t="s">
        <v>4281</v>
      </c>
      <c r="AC817" s="29" t="s">
        <v>4291</v>
      </c>
      <c r="AD817" s="29" t="s">
        <v>56</v>
      </c>
      <c r="AE817" s="29" t="s">
        <v>57</v>
      </c>
    </row>
    <row r="818" ht="15" spans="1:33">
      <c r="A818" s="28">
        <v>817</v>
      </c>
      <c r="B818" s="28"/>
      <c r="C818" s="28"/>
      <c r="D818" s="28" t="s">
        <v>9803</v>
      </c>
      <c r="E818" s="28"/>
      <c r="F818" s="28" t="s">
        <v>37</v>
      </c>
      <c r="G818" s="28" t="s">
        <v>105</v>
      </c>
      <c r="H818" s="29" t="s">
        <v>9804</v>
      </c>
      <c r="I818" s="29" t="s">
        <v>9805</v>
      </c>
      <c r="J818" s="29" t="s">
        <v>62</v>
      </c>
      <c r="K818" s="29" t="s">
        <v>72</v>
      </c>
      <c r="L818" s="29" t="s">
        <v>81</v>
      </c>
      <c r="M818" s="29" t="s">
        <v>5045</v>
      </c>
      <c r="N818" s="29" t="s">
        <v>9806</v>
      </c>
      <c r="O818" s="29" t="s">
        <v>4276</v>
      </c>
      <c r="P818" s="29" t="s">
        <v>56</v>
      </c>
      <c r="Q818" s="29" t="s">
        <v>47</v>
      </c>
      <c r="R818" s="29" t="s">
        <v>64</v>
      </c>
      <c r="S818" s="29" t="s">
        <v>647</v>
      </c>
      <c r="T818" s="29" t="s">
        <v>57</v>
      </c>
      <c r="U818" s="29" t="s">
        <v>9807</v>
      </c>
      <c r="V818" s="29" t="s">
        <v>52</v>
      </c>
      <c r="W818" s="29" t="s">
        <v>5034</v>
      </c>
      <c r="X818" s="29" t="s">
        <v>4291</v>
      </c>
      <c r="Y818" s="29" t="s">
        <v>5028</v>
      </c>
      <c r="Z818" s="29" t="s">
        <v>46</v>
      </c>
      <c r="AA818" s="29" t="s">
        <v>55</v>
      </c>
      <c r="AB818" s="29" t="s">
        <v>4281</v>
      </c>
      <c r="AC818" s="29" t="s">
        <v>4291</v>
      </c>
      <c r="AD818" s="29" t="s">
        <v>56</v>
      </c>
      <c r="AE818" s="29" t="s">
        <v>57</v>
      </c>
      <c r="AF818" t="s">
        <v>46</v>
      </c>
      <c r="AG818">
        <v>20230705</v>
      </c>
    </row>
    <row r="819" ht="15" spans="1:33">
      <c r="A819" s="28">
        <v>818</v>
      </c>
      <c r="B819" s="28"/>
      <c r="C819" s="28"/>
      <c r="D819" s="28" t="s">
        <v>9808</v>
      </c>
      <c r="E819" s="28"/>
      <c r="F819" s="28" t="s">
        <v>37</v>
      </c>
      <c r="G819" s="28" t="s">
        <v>38</v>
      </c>
      <c r="H819" s="29" t="s">
        <v>9809</v>
      </c>
      <c r="I819" s="29" t="s">
        <v>3098</v>
      </c>
      <c r="J819" s="29" t="s">
        <v>41</v>
      </c>
      <c r="K819" s="29" t="s">
        <v>42</v>
      </c>
      <c r="L819" s="29" t="s">
        <v>81</v>
      </c>
      <c r="M819" s="29" t="s">
        <v>6674</v>
      </c>
      <c r="N819" s="29" t="s">
        <v>116</v>
      </c>
      <c r="O819" s="29" t="s">
        <v>4276</v>
      </c>
      <c r="P819" s="29" t="s">
        <v>46</v>
      </c>
      <c r="Q819" s="29" t="s">
        <v>84</v>
      </c>
      <c r="R819" s="29" t="s">
        <v>640</v>
      </c>
      <c r="S819" s="29" t="s">
        <v>9810</v>
      </c>
      <c r="T819" s="29" t="s">
        <v>57</v>
      </c>
      <c r="U819" s="29" t="s">
        <v>9811</v>
      </c>
      <c r="V819" s="29" t="s">
        <v>52</v>
      </c>
      <c r="W819" s="29" t="s">
        <v>4281</v>
      </c>
      <c r="X819" s="29" t="s">
        <v>9812</v>
      </c>
      <c r="Y819" s="29" t="s">
        <v>5028</v>
      </c>
      <c r="Z819" s="29" t="s">
        <v>46</v>
      </c>
      <c r="AA819" s="29" t="s">
        <v>55</v>
      </c>
      <c r="AB819" s="29" t="s">
        <v>4281</v>
      </c>
      <c r="AC819" s="29" t="s">
        <v>4291</v>
      </c>
      <c r="AD819" s="29" t="s">
        <v>56</v>
      </c>
      <c r="AE819" s="29" t="s">
        <v>57</v>
      </c>
      <c r="AF819" t="s">
        <v>46</v>
      </c>
      <c r="AG819">
        <v>20230705</v>
      </c>
    </row>
    <row r="820" ht="15" spans="1:33">
      <c r="A820" s="28">
        <v>819</v>
      </c>
      <c r="B820" s="28"/>
      <c r="C820" s="28"/>
      <c r="D820" s="28" t="s">
        <v>9813</v>
      </c>
      <c r="E820" s="28"/>
      <c r="F820" s="28" t="s">
        <v>37</v>
      </c>
      <c r="G820" s="28" t="s">
        <v>38</v>
      </c>
      <c r="H820" s="29" t="s">
        <v>9814</v>
      </c>
      <c r="I820" s="29" t="s">
        <v>9815</v>
      </c>
      <c r="J820" s="29" t="s">
        <v>41</v>
      </c>
      <c r="K820" s="29" t="s">
        <v>42</v>
      </c>
      <c r="L820" s="29" t="s">
        <v>43</v>
      </c>
      <c r="M820" s="29" t="s">
        <v>73</v>
      </c>
      <c r="N820" s="29" t="s">
        <v>108</v>
      </c>
      <c r="O820" s="29" t="s">
        <v>5438</v>
      </c>
      <c r="P820" s="29" t="s">
        <v>46</v>
      </c>
      <c r="Q820" s="29" t="s">
        <v>47</v>
      </c>
      <c r="R820" s="29" t="s">
        <v>396</v>
      </c>
      <c r="S820" s="29" t="s">
        <v>9816</v>
      </c>
      <c r="T820" s="29" t="s">
        <v>9817</v>
      </c>
      <c r="U820" s="29" t="s">
        <v>9818</v>
      </c>
      <c r="V820" s="29" t="s">
        <v>52</v>
      </c>
      <c r="W820" s="29" t="s">
        <v>4281</v>
      </c>
      <c r="X820" s="29" t="s">
        <v>4291</v>
      </c>
      <c r="Y820" s="29" t="s">
        <v>5028</v>
      </c>
      <c r="Z820" s="29" t="s">
        <v>46</v>
      </c>
      <c r="AA820" s="29" t="s">
        <v>55</v>
      </c>
      <c r="AB820" s="29" t="s">
        <v>4281</v>
      </c>
      <c r="AC820" s="29" t="s">
        <v>4291</v>
      </c>
      <c r="AD820" s="29" t="s">
        <v>56</v>
      </c>
      <c r="AE820" s="29" t="s">
        <v>57</v>
      </c>
      <c r="AF820" t="s">
        <v>46</v>
      </c>
      <c r="AG820">
        <v>20230706</v>
      </c>
    </row>
    <row r="821" ht="15" spans="1:33">
      <c r="A821" s="28">
        <v>820</v>
      </c>
      <c r="B821" s="28"/>
      <c r="C821" s="28"/>
      <c r="D821" s="28" t="s">
        <v>9819</v>
      </c>
      <c r="E821" s="28"/>
      <c r="F821" s="28" t="s">
        <v>37</v>
      </c>
      <c r="G821" s="28" t="s">
        <v>69</v>
      </c>
      <c r="H821" s="29" t="s">
        <v>9820</v>
      </c>
      <c r="I821" s="29" t="s">
        <v>3372</v>
      </c>
      <c r="J821" s="29" t="s">
        <v>41</v>
      </c>
      <c r="K821" s="29" t="s">
        <v>42</v>
      </c>
      <c r="L821" s="29" t="s">
        <v>81</v>
      </c>
      <c r="M821" s="29" t="s">
        <v>477</v>
      </c>
      <c r="N821" s="29" t="s">
        <v>99</v>
      </c>
      <c r="O821" s="29" t="s">
        <v>4276</v>
      </c>
      <c r="P821" s="29" t="s">
        <v>46</v>
      </c>
      <c r="Q821" s="32" t="s">
        <v>47</v>
      </c>
      <c r="R821" s="29" t="s">
        <v>64</v>
      </c>
      <c r="S821" s="29" t="s">
        <v>9821</v>
      </c>
      <c r="T821" s="29" t="s">
        <v>9822</v>
      </c>
      <c r="U821" s="29" t="s">
        <v>9823</v>
      </c>
      <c r="V821" s="29" t="s">
        <v>52</v>
      </c>
      <c r="W821" s="29" t="s">
        <v>5034</v>
      </c>
      <c r="X821" s="29" t="s">
        <v>9812</v>
      </c>
      <c r="Y821" s="29" t="s">
        <v>5028</v>
      </c>
      <c r="Z821" s="29" t="s">
        <v>46</v>
      </c>
      <c r="AA821" s="29" t="s">
        <v>55</v>
      </c>
      <c r="AB821" s="29" t="s">
        <v>4281</v>
      </c>
      <c r="AC821" s="29" t="s">
        <v>4291</v>
      </c>
      <c r="AD821" s="29" t="s">
        <v>56</v>
      </c>
      <c r="AE821" s="29" t="s">
        <v>57</v>
      </c>
      <c r="AF821" t="s">
        <v>46</v>
      </c>
      <c r="AG821">
        <v>20230706</v>
      </c>
    </row>
    <row r="822" ht="15" spans="1:33">
      <c r="A822" s="28">
        <v>821</v>
      </c>
      <c r="B822" s="28"/>
      <c r="C822" s="28"/>
      <c r="D822" s="28" t="s">
        <v>9824</v>
      </c>
      <c r="E822" s="28"/>
      <c r="F822" s="28" t="s">
        <v>37</v>
      </c>
      <c r="G822" s="28" t="s">
        <v>38</v>
      </c>
      <c r="H822" s="29" t="s">
        <v>9825</v>
      </c>
      <c r="I822" s="29" t="s">
        <v>9826</v>
      </c>
      <c r="J822" s="29" t="s">
        <v>41</v>
      </c>
      <c r="K822" s="29" t="s">
        <v>72</v>
      </c>
      <c r="L822" s="29" t="s">
        <v>43</v>
      </c>
      <c r="M822" s="29" t="s">
        <v>73</v>
      </c>
      <c r="N822" s="29" t="s">
        <v>227</v>
      </c>
      <c r="O822" s="29" t="s">
        <v>5438</v>
      </c>
      <c r="P822" s="29" t="s">
        <v>46</v>
      </c>
      <c r="Q822" s="29" t="s">
        <v>47</v>
      </c>
      <c r="R822" s="29" t="s">
        <v>48</v>
      </c>
      <c r="S822" s="29" t="s">
        <v>9827</v>
      </c>
      <c r="T822" s="29" t="s">
        <v>9828</v>
      </c>
      <c r="U822" s="29" t="s">
        <v>9829</v>
      </c>
      <c r="V822" s="29" t="s">
        <v>52</v>
      </c>
      <c r="W822" s="29" t="s">
        <v>4281</v>
      </c>
      <c r="X822" s="29" t="s">
        <v>4281</v>
      </c>
      <c r="Y822" s="29" t="s">
        <v>5028</v>
      </c>
      <c r="Z822" s="29" t="s">
        <v>46</v>
      </c>
      <c r="AA822" s="29" t="s">
        <v>55</v>
      </c>
      <c r="AB822" s="29" t="s">
        <v>4281</v>
      </c>
      <c r="AC822" s="29" t="s">
        <v>4291</v>
      </c>
      <c r="AD822" s="29" t="s">
        <v>56</v>
      </c>
      <c r="AE822" s="29" t="s">
        <v>57</v>
      </c>
      <c r="AF822" t="s">
        <v>46</v>
      </c>
      <c r="AG822">
        <v>20230707</v>
      </c>
    </row>
    <row r="823" ht="15" spans="1:31">
      <c r="A823" s="28">
        <v>822</v>
      </c>
      <c r="B823" s="28"/>
      <c r="C823" s="28"/>
      <c r="D823" s="28" t="s">
        <v>9830</v>
      </c>
      <c r="E823" s="28"/>
      <c r="F823" s="28" t="s">
        <v>37</v>
      </c>
      <c r="G823" s="28" t="s">
        <v>38</v>
      </c>
      <c r="H823" s="29" t="s">
        <v>9831</v>
      </c>
      <c r="I823" s="29" t="s">
        <v>9832</v>
      </c>
      <c r="J823" s="29" t="s">
        <v>41</v>
      </c>
      <c r="K823" s="29" t="s">
        <v>72</v>
      </c>
      <c r="L823" s="29" t="s">
        <v>43</v>
      </c>
      <c r="M823" s="29" t="s">
        <v>9833</v>
      </c>
      <c r="N823" s="29" t="s">
        <v>9834</v>
      </c>
      <c r="O823" s="29" t="s">
        <v>9835</v>
      </c>
      <c r="P823" s="29" t="s">
        <v>46</v>
      </c>
      <c r="Q823" s="29" t="s">
        <v>47</v>
      </c>
      <c r="R823" s="29" t="s">
        <v>9835</v>
      </c>
      <c r="S823" s="29" t="s">
        <v>1587</v>
      </c>
      <c r="T823" s="29" t="s">
        <v>9836</v>
      </c>
      <c r="U823" s="29" t="s">
        <v>9837</v>
      </c>
      <c r="V823" s="29" t="s">
        <v>52</v>
      </c>
      <c r="W823" s="29" t="s">
        <v>53</v>
      </c>
      <c r="X823" s="29" t="s">
        <v>4291</v>
      </c>
      <c r="Y823" s="29" t="s">
        <v>5028</v>
      </c>
      <c r="Z823" s="29" t="s">
        <v>46</v>
      </c>
      <c r="AA823" s="29" t="s">
        <v>55</v>
      </c>
      <c r="AB823" s="29" t="s">
        <v>4281</v>
      </c>
      <c r="AC823" s="29" t="s">
        <v>4291</v>
      </c>
      <c r="AD823" s="29" t="s">
        <v>56</v>
      </c>
      <c r="AE823" s="29" t="s">
        <v>57</v>
      </c>
    </row>
    <row r="824" ht="15" spans="1:33">
      <c r="A824" s="28">
        <v>823</v>
      </c>
      <c r="B824" s="28"/>
      <c r="C824" s="28"/>
      <c r="D824" s="28" t="s">
        <v>9838</v>
      </c>
      <c r="E824" s="28"/>
      <c r="F824" s="28" t="s">
        <v>37</v>
      </c>
      <c r="G824" s="28" t="s">
        <v>69</v>
      </c>
      <c r="H824" s="29" t="s">
        <v>9839</v>
      </c>
      <c r="I824" s="29" t="s">
        <v>9840</v>
      </c>
      <c r="J824" s="29" t="s">
        <v>41</v>
      </c>
      <c r="K824" s="29" t="s">
        <v>42</v>
      </c>
      <c r="L824" s="29" t="s">
        <v>81</v>
      </c>
      <c r="M824" s="29" t="s">
        <v>254</v>
      </c>
      <c r="N824" s="29" t="s">
        <v>1690</v>
      </c>
      <c r="O824" s="29" t="s">
        <v>4276</v>
      </c>
      <c r="P824" s="29" t="s">
        <v>46</v>
      </c>
      <c r="Q824" s="29" t="s">
        <v>47</v>
      </c>
      <c r="R824" s="29" t="s">
        <v>332</v>
      </c>
      <c r="S824" s="29" t="s">
        <v>9841</v>
      </c>
      <c r="T824" s="29" t="s">
        <v>9842</v>
      </c>
      <c r="U824" s="29" t="s">
        <v>9843</v>
      </c>
      <c r="V824" s="29" t="s">
        <v>52</v>
      </c>
      <c r="W824" s="29" t="s">
        <v>4281</v>
      </c>
      <c r="X824" s="29" t="s">
        <v>4291</v>
      </c>
      <c r="Y824" s="29" t="s">
        <v>5028</v>
      </c>
      <c r="Z824" s="29" t="s">
        <v>46</v>
      </c>
      <c r="AA824" s="29" t="s">
        <v>55</v>
      </c>
      <c r="AB824" s="29" t="s">
        <v>4281</v>
      </c>
      <c r="AC824" s="29" t="s">
        <v>4291</v>
      </c>
      <c r="AD824" s="29" t="s">
        <v>56</v>
      </c>
      <c r="AE824" s="29" t="s">
        <v>57</v>
      </c>
      <c r="AF824" t="s">
        <v>46</v>
      </c>
      <c r="AG824">
        <v>20230705</v>
      </c>
    </row>
    <row r="825" ht="15" spans="1:31">
      <c r="A825" s="28">
        <v>824</v>
      </c>
      <c r="B825" s="28"/>
      <c r="C825" s="28"/>
      <c r="D825" s="28" t="s">
        <v>9844</v>
      </c>
      <c r="E825" s="28"/>
      <c r="F825" s="28" t="s">
        <v>37</v>
      </c>
      <c r="G825" s="28" t="s">
        <v>69</v>
      </c>
      <c r="H825" s="29" t="s">
        <v>9845</v>
      </c>
      <c r="I825" s="29" t="s">
        <v>2017</v>
      </c>
      <c r="J825" s="29" t="s">
        <v>41</v>
      </c>
      <c r="K825" s="29" t="s">
        <v>42</v>
      </c>
      <c r="L825" s="29" t="s">
        <v>81</v>
      </c>
      <c r="M825" s="29" t="s">
        <v>2119</v>
      </c>
      <c r="N825" s="29" t="s">
        <v>227</v>
      </c>
      <c r="O825" s="29" t="s">
        <v>4276</v>
      </c>
      <c r="P825" s="29" t="s">
        <v>56</v>
      </c>
      <c r="Q825" s="29" t="s">
        <v>47</v>
      </c>
      <c r="R825" s="29" t="s">
        <v>100</v>
      </c>
      <c r="S825" s="29" t="s">
        <v>9846</v>
      </c>
      <c r="T825" s="29" t="s">
        <v>9847</v>
      </c>
      <c r="U825" s="29" t="s">
        <v>9848</v>
      </c>
      <c r="V825" s="29" t="s">
        <v>52</v>
      </c>
      <c r="W825" s="29" t="s">
        <v>5034</v>
      </c>
      <c r="X825" s="29" t="s">
        <v>4291</v>
      </c>
      <c r="Y825" s="29" t="s">
        <v>5028</v>
      </c>
      <c r="Z825" s="29" t="s">
        <v>46</v>
      </c>
      <c r="AA825" s="29" t="s">
        <v>55</v>
      </c>
      <c r="AB825" s="29" t="s">
        <v>5029</v>
      </c>
      <c r="AC825" s="29" t="s">
        <v>4291</v>
      </c>
      <c r="AD825" s="29" t="s">
        <v>46</v>
      </c>
      <c r="AE825" s="29" t="s">
        <v>3407</v>
      </c>
    </row>
    <row r="826" ht="15" spans="1:33">
      <c r="A826" s="28">
        <v>825</v>
      </c>
      <c r="B826" s="28"/>
      <c r="C826" s="28"/>
      <c r="D826" s="30" t="s">
        <v>9849</v>
      </c>
      <c r="E826" s="30"/>
      <c r="F826" s="28" t="s">
        <v>37</v>
      </c>
      <c r="G826" s="28" t="s">
        <v>69</v>
      </c>
      <c r="H826" s="29" t="s">
        <v>9850</v>
      </c>
      <c r="I826" s="29" t="s">
        <v>9851</v>
      </c>
      <c r="J826" s="29" t="s">
        <v>41</v>
      </c>
      <c r="K826" s="29" t="s">
        <v>42</v>
      </c>
      <c r="L826" s="29" t="s">
        <v>43</v>
      </c>
      <c r="M826" s="29" t="s">
        <v>163</v>
      </c>
      <c r="N826" s="29" t="s">
        <v>74</v>
      </c>
      <c r="O826" s="29" t="s">
        <v>8977</v>
      </c>
      <c r="P826" s="29" t="s">
        <v>46</v>
      </c>
      <c r="Q826" s="29" t="s">
        <v>47</v>
      </c>
      <c r="R826" s="29" t="s">
        <v>5341</v>
      </c>
      <c r="S826" s="29" t="s">
        <v>9852</v>
      </c>
      <c r="T826" s="29" t="s">
        <v>9853</v>
      </c>
      <c r="U826" s="29" t="s">
        <v>9854</v>
      </c>
      <c r="V826" s="29" t="s">
        <v>52</v>
      </c>
      <c r="W826" s="29" t="s">
        <v>4281</v>
      </c>
      <c r="X826" s="29" t="s">
        <v>4440</v>
      </c>
      <c r="Y826" s="29" t="s">
        <v>5028</v>
      </c>
      <c r="Z826" s="29" t="s">
        <v>46</v>
      </c>
      <c r="AA826" s="29" t="s">
        <v>55</v>
      </c>
      <c r="AB826" s="29" t="s">
        <v>4281</v>
      </c>
      <c r="AC826" s="29" t="s">
        <v>4291</v>
      </c>
      <c r="AD826" s="29" t="s">
        <v>56</v>
      </c>
      <c r="AE826" s="29" t="s">
        <v>57</v>
      </c>
      <c r="AF826" t="s">
        <v>46</v>
      </c>
      <c r="AG826">
        <v>20230705</v>
      </c>
    </row>
    <row r="827" ht="15" spans="1:33">
      <c r="A827" s="28">
        <v>826</v>
      </c>
      <c r="B827" s="28"/>
      <c r="C827" s="28"/>
      <c r="D827" s="28" t="s">
        <v>9855</v>
      </c>
      <c r="E827" s="28"/>
      <c r="F827" s="28" t="s">
        <v>37</v>
      </c>
      <c r="G827" s="28" t="s">
        <v>38</v>
      </c>
      <c r="H827" s="29" t="s">
        <v>9856</v>
      </c>
      <c r="I827" s="29" t="s">
        <v>9857</v>
      </c>
      <c r="J827" s="29" t="s">
        <v>62</v>
      </c>
      <c r="K827" s="29" t="s">
        <v>72</v>
      </c>
      <c r="L827" s="29" t="s">
        <v>43</v>
      </c>
      <c r="M827" s="29" t="s">
        <v>73</v>
      </c>
      <c r="N827" s="29" t="s">
        <v>108</v>
      </c>
      <c r="O827" s="29" t="s">
        <v>5438</v>
      </c>
      <c r="P827" s="29" t="s">
        <v>46</v>
      </c>
      <c r="Q827" s="29" t="s">
        <v>47</v>
      </c>
      <c r="R827" s="29" t="s">
        <v>4429</v>
      </c>
      <c r="S827" s="29" t="s">
        <v>9858</v>
      </c>
      <c r="T827" s="29" t="s">
        <v>9859</v>
      </c>
      <c r="U827" s="29" t="s">
        <v>9860</v>
      </c>
      <c r="V827" s="29" t="s">
        <v>52</v>
      </c>
      <c r="W827" s="29" t="s">
        <v>4281</v>
      </c>
      <c r="X827" s="29" t="s">
        <v>4291</v>
      </c>
      <c r="Y827" s="29" t="s">
        <v>5028</v>
      </c>
      <c r="Z827" s="29" t="s">
        <v>46</v>
      </c>
      <c r="AA827" s="29" t="s">
        <v>55</v>
      </c>
      <c r="AB827" s="29" t="s">
        <v>4281</v>
      </c>
      <c r="AC827" s="29" t="s">
        <v>4291</v>
      </c>
      <c r="AD827" s="29" t="s">
        <v>56</v>
      </c>
      <c r="AE827" s="29" t="s">
        <v>57</v>
      </c>
      <c r="AF827" t="s">
        <v>46</v>
      </c>
      <c r="AG827">
        <v>20230705</v>
      </c>
    </row>
    <row r="828" ht="15" spans="1:33">
      <c r="A828" s="28">
        <v>827</v>
      </c>
      <c r="B828" s="28"/>
      <c r="C828" s="28"/>
      <c r="D828" s="30" t="s">
        <v>9861</v>
      </c>
      <c r="E828" s="30"/>
      <c r="F828" s="28" t="s">
        <v>37</v>
      </c>
      <c r="G828" s="28" t="s">
        <v>69</v>
      </c>
      <c r="H828" s="29" t="s">
        <v>9862</v>
      </c>
      <c r="I828" s="29" t="s">
        <v>9863</v>
      </c>
      <c r="J828" s="29" t="s">
        <v>41</v>
      </c>
      <c r="K828" s="29" t="s">
        <v>72</v>
      </c>
      <c r="L828" s="29" t="s">
        <v>81</v>
      </c>
      <c r="M828" s="29" t="s">
        <v>477</v>
      </c>
      <c r="N828" s="29" t="s">
        <v>99</v>
      </c>
      <c r="O828" s="29" t="s">
        <v>4276</v>
      </c>
      <c r="P828" s="29" t="s">
        <v>56</v>
      </c>
      <c r="Q828" s="29" t="s">
        <v>47</v>
      </c>
      <c r="R828" s="29" t="s">
        <v>9864</v>
      </c>
      <c r="S828" s="29" t="s">
        <v>9865</v>
      </c>
      <c r="T828" s="29" t="s">
        <v>9866</v>
      </c>
      <c r="U828" s="29" t="s">
        <v>9867</v>
      </c>
      <c r="V828" s="29" t="s">
        <v>52</v>
      </c>
      <c r="W828" s="29" t="s">
        <v>4883</v>
      </c>
      <c r="X828" s="29" t="s">
        <v>4291</v>
      </c>
      <c r="Y828" s="29" t="s">
        <v>5028</v>
      </c>
      <c r="Z828" s="29" t="s">
        <v>46</v>
      </c>
      <c r="AA828" s="29" t="s">
        <v>55</v>
      </c>
      <c r="AB828" s="29" t="s">
        <v>4281</v>
      </c>
      <c r="AC828" s="29" t="s">
        <v>4291</v>
      </c>
      <c r="AD828" s="29" t="s">
        <v>56</v>
      </c>
      <c r="AE828" s="29" t="s">
        <v>57</v>
      </c>
      <c r="AF828" t="s">
        <v>46</v>
      </c>
      <c r="AG828">
        <v>20230705</v>
      </c>
    </row>
    <row r="829" ht="15" spans="1:33">
      <c r="A829" s="28">
        <v>828</v>
      </c>
      <c r="B829" s="28"/>
      <c r="C829" s="28"/>
      <c r="D829" s="28" t="s">
        <v>9868</v>
      </c>
      <c r="E829" s="28"/>
      <c r="F829" s="28" t="s">
        <v>37</v>
      </c>
      <c r="G829" s="28" t="s">
        <v>69</v>
      </c>
      <c r="H829" s="29" t="s">
        <v>9869</v>
      </c>
      <c r="I829" s="29" t="s">
        <v>9870</v>
      </c>
      <c r="J829" s="29" t="s">
        <v>41</v>
      </c>
      <c r="K829" s="29" t="s">
        <v>42</v>
      </c>
      <c r="L829" s="29" t="s">
        <v>81</v>
      </c>
      <c r="M829" s="29" t="s">
        <v>6744</v>
      </c>
      <c r="N829" s="29" t="s">
        <v>227</v>
      </c>
      <c r="O829" s="29" t="s">
        <v>4276</v>
      </c>
      <c r="P829" s="29" t="s">
        <v>56</v>
      </c>
      <c r="Q829" s="29" t="s">
        <v>47</v>
      </c>
      <c r="R829" s="29" t="s">
        <v>48</v>
      </c>
      <c r="S829" s="29" t="s">
        <v>9871</v>
      </c>
      <c r="T829" s="29" t="s">
        <v>57</v>
      </c>
      <c r="U829" s="29" t="s">
        <v>9872</v>
      </c>
      <c r="V829" s="29" t="s">
        <v>307</v>
      </c>
      <c r="W829" s="29" t="s">
        <v>4883</v>
      </c>
      <c r="X829" s="29" t="s">
        <v>4291</v>
      </c>
      <c r="Y829" s="29" t="s">
        <v>5028</v>
      </c>
      <c r="Z829" s="29" t="s">
        <v>46</v>
      </c>
      <c r="AA829" s="29" t="s">
        <v>55</v>
      </c>
      <c r="AB829" s="29" t="s">
        <v>4281</v>
      </c>
      <c r="AC829" s="29" t="s">
        <v>4291</v>
      </c>
      <c r="AD829" s="29" t="s">
        <v>56</v>
      </c>
      <c r="AE829" s="29" t="s">
        <v>57</v>
      </c>
      <c r="AF829" t="s">
        <v>46</v>
      </c>
      <c r="AG829">
        <v>20230705</v>
      </c>
    </row>
    <row r="830" ht="15" spans="1:33">
      <c r="A830" s="28">
        <v>829</v>
      </c>
      <c r="B830" s="28"/>
      <c r="C830" s="28"/>
      <c r="D830" s="28" t="s">
        <v>9873</v>
      </c>
      <c r="E830" s="28"/>
      <c r="F830" s="28" t="s">
        <v>37</v>
      </c>
      <c r="G830" s="28" t="s">
        <v>69</v>
      </c>
      <c r="H830" s="29" t="s">
        <v>9874</v>
      </c>
      <c r="I830" s="29" t="s">
        <v>9875</v>
      </c>
      <c r="J830" s="29" t="s">
        <v>41</v>
      </c>
      <c r="K830" s="29" t="s">
        <v>42</v>
      </c>
      <c r="L830" s="29" t="s">
        <v>81</v>
      </c>
      <c r="M830" s="29" t="s">
        <v>1258</v>
      </c>
      <c r="N830" s="29" t="s">
        <v>99</v>
      </c>
      <c r="O830" s="29" t="s">
        <v>4276</v>
      </c>
      <c r="P830" s="29" t="s">
        <v>46</v>
      </c>
      <c r="Q830" s="29" t="s">
        <v>47</v>
      </c>
      <c r="R830" s="29" t="s">
        <v>64</v>
      </c>
      <c r="S830" s="29" t="s">
        <v>9876</v>
      </c>
      <c r="T830" s="29" t="s">
        <v>9877</v>
      </c>
      <c r="U830" s="29" t="s">
        <v>9878</v>
      </c>
      <c r="V830" s="29" t="s">
        <v>52</v>
      </c>
      <c r="W830" s="29" t="s">
        <v>5034</v>
      </c>
      <c r="X830" s="29" t="s">
        <v>4291</v>
      </c>
      <c r="Y830" s="29" t="s">
        <v>5028</v>
      </c>
      <c r="Z830" s="29" t="s">
        <v>46</v>
      </c>
      <c r="AA830" s="29" t="s">
        <v>55</v>
      </c>
      <c r="AB830" s="29" t="s">
        <v>5029</v>
      </c>
      <c r="AC830" s="29" t="s">
        <v>4291</v>
      </c>
      <c r="AD830" s="29" t="s">
        <v>56</v>
      </c>
      <c r="AE830" s="29" t="s">
        <v>57</v>
      </c>
      <c r="AF830" t="s">
        <v>46</v>
      </c>
      <c r="AG830">
        <v>20230705</v>
      </c>
    </row>
    <row r="831" ht="15" spans="1:31">
      <c r="A831" s="28">
        <v>830</v>
      </c>
      <c r="B831" s="28"/>
      <c r="C831" s="28"/>
      <c r="D831" s="28" t="s">
        <v>9879</v>
      </c>
      <c r="E831" s="28"/>
      <c r="F831" s="28" t="s">
        <v>37</v>
      </c>
      <c r="G831" s="28" t="s">
        <v>105</v>
      </c>
      <c r="H831" s="29" t="s">
        <v>9880</v>
      </c>
      <c r="I831" s="29" t="s">
        <v>7956</v>
      </c>
      <c r="J831" s="29" t="s">
        <v>41</v>
      </c>
      <c r="K831" s="29" t="s">
        <v>42</v>
      </c>
      <c r="L831" s="29" t="s">
        <v>81</v>
      </c>
      <c r="M831" s="29" t="s">
        <v>82</v>
      </c>
      <c r="N831" s="29" t="s">
        <v>227</v>
      </c>
      <c r="O831" s="29" t="s">
        <v>9881</v>
      </c>
      <c r="P831" s="29" t="s">
        <v>56</v>
      </c>
      <c r="Q831" s="29" t="s">
        <v>47</v>
      </c>
      <c r="R831" s="29" t="s">
        <v>5736</v>
      </c>
      <c r="S831" s="29" t="s">
        <v>9882</v>
      </c>
      <c r="T831" s="29" t="s">
        <v>9883</v>
      </c>
      <c r="U831" s="29" t="s">
        <v>9884</v>
      </c>
      <c r="V831" s="29" t="s">
        <v>307</v>
      </c>
      <c r="W831" s="29" t="s">
        <v>4281</v>
      </c>
      <c r="X831" s="29" t="s">
        <v>4291</v>
      </c>
      <c r="Y831" s="29" t="s">
        <v>5028</v>
      </c>
      <c r="Z831" s="29" t="s">
        <v>46</v>
      </c>
      <c r="AA831" s="29" t="s">
        <v>55</v>
      </c>
      <c r="AB831" s="29" t="s">
        <v>4281</v>
      </c>
      <c r="AC831" s="29" t="s">
        <v>4291</v>
      </c>
      <c r="AD831" s="29" t="s">
        <v>56</v>
      </c>
      <c r="AE831" s="29" t="s">
        <v>57</v>
      </c>
    </row>
    <row r="832" ht="15" spans="1:33">
      <c r="A832" s="28">
        <v>831</v>
      </c>
      <c r="B832" s="28"/>
      <c r="C832" s="28"/>
      <c r="D832" s="28" t="s">
        <v>9885</v>
      </c>
      <c r="E832" s="28"/>
      <c r="F832" s="28" t="s">
        <v>37</v>
      </c>
      <c r="G832" s="28" t="s">
        <v>105</v>
      </c>
      <c r="H832" s="29" t="s">
        <v>9886</v>
      </c>
      <c r="I832" s="29" t="s">
        <v>4964</v>
      </c>
      <c r="J832" s="29" t="s">
        <v>41</v>
      </c>
      <c r="K832" s="29" t="s">
        <v>42</v>
      </c>
      <c r="L832" s="29" t="s">
        <v>81</v>
      </c>
      <c r="M832" s="29" t="s">
        <v>477</v>
      </c>
      <c r="N832" s="29" t="s">
        <v>99</v>
      </c>
      <c r="O832" s="29" t="s">
        <v>4276</v>
      </c>
      <c r="P832" s="29" t="s">
        <v>56</v>
      </c>
      <c r="Q832" s="29" t="s">
        <v>47</v>
      </c>
      <c r="R832" s="29" t="s">
        <v>48</v>
      </c>
      <c r="S832" s="29" t="s">
        <v>9887</v>
      </c>
      <c r="T832" s="29" t="s">
        <v>57</v>
      </c>
      <c r="U832" s="29" t="s">
        <v>9888</v>
      </c>
      <c r="V832" s="29" t="s">
        <v>52</v>
      </c>
      <c r="W832" s="29" t="s">
        <v>4883</v>
      </c>
      <c r="X832" s="29" t="s">
        <v>4291</v>
      </c>
      <c r="Y832" s="29" t="s">
        <v>5028</v>
      </c>
      <c r="Z832" s="29" t="s">
        <v>46</v>
      </c>
      <c r="AA832" s="29" t="s">
        <v>55</v>
      </c>
      <c r="AB832" s="29" t="s">
        <v>4281</v>
      </c>
      <c r="AC832" s="29" t="s">
        <v>4291</v>
      </c>
      <c r="AD832" s="29" t="s">
        <v>56</v>
      </c>
      <c r="AE832" s="29" t="s">
        <v>57</v>
      </c>
      <c r="AF832" t="s">
        <v>46</v>
      </c>
      <c r="AG832">
        <v>20230707</v>
      </c>
    </row>
    <row r="833" ht="15" spans="1:33">
      <c r="A833" s="28">
        <v>832</v>
      </c>
      <c r="B833" s="28"/>
      <c r="C833" s="28"/>
      <c r="D833" s="28" t="s">
        <v>9889</v>
      </c>
      <c r="E833" s="28"/>
      <c r="F833" s="28" t="s">
        <v>37</v>
      </c>
      <c r="G833" s="28" t="s">
        <v>105</v>
      </c>
      <c r="H833" s="29" t="s">
        <v>9890</v>
      </c>
      <c r="I833" s="29" t="s">
        <v>1911</v>
      </c>
      <c r="J833" s="29" t="s">
        <v>41</v>
      </c>
      <c r="K833" s="29" t="s">
        <v>42</v>
      </c>
      <c r="L833" s="29" t="s">
        <v>81</v>
      </c>
      <c r="M833" s="29" t="s">
        <v>6744</v>
      </c>
      <c r="N833" s="29" t="s">
        <v>1678</v>
      </c>
      <c r="O833" s="29" t="s">
        <v>4276</v>
      </c>
      <c r="P833" s="29" t="s">
        <v>56</v>
      </c>
      <c r="Q833" s="29" t="s">
        <v>84</v>
      </c>
      <c r="R833" s="29" t="s">
        <v>64</v>
      </c>
      <c r="S833" s="29" t="s">
        <v>304</v>
      </c>
      <c r="T833" s="29" t="s">
        <v>9891</v>
      </c>
      <c r="U833" s="29" t="s">
        <v>9892</v>
      </c>
      <c r="V833" s="29" t="s">
        <v>307</v>
      </c>
      <c r="W833" s="29" t="s">
        <v>5034</v>
      </c>
      <c r="X833" s="29" t="s">
        <v>4291</v>
      </c>
      <c r="Y833" s="29" t="s">
        <v>5028</v>
      </c>
      <c r="Z833" s="29" t="s">
        <v>46</v>
      </c>
      <c r="AA833" s="29" t="s">
        <v>55</v>
      </c>
      <c r="AB833" s="29" t="s">
        <v>4281</v>
      </c>
      <c r="AC833" s="29" t="s">
        <v>4291</v>
      </c>
      <c r="AD833" s="29" t="s">
        <v>56</v>
      </c>
      <c r="AE833" s="29" t="s">
        <v>57</v>
      </c>
      <c r="AF833" t="s">
        <v>46</v>
      </c>
      <c r="AG833">
        <v>20230706</v>
      </c>
    </row>
    <row r="834" ht="15" spans="1:33">
      <c r="A834" s="28">
        <v>833</v>
      </c>
      <c r="B834" s="28"/>
      <c r="C834" s="28"/>
      <c r="D834" s="28" t="s">
        <v>9893</v>
      </c>
      <c r="E834" s="28"/>
      <c r="F834" s="28" t="s">
        <v>37</v>
      </c>
      <c r="G834" s="28" t="s">
        <v>69</v>
      </c>
      <c r="H834" s="29" t="s">
        <v>9894</v>
      </c>
      <c r="I834" s="29" t="s">
        <v>5020</v>
      </c>
      <c r="J834" s="29" t="s">
        <v>41</v>
      </c>
      <c r="K834" s="29" t="s">
        <v>42</v>
      </c>
      <c r="L834" s="29" t="s">
        <v>81</v>
      </c>
      <c r="M834" s="29" t="s">
        <v>575</v>
      </c>
      <c r="N834" s="29" t="s">
        <v>91</v>
      </c>
      <c r="O834" s="29" t="s">
        <v>4276</v>
      </c>
      <c r="P834" s="29" t="s">
        <v>46</v>
      </c>
      <c r="Q834" s="29" t="s">
        <v>47</v>
      </c>
      <c r="R834" s="29" t="s">
        <v>100</v>
      </c>
      <c r="S834" s="29" t="s">
        <v>9895</v>
      </c>
      <c r="T834" s="29" t="s">
        <v>9896</v>
      </c>
      <c r="U834" s="29" t="s">
        <v>9897</v>
      </c>
      <c r="V834" s="29" t="s">
        <v>52</v>
      </c>
      <c r="W834" s="29" t="s">
        <v>5034</v>
      </c>
      <c r="X834" s="29" t="s">
        <v>4291</v>
      </c>
      <c r="Y834" s="29" t="s">
        <v>5028</v>
      </c>
      <c r="Z834" s="29" t="s">
        <v>46</v>
      </c>
      <c r="AA834" s="29" t="s">
        <v>55</v>
      </c>
      <c r="AB834" s="29" t="s">
        <v>4281</v>
      </c>
      <c r="AC834" s="29" t="s">
        <v>4291</v>
      </c>
      <c r="AD834" s="29" t="s">
        <v>56</v>
      </c>
      <c r="AE834" s="29" t="s">
        <v>57</v>
      </c>
      <c r="AF834" t="s">
        <v>46</v>
      </c>
      <c r="AG834">
        <v>20230706</v>
      </c>
    </row>
    <row r="835" ht="15" spans="1:33">
      <c r="A835" s="28">
        <v>834</v>
      </c>
      <c r="B835" s="28"/>
      <c r="C835" s="28"/>
      <c r="D835" s="28" t="s">
        <v>9898</v>
      </c>
      <c r="E835" s="28"/>
      <c r="F835" s="28" t="s">
        <v>37</v>
      </c>
      <c r="G835" s="28" t="s">
        <v>69</v>
      </c>
      <c r="H835" s="29" t="s">
        <v>9899</v>
      </c>
      <c r="I835" s="29" t="s">
        <v>9900</v>
      </c>
      <c r="J835" s="29" t="s">
        <v>41</v>
      </c>
      <c r="K835" s="29" t="s">
        <v>72</v>
      </c>
      <c r="L835" s="29" t="s">
        <v>963</v>
      </c>
      <c r="M835" s="29" t="s">
        <v>254</v>
      </c>
      <c r="N835" s="31">
        <v>44104</v>
      </c>
      <c r="O835" s="29" t="s">
        <v>4276</v>
      </c>
      <c r="P835" s="29" t="s">
        <v>46</v>
      </c>
      <c r="Q835" s="29" t="s">
        <v>47</v>
      </c>
      <c r="R835" s="29" t="s">
        <v>9699</v>
      </c>
      <c r="S835" s="29" t="s">
        <v>9901</v>
      </c>
      <c r="T835" s="29" t="s">
        <v>57</v>
      </c>
      <c r="U835" s="29" t="s">
        <v>9902</v>
      </c>
      <c r="V835" s="29" t="s">
        <v>52</v>
      </c>
      <c r="W835" s="29" t="s">
        <v>4281</v>
      </c>
      <c r="X835" s="29" t="s">
        <v>4440</v>
      </c>
      <c r="Y835" s="29" t="s">
        <v>5028</v>
      </c>
      <c r="Z835" s="29" t="s">
        <v>46</v>
      </c>
      <c r="AA835" s="29" t="s">
        <v>55</v>
      </c>
      <c r="AB835" s="29" t="s">
        <v>4281</v>
      </c>
      <c r="AC835" s="29" t="s">
        <v>4291</v>
      </c>
      <c r="AD835" s="29" t="s">
        <v>56</v>
      </c>
      <c r="AE835" s="29" t="s">
        <v>57</v>
      </c>
      <c r="AF835" t="s">
        <v>46</v>
      </c>
      <c r="AG835">
        <v>20230707</v>
      </c>
    </row>
    <row r="836" ht="15" spans="1:33">
      <c r="A836" s="28">
        <v>835</v>
      </c>
      <c r="B836" s="28"/>
      <c r="C836" s="28"/>
      <c r="D836" s="28" t="s">
        <v>9903</v>
      </c>
      <c r="E836" s="28"/>
      <c r="F836" s="28" t="s">
        <v>37</v>
      </c>
      <c r="G836" s="28" t="s">
        <v>105</v>
      </c>
      <c r="H836" s="29" t="s">
        <v>9904</v>
      </c>
      <c r="I836" s="29" t="s">
        <v>9905</v>
      </c>
      <c r="J836" s="29" t="s">
        <v>41</v>
      </c>
      <c r="K836" s="29" t="s">
        <v>42</v>
      </c>
      <c r="L836" s="29" t="s">
        <v>43</v>
      </c>
      <c r="M836" s="29" t="s">
        <v>123</v>
      </c>
      <c r="N836" s="29" t="s">
        <v>8325</v>
      </c>
      <c r="O836" s="29" t="s">
        <v>8977</v>
      </c>
      <c r="P836" s="29" t="s">
        <v>46</v>
      </c>
      <c r="Q836" s="29" t="s">
        <v>47</v>
      </c>
      <c r="R836" s="29" t="s">
        <v>7589</v>
      </c>
      <c r="S836" s="29" t="s">
        <v>9906</v>
      </c>
      <c r="T836" s="29" t="s">
        <v>9907</v>
      </c>
      <c r="U836" s="29" t="s">
        <v>9908</v>
      </c>
      <c r="V836" s="29" t="s">
        <v>52</v>
      </c>
      <c r="W836" s="29" t="s">
        <v>4281</v>
      </c>
      <c r="X836" s="29" t="s">
        <v>4440</v>
      </c>
      <c r="Y836" s="29" t="s">
        <v>5028</v>
      </c>
      <c r="Z836" s="29" t="s">
        <v>46</v>
      </c>
      <c r="AA836" s="29" t="s">
        <v>55</v>
      </c>
      <c r="AB836" s="29" t="s">
        <v>4281</v>
      </c>
      <c r="AC836" s="29" t="s">
        <v>4291</v>
      </c>
      <c r="AD836" s="29" t="s">
        <v>56</v>
      </c>
      <c r="AE836" s="29" t="s">
        <v>57</v>
      </c>
      <c r="AF836" t="s">
        <v>46</v>
      </c>
      <c r="AG836">
        <v>20230706</v>
      </c>
    </row>
    <row r="837" ht="15" spans="1:31">
      <c r="A837" s="28">
        <v>836</v>
      </c>
      <c r="B837" s="28"/>
      <c r="C837" s="28"/>
      <c r="D837" s="28" t="s">
        <v>9909</v>
      </c>
      <c r="E837" s="28"/>
      <c r="F837" s="28" t="s">
        <v>37</v>
      </c>
      <c r="G837" s="28" t="s">
        <v>69</v>
      </c>
      <c r="H837" s="29" t="s">
        <v>9910</v>
      </c>
      <c r="I837" s="29" t="s">
        <v>9911</v>
      </c>
      <c r="J837" s="29" t="s">
        <v>62</v>
      </c>
      <c r="K837" s="29" t="s">
        <v>72</v>
      </c>
      <c r="L837" s="29" t="s">
        <v>779</v>
      </c>
      <c r="M837" s="29" t="s">
        <v>82</v>
      </c>
      <c r="N837" s="29" t="s">
        <v>8078</v>
      </c>
      <c r="O837" s="29" t="s">
        <v>4440</v>
      </c>
      <c r="P837" s="29" t="s">
        <v>46</v>
      </c>
      <c r="Q837" s="29" t="s">
        <v>47</v>
      </c>
      <c r="R837" s="29" t="s">
        <v>100</v>
      </c>
      <c r="S837" s="29" t="s">
        <v>4525</v>
      </c>
      <c r="T837" s="29" t="s">
        <v>9912</v>
      </c>
      <c r="U837" s="29" t="s">
        <v>9913</v>
      </c>
      <c r="V837" s="29" t="s">
        <v>52</v>
      </c>
      <c r="W837" s="29" t="s">
        <v>4281</v>
      </c>
      <c r="X837" s="29" t="s">
        <v>4291</v>
      </c>
      <c r="Y837" s="29" t="s">
        <v>5028</v>
      </c>
      <c r="Z837" s="29" t="s">
        <v>46</v>
      </c>
      <c r="AA837" s="29" t="s">
        <v>55</v>
      </c>
      <c r="AB837" s="29" t="s">
        <v>4281</v>
      </c>
      <c r="AC837" s="29" t="s">
        <v>4291</v>
      </c>
      <c r="AD837" s="29" t="s">
        <v>56</v>
      </c>
      <c r="AE837" s="29" t="s">
        <v>57</v>
      </c>
    </row>
    <row r="838" ht="15" spans="1:33">
      <c r="A838" s="28">
        <v>837</v>
      </c>
      <c r="B838" s="28"/>
      <c r="C838" s="28"/>
      <c r="D838" s="28" t="s">
        <v>9914</v>
      </c>
      <c r="E838" s="28"/>
      <c r="F838" s="28" t="s">
        <v>37</v>
      </c>
      <c r="G838" s="28" t="s">
        <v>69</v>
      </c>
      <c r="H838" s="29" t="s">
        <v>9915</v>
      </c>
      <c r="I838" s="29" t="s">
        <v>9916</v>
      </c>
      <c r="J838" s="29" t="s">
        <v>62</v>
      </c>
      <c r="K838" s="29" t="s">
        <v>72</v>
      </c>
      <c r="L838" s="29" t="s">
        <v>43</v>
      </c>
      <c r="M838" s="29" t="s">
        <v>9917</v>
      </c>
      <c r="N838" s="29" t="s">
        <v>74</v>
      </c>
      <c r="O838" s="29" t="s">
        <v>7716</v>
      </c>
      <c r="P838" s="29" t="s">
        <v>46</v>
      </c>
      <c r="Q838" s="29" t="s">
        <v>47</v>
      </c>
      <c r="R838" s="29" t="s">
        <v>5231</v>
      </c>
      <c r="S838" s="29" t="s">
        <v>9918</v>
      </c>
      <c r="T838" s="29" t="s">
        <v>9919</v>
      </c>
      <c r="U838" s="29" t="s">
        <v>9920</v>
      </c>
      <c r="V838" s="29" t="s">
        <v>52</v>
      </c>
      <c r="W838" s="29" t="s">
        <v>4281</v>
      </c>
      <c r="X838" s="29" t="s">
        <v>4291</v>
      </c>
      <c r="Y838" s="29" t="s">
        <v>5028</v>
      </c>
      <c r="Z838" s="29" t="s">
        <v>46</v>
      </c>
      <c r="AA838" s="29" t="s">
        <v>55</v>
      </c>
      <c r="AB838" s="29" t="s">
        <v>4281</v>
      </c>
      <c r="AC838" s="29" t="s">
        <v>4291</v>
      </c>
      <c r="AD838" s="29" t="s">
        <v>56</v>
      </c>
      <c r="AE838" s="29" t="s">
        <v>57</v>
      </c>
      <c r="AF838" t="s">
        <v>46</v>
      </c>
      <c r="AG838">
        <v>20230705</v>
      </c>
    </row>
    <row r="839" ht="15" spans="1:33">
      <c r="A839" s="28">
        <v>838</v>
      </c>
      <c r="B839" s="28"/>
      <c r="C839" s="28"/>
      <c r="D839" s="28" t="s">
        <v>9921</v>
      </c>
      <c r="E839" s="28"/>
      <c r="F839" s="28" t="s">
        <v>37</v>
      </c>
      <c r="G839" s="28" t="s">
        <v>105</v>
      </c>
      <c r="H839" s="29" t="s">
        <v>9922</v>
      </c>
      <c r="I839" s="29" t="s">
        <v>9923</v>
      </c>
      <c r="J839" s="29" t="s">
        <v>62</v>
      </c>
      <c r="K839" s="29" t="s">
        <v>72</v>
      </c>
      <c r="L839" s="29" t="s">
        <v>779</v>
      </c>
      <c r="M839" s="29" t="s">
        <v>73</v>
      </c>
      <c r="N839" s="31">
        <v>43282</v>
      </c>
      <c r="O839" s="29" t="s">
        <v>9924</v>
      </c>
      <c r="P839" s="29" t="s">
        <v>46</v>
      </c>
      <c r="Q839" s="29" t="s">
        <v>47</v>
      </c>
      <c r="R839" s="29" t="s">
        <v>100</v>
      </c>
      <c r="S839" s="29" t="s">
        <v>9925</v>
      </c>
      <c r="T839" s="29" t="s">
        <v>57</v>
      </c>
      <c r="U839" s="29" t="s">
        <v>9926</v>
      </c>
      <c r="V839" s="29" t="s">
        <v>52</v>
      </c>
      <c r="W839" s="29" t="s">
        <v>4281</v>
      </c>
      <c r="X839" s="29" t="s">
        <v>4291</v>
      </c>
      <c r="Y839" s="29" t="s">
        <v>5028</v>
      </c>
      <c r="Z839" s="29" t="s">
        <v>46</v>
      </c>
      <c r="AA839" s="29" t="s">
        <v>55</v>
      </c>
      <c r="AB839" s="29" t="s">
        <v>4281</v>
      </c>
      <c r="AC839" s="29" t="s">
        <v>4291</v>
      </c>
      <c r="AD839" s="29" t="s">
        <v>56</v>
      </c>
      <c r="AE839" s="29" t="s">
        <v>57</v>
      </c>
      <c r="AF839" t="s">
        <v>46</v>
      </c>
      <c r="AG839">
        <v>20230706</v>
      </c>
    </row>
    <row r="840" ht="15" spans="1:33">
      <c r="A840" s="28">
        <v>839</v>
      </c>
      <c r="B840" s="28"/>
      <c r="C840" s="28"/>
      <c r="D840" s="28" t="s">
        <v>9927</v>
      </c>
      <c r="E840" s="28"/>
      <c r="F840" s="28" t="s">
        <v>37</v>
      </c>
      <c r="G840" s="28" t="s">
        <v>38</v>
      </c>
      <c r="H840" s="29" t="s">
        <v>9928</v>
      </c>
      <c r="I840" s="29" t="s">
        <v>9929</v>
      </c>
      <c r="J840" s="29" t="s">
        <v>41</v>
      </c>
      <c r="K840" s="29" t="s">
        <v>72</v>
      </c>
      <c r="L840" s="29" t="s">
        <v>81</v>
      </c>
      <c r="M840" s="29" t="s">
        <v>477</v>
      </c>
      <c r="N840" s="29" t="s">
        <v>91</v>
      </c>
      <c r="O840" s="29" t="s">
        <v>4276</v>
      </c>
      <c r="P840" s="29" t="s">
        <v>46</v>
      </c>
      <c r="Q840" s="29" t="s">
        <v>47</v>
      </c>
      <c r="R840" s="29" t="s">
        <v>151</v>
      </c>
      <c r="S840" s="29" t="s">
        <v>9930</v>
      </c>
      <c r="T840" s="29" t="s">
        <v>9931</v>
      </c>
      <c r="U840" s="29" t="s">
        <v>9932</v>
      </c>
      <c r="V840" s="29" t="s">
        <v>52</v>
      </c>
      <c r="W840" s="29" t="s">
        <v>4883</v>
      </c>
      <c r="X840" s="29" t="s">
        <v>4291</v>
      </c>
      <c r="Y840" s="29" t="s">
        <v>5028</v>
      </c>
      <c r="Z840" s="29" t="s">
        <v>46</v>
      </c>
      <c r="AA840" s="29" t="s">
        <v>55</v>
      </c>
      <c r="AB840" s="29" t="s">
        <v>4281</v>
      </c>
      <c r="AC840" s="29" t="s">
        <v>4291</v>
      </c>
      <c r="AD840" s="29" t="s">
        <v>56</v>
      </c>
      <c r="AE840" s="29" t="s">
        <v>57</v>
      </c>
      <c r="AF840" t="s">
        <v>46</v>
      </c>
      <c r="AG840">
        <v>20230706</v>
      </c>
    </row>
    <row r="841" ht="15" spans="1:33">
      <c r="A841" s="28">
        <v>840</v>
      </c>
      <c r="B841" s="28"/>
      <c r="C841" s="28"/>
      <c r="D841" s="28" t="s">
        <v>9933</v>
      </c>
      <c r="E841" s="28"/>
      <c r="F841" s="28" t="s">
        <v>37</v>
      </c>
      <c r="G841" s="28" t="s">
        <v>69</v>
      </c>
      <c r="H841" s="29" t="s">
        <v>9934</v>
      </c>
      <c r="I841" s="29" t="s">
        <v>1744</v>
      </c>
      <c r="J841" s="29" t="s">
        <v>41</v>
      </c>
      <c r="K841" s="29" t="s">
        <v>42</v>
      </c>
      <c r="L841" s="29" t="s">
        <v>43</v>
      </c>
      <c r="M841" s="29" t="s">
        <v>73</v>
      </c>
      <c r="N841" s="29" t="s">
        <v>108</v>
      </c>
      <c r="O841" s="29" t="s">
        <v>5438</v>
      </c>
      <c r="P841" s="29" t="s">
        <v>46</v>
      </c>
      <c r="Q841" s="29" t="s">
        <v>47</v>
      </c>
      <c r="R841" s="29" t="s">
        <v>5341</v>
      </c>
      <c r="S841" s="29" t="s">
        <v>9935</v>
      </c>
      <c r="T841" s="29" t="s">
        <v>9936</v>
      </c>
      <c r="U841" s="29" t="s">
        <v>9937</v>
      </c>
      <c r="V841" s="29" t="s">
        <v>52</v>
      </c>
      <c r="W841" s="29" t="s">
        <v>4281</v>
      </c>
      <c r="X841" s="29" t="s">
        <v>4440</v>
      </c>
      <c r="Y841" s="29" t="s">
        <v>5028</v>
      </c>
      <c r="Z841" s="29" t="s">
        <v>46</v>
      </c>
      <c r="AA841" s="29" t="s">
        <v>55</v>
      </c>
      <c r="AB841" s="29" t="s">
        <v>4281</v>
      </c>
      <c r="AC841" s="29" t="s">
        <v>4291</v>
      </c>
      <c r="AD841" s="29" t="s">
        <v>46</v>
      </c>
      <c r="AE841" s="29" t="s">
        <v>326</v>
      </c>
      <c r="AF841" t="s">
        <v>46</v>
      </c>
      <c r="AG841">
        <v>20230706</v>
      </c>
    </row>
    <row r="842" ht="15" spans="1:33">
      <c r="A842" s="28">
        <v>841</v>
      </c>
      <c r="B842" s="28"/>
      <c r="C842" s="28"/>
      <c r="D842" s="28" t="s">
        <v>9938</v>
      </c>
      <c r="E842" s="28"/>
      <c r="F842" s="28" t="s">
        <v>37</v>
      </c>
      <c r="G842" s="28" t="s">
        <v>69</v>
      </c>
      <c r="H842" s="29" t="s">
        <v>9939</v>
      </c>
      <c r="I842" s="29" t="s">
        <v>9940</v>
      </c>
      <c r="J842" s="29" t="s">
        <v>41</v>
      </c>
      <c r="K842" s="29" t="s">
        <v>42</v>
      </c>
      <c r="L842" s="29" t="s">
        <v>81</v>
      </c>
      <c r="M842" s="29" t="s">
        <v>575</v>
      </c>
      <c r="N842" s="31">
        <v>45108</v>
      </c>
      <c r="O842" s="29" t="s">
        <v>5438</v>
      </c>
      <c r="P842" s="29" t="s">
        <v>46</v>
      </c>
      <c r="Q842" s="29" t="s">
        <v>84</v>
      </c>
      <c r="R842" s="29" t="s">
        <v>64</v>
      </c>
      <c r="S842" s="29" t="s">
        <v>9941</v>
      </c>
      <c r="T842" s="29" t="s">
        <v>57</v>
      </c>
      <c r="U842" s="29" t="s">
        <v>9942</v>
      </c>
      <c r="V842" s="29" t="s">
        <v>52</v>
      </c>
      <c r="W842" s="29" t="s">
        <v>4281</v>
      </c>
      <c r="X842" s="29" t="s">
        <v>4291</v>
      </c>
      <c r="Y842" s="29" t="s">
        <v>5028</v>
      </c>
      <c r="Z842" s="29" t="s">
        <v>46</v>
      </c>
      <c r="AA842" s="29" t="s">
        <v>55</v>
      </c>
      <c r="AB842" s="29" t="s">
        <v>4281</v>
      </c>
      <c r="AC842" s="29" t="s">
        <v>4291</v>
      </c>
      <c r="AD842" s="29" t="s">
        <v>46</v>
      </c>
      <c r="AE842" s="29" t="s">
        <v>326</v>
      </c>
      <c r="AF842" t="s">
        <v>46</v>
      </c>
      <c r="AG842">
        <v>20230707</v>
      </c>
    </row>
    <row r="843" ht="15" spans="1:33">
      <c r="A843" s="28">
        <v>842</v>
      </c>
      <c r="B843" s="28"/>
      <c r="C843" s="28"/>
      <c r="D843" s="30" t="s">
        <v>9943</v>
      </c>
      <c r="E843" s="30"/>
      <c r="F843" s="28" t="s">
        <v>37</v>
      </c>
      <c r="G843" s="28" t="s">
        <v>38</v>
      </c>
      <c r="H843" s="29" t="s">
        <v>9944</v>
      </c>
      <c r="I843" s="29" t="s">
        <v>7897</v>
      </c>
      <c r="J843" s="29" t="s">
        <v>41</v>
      </c>
      <c r="K843" s="29" t="s">
        <v>42</v>
      </c>
      <c r="L843" s="29" t="s">
        <v>43</v>
      </c>
      <c r="M843" s="29" t="s">
        <v>73</v>
      </c>
      <c r="N843" s="29" t="s">
        <v>108</v>
      </c>
      <c r="O843" s="29" t="s">
        <v>5438</v>
      </c>
      <c r="P843" s="29" t="s">
        <v>46</v>
      </c>
      <c r="Q843" s="29" t="s">
        <v>47</v>
      </c>
      <c r="R843" s="29" t="s">
        <v>64</v>
      </c>
      <c r="S843" s="29" t="s">
        <v>9945</v>
      </c>
      <c r="T843" s="29" t="s">
        <v>9946</v>
      </c>
      <c r="U843" s="29" t="s">
        <v>9947</v>
      </c>
      <c r="V843" s="29" t="s">
        <v>52</v>
      </c>
      <c r="W843" s="29" t="s">
        <v>4281</v>
      </c>
      <c r="X843" s="29" t="s">
        <v>4440</v>
      </c>
      <c r="Y843" s="29" t="s">
        <v>5028</v>
      </c>
      <c r="Z843" s="29" t="s">
        <v>46</v>
      </c>
      <c r="AA843" s="29" t="s">
        <v>55</v>
      </c>
      <c r="AB843" s="29" t="s">
        <v>4281</v>
      </c>
      <c r="AC843" s="29" t="s">
        <v>4291</v>
      </c>
      <c r="AD843" s="29" t="s">
        <v>56</v>
      </c>
      <c r="AE843" s="29" t="s">
        <v>57</v>
      </c>
      <c r="AF843" t="s">
        <v>46</v>
      </c>
      <c r="AG843">
        <v>20230705</v>
      </c>
    </row>
    <row r="844" ht="15" spans="1:33">
      <c r="A844" s="28">
        <v>843</v>
      </c>
      <c r="B844" s="28"/>
      <c r="C844" s="28"/>
      <c r="D844" s="28" t="s">
        <v>9948</v>
      </c>
      <c r="E844" s="28"/>
      <c r="F844" s="28" t="s">
        <v>37</v>
      </c>
      <c r="G844" s="28" t="s">
        <v>38</v>
      </c>
      <c r="H844" s="29" t="s">
        <v>9949</v>
      </c>
      <c r="I844" s="29" t="s">
        <v>8995</v>
      </c>
      <c r="J844" s="29" t="s">
        <v>41</v>
      </c>
      <c r="K844" s="29" t="s">
        <v>42</v>
      </c>
      <c r="L844" s="29" t="s">
        <v>81</v>
      </c>
      <c r="M844" s="29" t="s">
        <v>2512</v>
      </c>
      <c r="N844" s="31">
        <v>45108</v>
      </c>
      <c r="O844" s="29" t="s">
        <v>4276</v>
      </c>
      <c r="P844" s="29" t="s">
        <v>46</v>
      </c>
      <c r="Q844" s="29" t="s">
        <v>84</v>
      </c>
      <c r="R844" s="29" t="s">
        <v>9950</v>
      </c>
      <c r="S844" s="29" t="s">
        <v>9950</v>
      </c>
      <c r="T844" s="29" t="s">
        <v>9951</v>
      </c>
      <c r="U844" s="29" t="s">
        <v>9952</v>
      </c>
      <c r="V844" s="29" t="s">
        <v>958</v>
      </c>
      <c r="W844" s="29" t="s">
        <v>5034</v>
      </c>
      <c r="X844" s="29" t="s">
        <v>4291</v>
      </c>
      <c r="Y844" s="29" t="s">
        <v>5028</v>
      </c>
      <c r="Z844" s="29" t="s">
        <v>46</v>
      </c>
      <c r="AA844" s="29" t="s">
        <v>55</v>
      </c>
      <c r="AB844" s="29" t="s">
        <v>5029</v>
      </c>
      <c r="AC844" s="29" t="s">
        <v>4291</v>
      </c>
      <c r="AD844" s="29" t="s">
        <v>56</v>
      </c>
      <c r="AE844" s="29" t="s">
        <v>57</v>
      </c>
      <c r="AF844" t="s">
        <v>46</v>
      </c>
      <c r="AG844">
        <v>20230705</v>
      </c>
    </row>
    <row r="845" ht="15" spans="1:33">
      <c r="A845" s="28">
        <v>844</v>
      </c>
      <c r="B845" s="28"/>
      <c r="C845" s="28"/>
      <c r="D845" s="28" t="s">
        <v>9953</v>
      </c>
      <c r="E845" s="28"/>
      <c r="F845" s="28" t="s">
        <v>205</v>
      </c>
      <c r="G845" s="28" t="s">
        <v>69</v>
      </c>
      <c r="H845" s="29" t="s">
        <v>9954</v>
      </c>
      <c r="I845" s="29" t="s">
        <v>2394</v>
      </c>
      <c r="J845" s="29" t="s">
        <v>41</v>
      </c>
      <c r="K845" s="29" t="s">
        <v>42</v>
      </c>
      <c r="L845" s="29" t="s">
        <v>81</v>
      </c>
      <c r="M845" s="29" t="s">
        <v>4690</v>
      </c>
      <c r="N845" s="31">
        <v>45082</v>
      </c>
      <c r="O845" s="29" t="s">
        <v>9247</v>
      </c>
      <c r="P845" s="29" t="s">
        <v>56</v>
      </c>
      <c r="Q845" s="29" t="s">
        <v>84</v>
      </c>
      <c r="R845" s="29" t="s">
        <v>100</v>
      </c>
      <c r="S845" s="29" t="s">
        <v>9955</v>
      </c>
      <c r="T845" s="29" t="s">
        <v>9956</v>
      </c>
      <c r="U845" s="29" t="s">
        <v>9957</v>
      </c>
      <c r="V845" s="29" t="s">
        <v>307</v>
      </c>
      <c r="W845" s="29" t="s">
        <v>5034</v>
      </c>
      <c r="X845" s="29" t="s">
        <v>4291</v>
      </c>
      <c r="Y845" s="29" t="s">
        <v>5028</v>
      </c>
      <c r="Z845" s="29" t="s">
        <v>46</v>
      </c>
      <c r="AA845" s="29" t="s">
        <v>55</v>
      </c>
      <c r="AB845" s="29" t="s">
        <v>4281</v>
      </c>
      <c r="AC845" s="29" t="s">
        <v>4291</v>
      </c>
      <c r="AD845" s="29" t="s">
        <v>56</v>
      </c>
      <c r="AE845" s="29" t="s">
        <v>57</v>
      </c>
      <c r="AF845" t="s">
        <v>46</v>
      </c>
      <c r="AG845">
        <v>20230705</v>
      </c>
    </row>
    <row r="846" ht="15" spans="1:33">
      <c r="A846" s="28">
        <v>845</v>
      </c>
      <c r="B846" s="28"/>
      <c r="C846" s="28"/>
      <c r="D846" s="28" t="s">
        <v>9958</v>
      </c>
      <c r="E846" s="28"/>
      <c r="F846" s="28" t="s">
        <v>37</v>
      </c>
      <c r="G846" s="28" t="s">
        <v>105</v>
      </c>
      <c r="H846" s="29" t="s">
        <v>9959</v>
      </c>
      <c r="I846" s="29" t="s">
        <v>9960</v>
      </c>
      <c r="J846" s="29" t="s">
        <v>62</v>
      </c>
      <c r="K846" s="29" t="s">
        <v>72</v>
      </c>
      <c r="L846" s="29" t="s">
        <v>43</v>
      </c>
      <c r="M846" s="29" t="s">
        <v>163</v>
      </c>
      <c r="N846" s="29" t="s">
        <v>74</v>
      </c>
      <c r="O846" s="29" t="s">
        <v>8977</v>
      </c>
      <c r="P846" s="29" t="s">
        <v>46</v>
      </c>
      <c r="Q846" s="29" t="s">
        <v>47</v>
      </c>
      <c r="R846" s="29" t="s">
        <v>9961</v>
      </c>
      <c r="S846" s="29" t="s">
        <v>9962</v>
      </c>
      <c r="T846" s="29" t="s">
        <v>9963</v>
      </c>
      <c r="U846" s="29" t="s">
        <v>9964</v>
      </c>
      <c r="V846" s="29" t="s">
        <v>52</v>
      </c>
      <c r="W846" s="29" t="s">
        <v>4281</v>
      </c>
      <c r="X846" s="29" t="s">
        <v>4291</v>
      </c>
      <c r="Y846" s="29" t="s">
        <v>5028</v>
      </c>
      <c r="Z846" s="29" t="s">
        <v>46</v>
      </c>
      <c r="AA846" s="29" t="s">
        <v>55</v>
      </c>
      <c r="AB846" s="29" t="s">
        <v>4281</v>
      </c>
      <c r="AC846" s="29" t="s">
        <v>4291</v>
      </c>
      <c r="AD846" s="29" t="s">
        <v>56</v>
      </c>
      <c r="AE846" s="29" t="s">
        <v>57</v>
      </c>
      <c r="AF846" t="s">
        <v>46</v>
      </c>
      <c r="AG846">
        <v>20230706</v>
      </c>
    </row>
    <row r="847" ht="15" spans="1:33">
      <c r="A847" s="28">
        <v>846</v>
      </c>
      <c r="B847" s="28"/>
      <c r="C847" s="28"/>
      <c r="D847" s="28" t="s">
        <v>9965</v>
      </c>
      <c r="E847" s="28"/>
      <c r="F847" s="28" t="s">
        <v>37</v>
      </c>
      <c r="G847" s="28" t="s">
        <v>69</v>
      </c>
      <c r="H847" s="29" t="s">
        <v>9966</v>
      </c>
      <c r="I847" s="29" t="s">
        <v>8220</v>
      </c>
      <c r="J847" s="29" t="s">
        <v>41</v>
      </c>
      <c r="K847" s="29" t="s">
        <v>42</v>
      </c>
      <c r="L847" s="29" t="s">
        <v>81</v>
      </c>
      <c r="M847" s="29" t="s">
        <v>477</v>
      </c>
      <c r="N847" s="29" t="s">
        <v>91</v>
      </c>
      <c r="O847" s="29" t="s">
        <v>4276</v>
      </c>
      <c r="P847" s="29" t="s">
        <v>56</v>
      </c>
      <c r="Q847" s="29" t="s">
        <v>84</v>
      </c>
      <c r="R847" s="29" t="s">
        <v>100</v>
      </c>
      <c r="S847" s="29" t="s">
        <v>9967</v>
      </c>
      <c r="T847" s="29" t="s">
        <v>9968</v>
      </c>
      <c r="U847" s="29" t="s">
        <v>9969</v>
      </c>
      <c r="V847" s="29" t="s">
        <v>52</v>
      </c>
      <c r="W847" s="29" t="s">
        <v>4883</v>
      </c>
      <c r="X847" s="29" t="s">
        <v>4291</v>
      </c>
      <c r="Y847" s="29" t="s">
        <v>5028</v>
      </c>
      <c r="Z847" s="29" t="s">
        <v>46</v>
      </c>
      <c r="AA847" s="29" t="s">
        <v>55</v>
      </c>
      <c r="AB847" s="29" t="s">
        <v>4281</v>
      </c>
      <c r="AC847" s="29" t="s">
        <v>4291</v>
      </c>
      <c r="AD847" s="29" t="s">
        <v>56</v>
      </c>
      <c r="AE847" s="29" t="s">
        <v>57</v>
      </c>
      <c r="AF847" t="s">
        <v>46</v>
      </c>
      <c r="AG847">
        <v>20230705</v>
      </c>
    </row>
    <row r="848" ht="15" spans="1:33">
      <c r="A848" s="28">
        <v>847</v>
      </c>
      <c r="B848" s="28"/>
      <c r="C848" s="28"/>
      <c r="D848" s="28" t="s">
        <v>9970</v>
      </c>
      <c r="E848" s="28"/>
      <c r="F848" s="28" t="s">
        <v>37</v>
      </c>
      <c r="G848" s="28" t="s">
        <v>38</v>
      </c>
      <c r="H848" s="29" t="s">
        <v>9971</v>
      </c>
      <c r="I848" s="29" t="s">
        <v>8335</v>
      </c>
      <c r="J848" s="29" t="s">
        <v>41</v>
      </c>
      <c r="K848" s="29" t="s">
        <v>42</v>
      </c>
      <c r="L848" s="29" t="s">
        <v>81</v>
      </c>
      <c r="M848" s="29" t="s">
        <v>5045</v>
      </c>
      <c r="N848" s="29" t="s">
        <v>9972</v>
      </c>
      <c r="O848" s="29" t="s">
        <v>4276</v>
      </c>
      <c r="P848" s="29" t="s">
        <v>56</v>
      </c>
      <c r="Q848" s="29" t="s">
        <v>84</v>
      </c>
      <c r="R848" s="29" t="s">
        <v>64</v>
      </c>
      <c r="S848" s="29" t="s">
        <v>9319</v>
      </c>
      <c r="T848" s="29" t="s">
        <v>9973</v>
      </c>
      <c r="U848" s="29" t="s">
        <v>9974</v>
      </c>
      <c r="V848" s="29" t="s">
        <v>52</v>
      </c>
      <c r="W848" s="29" t="s">
        <v>5034</v>
      </c>
      <c r="X848" s="29" t="s">
        <v>4291</v>
      </c>
      <c r="Y848" s="29" t="s">
        <v>5028</v>
      </c>
      <c r="Z848" s="29" t="s">
        <v>46</v>
      </c>
      <c r="AA848" s="29" t="s">
        <v>55</v>
      </c>
      <c r="AB848" s="29" t="s">
        <v>4281</v>
      </c>
      <c r="AC848" s="29" t="s">
        <v>4291</v>
      </c>
      <c r="AD848" s="29" t="s">
        <v>56</v>
      </c>
      <c r="AE848" s="29" t="s">
        <v>57</v>
      </c>
      <c r="AF848" t="s">
        <v>46</v>
      </c>
      <c r="AG848">
        <v>20230707</v>
      </c>
    </row>
    <row r="849" ht="15" spans="1:33">
      <c r="A849" s="28">
        <v>848</v>
      </c>
      <c r="B849" s="28"/>
      <c r="C849" s="28"/>
      <c r="D849" s="28" t="s">
        <v>9975</v>
      </c>
      <c r="E849" s="28"/>
      <c r="F849" s="28" t="s">
        <v>37</v>
      </c>
      <c r="G849" s="28" t="s">
        <v>105</v>
      </c>
      <c r="H849" s="29" t="s">
        <v>9976</v>
      </c>
      <c r="I849" s="29" t="s">
        <v>9977</v>
      </c>
      <c r="J849" s="29" t="s">
        <v>41</v>
      </c>
      <c r="K849" s="29" t="s">
        <v>72</v>
      </c>
      <c r="L849" s="29" t="s">
        <v>81</v>
      </c>
      <c r="M849" s="29" t="s">
        <v>220</v>
      </c>
      <c r="N849" s="31">
        <v>44743</v>
      </c>
      <c r="O849" s="29" t="s">
        <v>4276</v>
      </c>
      <c r="P849" s="29" t="s">
        <v>46</v>
      </c>
      <c r="Q849" s="29" t="s">
        <v>84</v>
      </c>
      <c r="R849" s="29" t="s">
        <v>48</v>
      </c>
      <c r="S849" s="29" t="s">
        <v>9978</v>
      </c>
      <c r="T849" s="29" t="s">
        <v>9979</v>
      </c>
      <c r="U849" s="29" t="s">
        <v>9980</v>
      </c>
      <c r="V849" s="29" t="s">
        <v>52</v>
      </c>
      <c r="W849" s="29" t="s">
        <v>5034</v>
      </c>
      <c r="X849" s="29" t="s">
        <v>4291</v>
      </c>
      <c r="Y849" s="29" t="s">
        <v>5028</v>
      </c>
      <c r="Z849" s="29" t="s">
        <v>46</v>
      </c>
      <c r="AA849" s="29" t="s">
        <v>55</v>
      </c>
      <c r="AB849" s="29" t="s">
        <v>5029</v>
      </c>
      <c r="AC849" s="29" t="s">
        <v>4291</v>
      </c>
      <c r="AD849" s="29" t="s">
        <v>56</v>
      </c>
      <c r="AE849" s="29" t="s">
        <v>57</v>
      </c>
      <c r="AF849" t="s">
        <v>46</v>
      </c>
      <c r="AG849">
        <v>20230706</v>
      </c>
    </row>
    <row r="850" ht="15" spans="1:31">
      <c r="A850" s="28">
        <v>849</v>
      </c>
      <c r="B850" s="28"/>
      <c r="C850" s="28"/>
      <c r="D850" s="28" t="s">
        <v>9981</v>
      </c>
      <c r="E850" s="28"/>
      <c r="F850" s="28" t="s">
        <v>37</v>
      </c>
      <c r="G850" s="28" t="s">
        <v>69</v>
      </c>
      <c r="H850" s="29" t="s">
        <v>9982</v>
      </c>
      <c r="I850" s="29" t="s">
        <v>3846</v>
      </c>
      <c r="J850" s="29" t="s">
        <v>41</v>
      </c>
      <c r="K850" s="29" t="s">
        <v>42</v>
      </c>
      <c r="L850" s="29" t="s">
        <v>43</v>
      </c>
      <c r="M850" s="29" t="s">
        <v>3605</v>
      </c>
      <c r="N850" s="29" t="s">
        <v>542</v>
      </c>
      <c r="O850" s="29" t="s">
        <v>5438</v>
      </c>
      <c r="P850" s="29" t="s">
        <v>46</v>
      </c>
      <c r="Q850" s="29" t="s">
        <v>84</v>
      </c>
      <c r="R850" s="29" t="s">
        <v>303</v>
      </c>
      <c r="S850" s="29" t="s">
        <v>9983</v>
      </c>
      <c r="T850" s="29" t="s">
        <v>9984</v>
      </c>
      <c r="U850" s="29" t="s">
        <v>9985</v>
      </c>
      <c r="V850" s="29" t="s">
        <v>307</v>
      </c>
      <c r="W850" s="29" t="s">
        <v>4281</v>
      </c>
      <c r="X850" s="29" t="s">
        <v>4291</v>
      </c>
      <c r="Y850" s="29" t="s">
        <v>5028</v>
      </c>
      <c r="Z850" s="29" t="s">
        <v>46</v>
      </c>
      <c r="AA850" s="29" t="s">
        <v>55</v>
      </c>
      <c r="AB850" s="29" t="s">
        <v>4281</v>
      </c>
      <c r="AC850" s="29" t="s">
        <v>4291</v>
      </c>
      <c r="AD850" s="29" t="s">
        <v>56</v>
      </c>
      <c r="AE850" s="29" t="s">
        <v>57</v>
      </c>
    </row>
    <row r="851" ht="15" spans="1:33">
      <c r="A851" s="28">
        <v>850</v>
      </c>
      <c r="B851" s="28"/>
      <c r="C851" s="28"/>
      <c r="D851" s="28" t="s">
        <v>9986</v>
      </c>
      <c r="E851" s="28"/>
      <c r="F851" s="28" t="s">
        <v>37</v>
      </c>
      <c r="G851" s="28" t="s">
        <v>4153</v>
      </c>
      <c r="H851" s="29" t="s">
        <v>9987</v>
      </c>
      <c r="I851" s="29" t="s">
        <v>6142</v>
      </c>
      <c r="J851" s="29" t="s">
        <v>41</v>
      </c>
      <c r="K851" s="29" t="s">
        <v>72</v>
      </c>
      <c r="L851" s="29" t="s">
        <v>43</v>
      </c>
      <c r="M851" s="29" t="s">
        <v>73</v>
      </c>
      <c r="N851" s="29" t="s">
        <v>267</v>
      </c>
      <c r="O851" s="29" t="s">
        <v>5438</v>
      </c>
      <c r="P851" s="29" t="s">
        <v>46</v>
      </c>
      <c r="Q851" s="29" t="s">
        <v>47</v>
      </c>
      <c r="R851" s="29" t="s">
        <v>5252</v>
      </c>
      <c r="S851" s="29" t="s">
        <v>9988</v>
      </c>
      <c r="T851" s="29" t="s">
        <v>57</v>
      </c>
      <c r="U851" s="29" t="s">
        <v>9989</v>
      </c>
      <c r="V851" s="29" t="s">
        <v>52</v>
      </c>
      <c r="W851" s="29" t="s">
        <v>4281</v>
      </c>
      <c r="X851" s="29" t="s">
        <v>4291</v>
      </c>
      <c r="Y851" s="29" t="s">
        <v>5028</v>
      </c>
      <c r="Z851" s="29" t="s">
        <v>56</v>
      </c>
      <c r="AA851" s="29" t="s">
        <v>55</v>
      </c>
      <c r="AB851" s="29" t="s">
        <v>4281</v>
      </c>
      <c r="AC851" s="29" t="s">
        <v>4291</v>
      </c>
      <c r="AD851" s="29" t="s">
        <v>56</v>
      </c>
      <c r="AE851" s="29" t="s">
        <v>57</v>
      </c>
      <c r="AF851" t="s">
        <v>46</v>
      </c>
      <c r="AG851">
        <v>20230705</v>
      </c>
    </row>
    <row r="852" ht="15" spans="1:33">
      <c r="A852" s="28">
        <v>851</v>
      </c>
      <c r="B852" s="28"/>
      <c r="C852" s="28"/>
      <c r="D852" s="28" t="s">
        <v>9990</v>
      </c>
      <c r="E852" s="28"/>
      <c r="F852" s="28" t="s">
        <v>37</v>
      </c>
      <c r="G852" s="28" t="s">
        <v>38</v>
      </c>
      <c r="H852" s="29" t="s">
        <v>9991</v>
      </c>
      <c r="I852" s="29" t="s">
        <v>9314</v>
      </c>
      <c r="J852" s="29" t="s">
        <v>62</v>
      </c>
      <c r="K852" s="29" t="s">
        <v>72</v>
      </c>
      <c r="L852" s="29" t="s">
        <v>43</v>
      </c>
      <c r="M852" s="29" t="s">
        <v>73</v>
      </c>
      <c r="N852" s="29" t="s">
        <v>74</v>
      </c>
      <c r="O852" s="29" t="s">
        <v>9051</v>
      </c>
      <c r="P852" s="29" t="s">
        <v>46</v>
      </c>
      <c r="Q852" s="29" t="s">
        <v>47</v>
      </c>
      <c r="R852" s="29" t="s">
        <v>64</v>
      </c>
      <c r="S852" s="29" t="s">
        <v>9992</v>
      </c>
      <c r="T852" s="29" t="s">
        <v>9993</v>
      </c>
      <c r="U852" s="29" t="s">
        <v>9994</v>
      </c>
      <c r="V852" s="29" t="s">
        <v>52</v>
      </c>
      <c r="W852" s="29" t="s">
        <v>4281</v>
      </c>
      <c r="X852" s="29" t="s">
        <v>4291</v>
      </c>
      <c r="Y852" s="29" t="s">
        <v>5028</v>
      </c>
      <c r="Z852" s="29" t="s">
        <v>46</v>
      </c>
      <c r="AA852" s="29" t="s">
        <v>55</v>
      </c>
      <c r="AB852" s="29" t="s">
        <v>4281</v>
      </c>
      <c r="AC852" s="29" t="s">
        <v>4291</v>
      </c>
      <c r="AD852" s="29" t="s">
        <v>46</v>
      </c>
      <c r="AE852" s="29" t="s">
        <v>3407</v>
      </c>
      <c r="AF852" t="s">
        <v>46</v>
      </c>
      <c r="AG852">
        <v>20230706</v>
      </c>
    </row>
    <row r="853" ht="15" spans="1:33">
      <c r="A853" s="28">
        <v>852</v>
      </c>
      <c r="B853" s="28"/>
      <c r="C853" s="28"/>
      <c r="D853" s="28" t="s">
        <v>9995</v>
      </c>
      <c r="E853" s="28"/>
      <c r="F853" s="28" t="s">
        <v>37</v>
      </c>
      <c r="G853" s="28" t="s">
        <v>38</v>
      </c>
      <c r="H853" s="29" t="s">
        <v>9996</v>
      </c>
      <c r="I853" s="29" t="s">
        <v>9057</v>
      </c>
      <c r="J853" s="29" t="s">
        <v>41</v>
      </c>
      <c r="K853" s="29" t="s">
        <v>42</v>
      </c>
      <c r="L853" s="29" t="s">
        <v>963</v>
      </c>
      <c r="M853" s="29" t="s">
        <v>73</v>
      </c>
      <c r="N853" s="31">
        <v>44104</v>
      </c>
      <c r="O853" s="29" t="s">
        <v>5438</v>
      </c>
      <c r="P853" s="29" t="s">
        <v>46</v>
      </c>
      <c r="Q853" s="29" t="s">
        <v>47</v>
      </c>
      <c r="R853" s="29" t="s">
        <v>64</v>
      </c>
      <c r="S853" s="29" t="s">
        <v>9333</v>
      </c>
      <c r="T853" s="29" t="s">
        <v>9997</v>
      </c>
      <c r="U853" s="29" t="s">
        <v>9998</v>
      </c>
      <c r="V853" s="29" t="s">
        <v>52</v>
      </c>
      <c r="W853" s="29" t="s">
        <v>4281</v>
      </c>
      <c r="X853" s="29" t="s">
        <v>4440</v>
      </c>
      <c r="Y853" s="29" t="s">
        <v>5028</v>
      </c>
      <c r="Z853" s="29" t="s">
        <v>46</v>
      </c>
      <c r="AA853" s="29" t="s">
        <v>55</v>
      </c>
      <c r="AB853" s="29" t="s">
        <v>4281</v>
      </c>
      <c r="AC853" s="29" t="s">
        <v>4291</v>
      </c>
      <c r="AD853" s="29" t="s">
        <v>46</v>
      </c>
      <c r="AE853" s="29" t="s">
        <v>7165</v>
      </c>
      <c r="AF853" t="s">
        <v>46</v>
      </c>
      <c r="AG853">
        <v>20230707</v>
      </c>
    </row>
    <row r="854" ht="15" spans="1:31">
      <c r="A854" s="28">
        <v>853</v>
      </c>
      <c r="B854" s="28"/>
      <c r="C854" s="28"/>
      <c r="D854" s="28" t="s">
        <v>9999</v>
      </c>
      <c r="E854" s="28"/>
      <c r="F854" s="28" t="s">
        <v>37</v>
      </c>
      <c r="G854" s="28" t="s">
        <v>105</v>
      </c>
      <c r="H854" s="29" t="s">
        <v>10000</v>
      </c>
      <c r="I854" s="29" t="s">
        <v>10001</v>
      </c>
      <c r="J854" s="29" t="s">
        <v>62</v>
      </c>
      <c r="K854" s="29" t="s">
        <v>72</v>
      </c>
      <c r="L854" s="29" t="s">
        <v>779</v>
      </c>
      <c r="M854" s="29" t="s">
        <v>73</v>
      </c>
      <c r="N854" s="29" t="s">
        <v>568</v>
      </c>
      <c r="O854" s="29" t="s">
        <v>7716</v>
      </c>
      <c r="P854" s="29" t="s">
        <v>46</v>
      </c>
      <c r="Q854" s="29" t="s">
        <v>47</v>
      </c>
      <c r="R854" s="29" t="s">
        <v>100</v>
      </c>
      <c r="S854" s="29" t="s">
        <v>10002</v>
      </c>
      <c r="T854" s="29" t="s">
        <v>10003</v>
      </c>
      <c r="U854" s="29" t="s">
        <v>10004</v>
      </c>
      <c r="V854" s="29" t="s">
        <v>52</v>
      </c>
      <c r="W854" s="29" t="s">
        <v>4281</v>
      </c>
      <c r="X854" s="29" t="s">
        <v>4291</v>
      </c>
      <c r="Y854" s="29" t="s">
        <v>5028</v>
      </c>
      <c r="Z854" s="29" t="s">
        <v>46</v>
      </c>
      <c r="AA854" s="29" t="s">
        <v>55</v>
      </c>
      <c r="AB854" s="29" t="s">
        <v>4281</v>
      </c>
      <c r="AC854" s="29" t="s">
        <v>4291</v>
      </c>
      <c r="AD854" s="29" t="s">
        <v>56</v>
      </c>
      <c r="AE854" s="29" t="s">
        <v>57</v>
      </c>
    </row>
    <row r="855" ht="15" spans="1:33">
      <c r="A855" s="28">
        <v>854</v>
      </c>
      <c r="B855" s="28"/>
      <c r="C855" s="28"/>
      <c r="D855" s="28" t="s">
        <v>10005</v>
      </c>
      <c r="E855" s="28"/>
      <c r="F855" s="28" t="s">
        <v>37</v>
      </c>
      <c r="G855" s="28" t="s">
        <v>69</v>
      </c>
      <c r="H855" s="29" t="s">
        <v>10006</v>
      </c>
      <c r="I855" s="29" t="s">
        <v>1893</v>
      </c>
      <c r="J855" s="29" t="s">
        <v>41</v>
      </c>
      <c r="K855" s="29" t="s">
        <v>42</v>
      </c>
      <c r="L855" s="29" t="s">
        <v>81</v>
      </c>
      <c r="M855" s="29" t="s">
        <v>2119</v>
      </c>
      <c r="N855" s="29" t="s">
        <v>227</v>
      </c>
      <c r="O855" s="29" t="s">
        <v>4276</v>
      </c>
      <c r="P855" s="29" t="s">
        <v>56</v>
      </c>
      <c r="Q855" s="29" t="s">
        <v>47</v>
      </c>
      <c r="R855" s="29" t="s">
        <v>64</v>
      </c>
      <c r="S855" s="29" t="s">
        <v>10007</v>
      </c>
      <c r="T855" s="29" t="s">
        <v>10008</v>
      </c>
      <c r="U855" s="29" t="s">
        <v>10009</v>
      </c>
      <c r="V855" s="29" t="s">
        <v>52</v>
      </c>
      <c r="W855" s="29" t="s">
        <v>5034</v>
      </c>
      <c r="X855" s="29" t="s">
        <v>4291</v>
      </c>
      <c r="Y855" s="29" t="s">
        <v>5028</v>
      </c>
      <c r="Z855" s="29" t="s">
        <v>46</v>
      </c>
      <c r="AA855" s="29" t="s">
        <v>55</v>
      </c>
      <c r="AB855" s="29" t="s">
        <v>5029</v>
      </c>
      <c r="AC855" s="29" t="s">
        <v>4291</v>
      </c>
      <c r="AD855" s="29" t="s">
        <v>56</v>
      </c>
      <c r="AE855" s="29" t="s">
        <v>57</v>
      </c>
      <c r="AF855" t="s">
        <v>46</v>
      </c>
      <c r="AG855">
        <v>20230705</v>
      </c>
    </row>
    <row r="856" ht="15" spans="1:31">
      <c r="A856" s="28">
        <v>855</v>
      </c>
      <c r="B856" s="28"/>
      <c r="C856" s="28"/>
      <c r="D856" s="28" t="s">
        <v>10010</v>
      </c>
      <c r="E856" s="28"/>
      <c r="F856" s="28" t="s">
        <v>37</v>
      </c>
      <c r="G856" s="28" t="s">
        <v>38</v>
      </c>
      <c r="H856" s="29" t="s">
        <v>10011</v>
      </c>
      <c r="I856" s="29" t="s">
        <v>10012</v>
      </c>
      <c r="J856" s="29" t="s">
        <v>41</v>
      </c>
      <c r="K856" s="29" t="s">
        <v>42</v>
      </c>
      <c r="L856" s="29" t="s">
        <v>81</v>
      </c>
      <c r="M856" s="29" t="s">
        <v>671</v>
      </c>
      <c r="N856" s="29" t="s">
        <v>83</v>
      </c>
      <c r="O856" s="29" t="s">
        <v>4276</v>
      </c>
      <c r="P856" s="29" t="s">
        <v>46</v>
      </c>
      <c r="Q856" s="29" t="s">
        <v>84</v>
      </c>
      <c r="R856" s="29" t="s">
        <v>10013</v>
      </c>
      <c r="S856" s="29" t="s">
        <v>10014</v>
      </c>
      <c r="T856" s="29" t="s">
        <v>10015</v>
      </c>
      <c r="U856" s="29" t="s">
        <v>10016</v>
      </c>
      <c r="V856" s="29" t="s">
        <v>958</v>
      </c>
      <c r="W856" s="29" t="s">
        <v>4883</v>
      </c>
      <c r="X856" s="29" t="s">
        <v>4291</v>
      </c>
      <c r="Y856" s="29" t="s">
        <v>5028</v>
      </c>
      <c r="Z856" s="29" t="s">
        <v>46</v>
      </c>
      <c r="AA856" s="29" t="s">
        <v>55</v>
      </c>
      <c r="AB856" s="29" t="s">
        <v>5029</v>
      </c>
      <c r="AC856" s="29" t="s">
        <v>4291</v>
      </c>
      <c r="AD856" s="29" t="s">
        <v>56</v>
      </c>
      <c r="AE856" s="29" t="s">
        <v>57</v>
      </c>
    </row>
    <row r="857" ht="15" spans="1:33">
      <c r="A857" s="28">
        <v>856</v>
      </c>
      <c r="B857" s="28"/>
      <c r="C857" s="28"/>
      <c r="D857" s="28" t="s">
        <v>10017</v>
      </c>
      <c r="E857" s="28"/>
      <c r="F857" s="28" t="s">
        <v>37</v>
      </c>
      <c r="G857" s="28" t="s">
        <v>38</v>
      </c>
      <c r="H857" s="29" t="s">
        <v>10018</v>
      </c>
      <c r="I857" s="29" t="s">
        <v>10019</v>
      </c>
      <c r="J857" s="29" t="s">
        <v>62</v>
      </c>
      <c r="K857" s="29" t="s">
        <v>72</v>
      </c>
      <c r="L857" s="29" t="s">
        <v>81</v>
      </c>
      <c r="M857" s="29" t="s">
        <v>1258</v>
      </c>
      <c r="N857" s="29" t="s">
        <v>108</v>
      </c>
      <c r="O857" s="29" t="s">
        <v>4276</v>
      </c>
      <c r="P857" s="29" t="s">
        <v>46</v>
      </c>
      <c r="Q857" s="29" t="s">
        <v>47</v>
      </c>
      <c r="R857" s="29" t="s">
        <v>10020</v>
      </c>
      <c r="S857" s="29" t="s">
        <v>10021</v>
      </c>
      <c r="T857" s="29" t="s">
        <v>10022</v>
      </c>
      <c r="U857" s="29" t="s">
        <v>10023</v>
      </c>
      <c r="V857" s="29" t="s">
        <v>52</v>
      </c>
      <c r="W857" s="29" t="s">
        <v>4883</v>
      </c>
      <c r="X857" s="29" t="s">
        <v>4291</v>
      </c>
      <c r="Y857" s="29" t="s">
        <v>5028</v>
      </c>
      <c r="Z857" s="29" t="s">
        <v>46</v>
      </c>
      <c r="AA857" s="29" t="s">
        <v>55</v>
      </c>
      <c r="AB857" s="29" t="s">
        <v>4281</v>
      </c>
      <c r="AC857" s="29" t="s">
        <v>4291</v>
      </c>
      <c r="AD857" s="29" t="s">
        <v>56</v>
      </c>
      <c r="AE857" s="29" t="s">
        <v>57</v>
      </c>
      <c r="AF857" t="s">
        <v>46</v>
      </c>
      <c r="AG857">
        <v>20230705</v>
      </c>
    </row>
    <row r="858" ht="15" spans="1:31">
      <c r="A858" s="28">
        <v>857</v>
      </c>
      <c r="B858" s="28"/>
      <c r="C858" s="28"/>
      <c r="D858" s="28" t="s">
        <v>10024</v>
      </c>
      <c r="E858" s="28"/>
      <c r="F858" s="28" t="s">
        <v>37</v>
      </c>
      <c r="G858" s="28" t="s">
        <v>105</v>
      </c>
      <c r="H858" s="29" t="s">
        <v>10025</v>
      </c>
      <c r="I858" s="29" t="s">
        <v>4085</v>
      </c>
      <c r="J858" s="29" t="s">
        <v>41</v>
      </c>
      <c r="K858" s="29" t="s">
        <v>1453</v>
      </c>
      <c r="L858" s="29" t="s">
        <v>43</v>
      </c>
      <c r="M858" s="29" t="s">
        <v>163</v>
      </c>
      <c r="N858" s="29" t="s">
        <v>83</v>
      </c>
      <c r="O858" s="29" t="s">
        <v>8977</v>
      </c>
      <c r="P858" s="29" t="s">
        <v>46</v>
      </c>
      <c r="Q858" s="29" t="s">
        <v>84</v>
      </c>
      <c r="R858" s="29" t="s">
        <v>64</v>
      </c>
      <c r="S858" s="29" t="s">
        <v>10026</v>
      </c>
      <c r="T858" s="29" t="s">
        <v>10027</v>
      </c>
      <c r="U858" s="29" t="s">
        <v>10028</v>
      </c>
      <c r="V858" s="29" t="s">
        <v>307</v>
      </c>
      <c r="W858" s="29" t="s">
        <v>4281</v>
      </c>
      <c r="X858" s="29" t="s">
        <v>4291</v>
      </c>
      <c r="Y858" s="29" t="s">
        <v>5028</v>
      </c>
      <c r="Z858" s="29" t="s">
        <v>46</v>
      </c>
      <c r="AA858" s="29" t="s">
        <v>55</v>
      </c>
      <c r="AB858" s="29" t="s">
        <v>4281</v>
      </c>
      <c r="AC858" s="29" t="s">
        <v>4291</v>
      </c>
      <c r="AD858" s="29" t="s">
        <v>56</v>
      </c>
      <c r="AE858" s="29" t="s">
        <v>57</v>
      </c>
    </row>
    <row r="859" ht="15" spans="1:33">
      <c r="A859" s="28">
        <v>858</v>
      </c>
      <c r="B859" s="28"/>
      <c r="C859" s="28"/>
      <c r="D859" s="28" t="s">
        <v>10029</v>
      </c>
      <c r="E859" s="28"/>
      <c r="F859" s="28" t="s">
        <v>37</v>
      </c>
      <c r="G859" s="28" t="s">
        <v>105</v>
      </c>
      <c r="H859" s="29" t="s">
        <v>10030</v>
      </c>
      <c r="I859" s="29" t="s">
        <v>10031</v>
      </c>
      <c r="J859" s="29" t="s">
        <v>41</v>
      </c>
      <c r="K859" s="29" t="s">
        <v>42</v>
      </c>
      <c r="L859" s="29" t="s">
        <v>81</v>
      </c>
      <c r="M859" s="29" t="s">
        <v>184</v>
      </c>
      <c r="N859" s="29" t="s">
        <v>116</v>
      </c>
      <c r="O859" s="29" t="s">
        <v>5438</v>
      </c>
      <c r="P859" s="29" t="s">
        <v>46</v>
      </c>
      <c r="Q859" s="29" t="s">
        <v>84</v>
      </c>
      <c r="R859" s="29" t="s">
        <v>48</v>
      </c>
      <c r="S859" s="29" t="s">
        <v>10032</v>
      </c>
      <c r="T859" s="29" t="s">
        <v>10033</v>
      </c>
      <c r="U859" s="29" t="s">
        <v>10034</v>
      </c>
      <c r="V859" s="29" t="s">
        <v>52</v>
      </c>
      <c r="W859" s="29" t="s">
        <v>4281</v>
      </c>
      <c r="X859" s="29" t="s">
        <v>4291</v>
      </c>
      <c r="Y859" s="29" t="s">
        <v>5028</v>
      </c>
      <c r="Z859" s="29" t="s">
        <v>46</v>
      </c>
      <c r="AA859" s="29" t="s">
        <v>55</v>
      </c>
      <c r="AB859" s="29" t="s">
        <v>4281</v>
      </c>
      <c r="AC859" s="29" t="s">
        <v>4291</v>
      </c>
      <c r="AD859" s="29" t="s">
        <v>56</v>
      </c>
      <c r="AE859" s="29" t="s">
        <v>57</v>
      </c>
      <c r="AF859" t="s">
        <v>46</v>
      </c>
      <c r="AG859">
        <v>20230706</v>
      </c>
    </row>
    <row r="860" ht="15" spans="1:33">
      <c r="A860" s="28">
        <v>859</v>
      </c>
      <c r="B860" s="28"/>
      <c r="C860" s="28"/>
      <c r="D860" s="28" t="s">
        <v>10035</v>
      </c>
      <c r="E860" s="28"/>
      <c r="F860" s="28" t="s">
        <v>37</v>
      </c>
      <c r="G860" s="28" t="s">
        <v>105</v>
      </c>
      <c r="H860" s="29" t="s">
        <v>10036</v>
      </c>
      <c r="I860" s="29" t="s">
        <v>137</v>
      </c>
      <c r="J860" s="29" t="s">
        <v>41</v>
      </c>
      <c r="K860" s="29" t="s">
        <v>42</v>
      </c>
      <c r="L860" s="29" t="s">
        <v>81</v>
      </c>
      <c r="M860" s="29" t="s">
        <v>477</v>
      </c>
      <c r="N860" s="29" t="s">
        <v>91</v>
      </c>
      <c r="O860" s="29" t="s">
        <v>4276</v>
      </c>
      <c r="P860" s="29" t="s">
        <v>56</v>
      </c>
      <c r="Q860" s="29" t="s">
        <v>47</v>
      </c>
      <c r="R860" s="29" t="s">
        <v>100</v>
      </c>
      <c r="S860" s="29" t="s">
        <v>10037</v>
      </c>
      <c r="T860" s="29" t="s">
        <v>10038</v>
      </c>
      <c r="U860" s="29" t="s">
        <v>10039</v>
      </c>
      <c r="V860" s="29" t="s">
        <v>52</v>
      </c>
      <c r="W860" s="29" t="s">
        <v>4883</v>
      </c>
      <c r="X860" s="29" t="s">
        <v>4291</v>
      </c>
      <c r="Y860" s="29" t="s">
        <v>5028</v>
      </c>
      <c r="Z860" s="29" t="s">
        <v>46</v>
      </c>
      <c r="AA860" s="29" t="s">
        <v>55</v>
      </c>
      <c r="AB860" s="29" t="s">
        <v>4281</v>
      </c>
      <c r="AC860" s="29" t="s">
        <v>4291</v>
      </c>
      <c r="AD860" s="29" t="s">
        <v>56</v>
      </c>
      <c r="AE860" s="29" t="s">
        <v>57</v>
      </c>
      <c r="AF860" t="s">
        <v>46</v>
      </c>
      <c r="AG860">
        <v>20230706</v>
      </c>
    </row>
    <row r="861" ht="15" spans="1:33">
      <c r="A861" s="28">
        <v>860</v>
      </c>
      <c r="B861" s="28"/>
      <c r="C861" s="28"/>
      <c r="D861" s="28" t="s">
        <v>10040</v>
      </c>
      <c r="E861" s="28"/>
      <c r="F861" s="28" t="s">
        <v>37</v>
      </c>
      <c r="G861" s="28" t="s">
        <v>38</v>
      </c>
      <c r="H861" s="29" t="s">
        <v>10041</v>
      </c>
      <c r="I861" s="29" t="s">
        <v>2369</v>
      </c>
      <c r="J861" s="29" t="s">
        <v>41</v>
      </c>
      <c r="K861" s="29" t="s">
        <v>42</v>
      </c>
      <c r="L861" s="29" t="s">
        <v>43</v>
      </c>
      <c r="M861" s="32" t="s">
        <v>2562</v>
      </c>
      <c r="N861" s="29" t="s">
        <v>10042</v>
      </c>
      <c r="O861" s="32" t="s">
        <v>8977</v>
      </c>
      <c r="P861" s="29" t="s">
        <v>46</v>
      </c>
      <c r="Q861" s="29" t="s">
        <v>47</v>
      </c>
      <c r="R861" s="29" t="s">
        <v>431</v>
      </c>
      <c r="S861" s="29" t="s">
        <v>10043</v>
      </c>
      <c r="T861" s="29" t="s">
        <v>57</v>
      </c>
      <c r="U861" s="29" t="s">
        <v>10044</v>
      </c>
      <c r="V861" s="29" t="s">
        <v>52</v>
      </c>
      <c r="W861" s="29" t="s">
        <v>4281</v>
      </c>
      <c r="X861" s="29" t="s">
        <v>4291</v>
      </c>
      <c r="Y861" s="29" t="s">
        <v>5028</v>
      </c>
      <c r="Z861" s="29" t="s">
        <v>46</v>
      </c>
      <c r="AA861" s="29" t="s">
        <v>55</v>
      </c>
      <c r="AB861" s="29" t="s">
        <v>4281</v>
      </c>
      <c r="AC861" s="29" t="s">
        <v>4291</v>
      </c>
      <c r="AD861" s="29" t="s">
        <v>56</v>
      </c>
      <c r="AE861" s="29" t="s">
        <v>57</v>
      </c>
      <c r="AF861" t="s">
        <v>46</v>
      </c>
      <c r="AG861">
        <v>20230706</v>
      </c>
    </row>
    <row r="862" ht="15" spans="1:33">
      <c r="A862" s="28">
        <v>861</v>
      </c>
      <c r="B862" s="28"/>
      <c r="C862" s="28"/>
      <c r="D862" s="28" t="s">
        <v>10045</v>
      </c>
      <c r="E862" s="28"/>
      <c r="F862" s="28" t="s">
        <v>37</v>
      </c>
      <c r="G862" s="28" t="s">
        <v>105</v>
      </c>
      <c r="H862" s="29" t="s">
        <v>10046</v>
      </c>
      <c r="I862" s="29" t="s">
        <v>9815</v>
      </c>
      <c r="J862" s="29" t="s">
        <v>41</v>
      </c>
      <c r="K862" s="29" t="s">
        <v>42</v>
      </c>
      <c r="L862" s="29" t="s">
        <v>43</v>
      </c>
      <c r="M862" s="29" t="s">
        <v>163</v>
      </c>
      <c r="N862" s="29" t="s">
        <v>568</v>
      </c>
      <c r="O862" s="29" t="s">
        <v>8977</v>
      </c>
      <c r="P862" s="29" t="s">
        <v>46</v>
      </c>
      <c r="Q862" s="29" t="s">
        <v>47</v>
      </c>
      <c r="R862" s="29" t="s">
        <v>470</v>
      </c>
      <c r="S862" s="29" t="s">
        <v>470</v>
      </c>
      <c r="T862" s="29" t="s">
        <v>10047</v>
      </c>
      <c r="U862" s="29" t="s">
        <v>10048</v>
      </c>
      <c r="V862" s="29" t="s">
        <v>52</v>
      </c>
      <c r="W862" s="29" t="s">
        <v>4281</v>
      </c>
      <c r="X862" s="29" t="s">
        <v>8977</v>
      </c>
      <c r="Y862" s="29" t="s">
        <v>5028</v>
      </c>
      <c r="Z862" s="29" t="s">
        <v>46</v>
      </c>
      <c r="AA862" s="29" t="s">
        <v>55</v>
      </c>
      <c r="AB862" s="29" t="s">
        <v>4281</v>
      </c>
      <c r="AC862" s="29" t="s">
        <v>4291</v>
      </c>
      <c r="AD862" s="29" t="s">
        <v>56</v>
      </c>
      <c r="AE862" s="29" t="s">
        <v>57</v>
      </c>
      <c r="AF862" t="s">
        <v>46</v>
      </c>
      <c r="AG862">
        <v>20230705</v>
      </c>
    </row>
    <row r="863" ht="15" spans="1:33">
      <c r="A863" s="28">
        <v>862</v>
      </c>
      <c r="B863" s="28"/>
      <c r="C863" s="28"/>
      <c r="D863" s="28" t="s">
        <v>10049</v>
      </c>
      <c r="E863" s="28"/>
      <c r="F863" s="28" t="s">
        <v>37</v>
      </c>
      <c r="G863" s="28" t="s">
        <v>105</v>
      </c>
      <c r="H863" s="29" t="s">
        <v>10050</v>
      </c>
      <c r="I863" s="29" t="s">
        <v>3914</v>
      </c>
      <c r="J863" s="29" t="s">
        <v>41</v>
      </c>
      <c r="K863" s="29" t="s">
        <v>72</v>
      </c>
      <c r="L863" s="29" t="s">
        <v>81</v>
      </c>
      <c r="M863" s="29" t="s">
        <v>1258</v>
      </c>
      <c r="N863" s="29" t="s">
        <v>227</v>
      </c>
      <c r="O863" s="29" t="s">
        <v>4276</v>
      </c>
      <c r="P863" s="29" t="s">
        <v>46</v>
      </c>
      <c r="Q863" s="29" t="s">
        <v>47</v>
      </c>
      <c r="R863" s="29" t="s">
        <v>64</v>
      </c>
      <c r="S863" s="29" t="s">
        <v>10051</v>
      </c>
      <c r="T863" s="29" t="s">
        <v>57</v>
      </c>
      <c r="U863" s="29" t="s">
        <v>10052</v>
      </c>
      <c r="V863" s="29" t="s">
        <v>52</v>
      </c>
      <c r="W863" s="29" t="s">
        <v>4883</v>
      </c>
      <c r="X863" s="29" t="s">
        <v>4883</v>
      </c>
      <c r="Y863" s="29" t="s">
        <v>5028</v>
      </c>
      <c r="Z863" s="29" t="s">
        <v>46</v>
      </c>
      <c r="AA863" s="29" t="s">
        <v>55</v>
      </c>
      <c r="AB863" s="29" t="s">
        <v>4281</v>
      </c>
      <c r="AC863" s="29" t="s">
        <v>4291</v>
      </c>
      <c r="AD863" s="29" t="s">
        <v>56</v>
      </c>
      <c r="AE863" s="29" t="s">
        <v>57</v>
      </c>
      <c r="AF863" t="s">
        <v>46</v>
      </c>
      <c r="AG863">
        <v>20230706</v>
      </c>
    </row>
    <row r="864" ht="15" spans="1:33">
      <c r="A864" s="28">
        <v>863</v>
      </c>
      <c r="B864" s="28"/>
      <c r="C864" s="28"/>
      <c r="D864" s="28" t="s">
        <v>3221</v>
      </c>
      <c r="E864" s="28"/>
      <c r="F864" s="28" t="s">
        <v>37</v>
      </c>
      <c r="G864" s="28" t="s">
        <v>38</v>
      </c>
      <c r="H864" s="29" t="s">
        <v>10053</v>
      </c>
      <c r="I864" s="29" t="s">
        <v>10054</v>
      </c>
      <c r="J864" s="29" t="s">
        <v>62</v>
      </c>
      <c r="K864" s="29" t="s">
        <v>42</v>
      </c>
      <c r="L864" s="29" t="s">
        <v>43</v>
      </c>
      <c r="M864" s="29" t="s">
        <v>9917</v>
      </c>
      <c r="N864" s="29" t="s">
        <v>568</v>
      </c>
      <c r="O864" s="29" t="s">
        <v>7716</v>
      </c>
      <c r="P864" s="29" t="s">
        <v>46</v>
      </c>
      <c r="Q864" s="29" t="s">
        <v>47</v>
      </c>
      <c r="R864" s="29" t="s">
        <v>5736</v>
      </c>
      <c r="S864" s="29" t="s">
        <v>10055</v>
      </c>
      <c r="T864" s="29" t="s">
        <v>10056</v>
      </c>
      <c r="U864" s="29" t="s">
        <v>10057</v>
      </c>
      <c r="V864" s="29" t="s">
        <v>52</v>
      </c>
      <c r="W864" s="29" t="s">
        <v>4281</v>
      </c>
      <c r="X864" s="29" t="s">
        <v>4291</v>
      </c>
      <c r="Y864" s="29" t="s">
        <v>5028</v>
      </c>
      <c r="Z864" s="29" t="s">
        <v>46</v>
      </c>
      <c r="AA864" s="29" t="s">
        <v>55</v>
      </c>
      <c r="AB864" s="29" t="s">
        <v>4281</v>
      </c>
      <c r="AC864" s="29" t="s">
        <v>4291</v>
      </c>
      <c r="AD864" s="29" t="s">
        <v>56</v>
      </c>
      <c r="AE864" s="29" t="s">
        <v>57</v>
      </c>
      <c r="AF864" t="s">
        <v>46</v>
      </c>
      <c r="AG864">
        <v>20230705</v>
      </c>
    </row>
    <row r="865" ht="15" spans="1:33">
      <c r="A865" s="28">
        <v>864</v>
      </c>
      <c r="B865" s="28"/>
      <c r="C865" s="28"/>
      <c r="D865" s="30" t="s">
        <v>10058</v>
      </c>
      <c r="E865" s="30"/>
      <c r="F865" s="28" t="s">
        <v>37</v>
      </c>
      <c r="G865" s="28" t="s">
        <v>38</v>
      </c>
      <c r="H865" s="29" t="s">
        <v>10059</v>
      </c>
      <c r="I865" s="29" t="s">
        <v>7956</v>
      </c>
      <c r="J865" s="29" t="s">
        <v>41</v>
      </c>
      <c r="K865" s="29" t="s">
        <v>42</v>
      </c>
      <c r="L865" s="29" t="s">
        <v>81</v>
      </c>
      <c r="M865" s="29" t="s">
        <v>353</v>
      </c>
      <c r="N865" s="31">
        <v>45097</v>
      </c>
      <c r="O865" s="29" t="s">
        <v>4276</v>
      </c>
      <c r="P865" s="29" t="s">
        <v>46</v>
      </c>
      <c r="Q865" s="29" t="s">
        <v>84</v>
      </c>
      <c r="R865" s="29" t="s">
        <v>48</v>
      </c>
      <c r="S865" s="29" t="s">
        <v>10060</v>
      </c>
      <c r="T865" s="29" t="s">
        <v>10061</v>
      </c>
      <c r="U865" s="29" t="s">
        <v>10062</v>
      </c>
      <c r="V865" s="29" t="s">
        <v>52</v>
      </c>
      <c r="W865" s="29" t="s">
        <v>4883</v>
      </c>
      <c r="X865" s="29" t="s">
        <v>4291</v>
      </c>
      <c r="Y865" s="29" t="s">
        <v>5028</v>
      </c>
      <c r="Z865" s="29" t="s">
        <v>46</v>
      </c>
      <c r="AA865" s="29" t="s">
        <v>55</v>
      </c>
      <c r="AB865" s="29" t="s">
        <v>4281</v>
      </c>
      <c r="AC865" s="29" t="s">
        <v>4291</v>
      </c>
      <c r="AD865" s="29" t="s">
        <v>56</v>
      </c>
      <c r="AE865" s="29" t="s">
        <v>57</v>
      </c>
      <c r="AF865" t="s">
        <v>46</v>
      </c>
      <c r="AG865">
        <v>20230705</v>
      </c>
    </row>
    <row r="866" ht="15" spans="1:33">
      <c r="A866" s="28">
        <v>865</v>
      </c>
      <c r="B866" s="28"/>
      <c r="C866" s="28"/>
      <c r="D866" s="28" t="s">
        <v>10063</v>
      </c>
      <c r="E866" s="28"/>
      <c r="F866" s="28" t="s">
        <v>37</v>
      </c>
      <c r="G866" s="28" t="s">
        <v>38</v>
      </c>
      <c r="H866" s="29" t="s">
        <v>10064</v>
      </c>
      <c r="I866" s="29" t="s">
        <v>10065</v>
      </c>
      <c r="J866" s="29" t="s">
        <v>41</v>
      </c>
      <c r="K866" s="29" t="s">
        <v>177</v>
      </c>
      <c r="L866" s="29" t="s">
        <v>43</v>
      </c>
      <c r="M866" s="29" t="s">
        <v>73</v>
      </c>
      <c r="N866" s="29" t="s">
        <v>227</v>
      </c>
      <c r="O866" s="29" t="s">
        <v>5438</v>
      </c>
      <c r="P866" s="29" t="s">
        <v>46</v>
      </c>
      <c r="Q866" s="29" t="s">
        <v>47</v>
      </c>
      <c r="R866" s="29" t="s">
        <v>100</v>
      </c>
      <c r="S866" s="29" t="s">
        <v>10066</v>
      </c>
      <c r="T866" s="29" t="s">
        <v>10067</v>
      </c>
      <c r="U866" s="29" t="s">
        <v>10068</v>
      </c>
      <c r="V866" s="29" t="s">
        <v>307</v>
      </c>
      <c r="W866" s="29" t="s">
        <v>4281</v>
      </c>
      <c r="X866" s="29" t="s">
        <v>4440</v>
      </c>
      <c r="Y866" s="29" t="s">
        <v>5028</v>
      </c>
      <c r="Z866" s="29" t="s">
        <v>46</v>
      </c>
      <c r="AA866" s="29" t="s">
        <v>55</v>
      </c>
      <c r="AB866" s="29" t="s">
        <v>4281</v>
      </c>
      <c r="AC866" s="29" t="s">
        <v>4291</v>
      </c>
      <c r="AD866" s="29" t="s">
        <v>56</v>
      </c>
      <c r="AE866" s="29" t="s">
        <v>57</v>
      </c>
      <c r="AF866" t="s">
        <v>46</v>
      </c>
      <c r="AG866">
        <v>20230706</v>
      </c>
    </row>
    <row r="867" ht="15" spans="1:33">
      <c r="A867" s="28">
        <v>866</v>
      </c>
      <c r="B867" s="28"/>
      <c r="C867" s="28"/>
      <c r="D867" s="28" t="s">
        <v>10069</v>
      </c>
      <c r="E867" s="28"/>
      <c r="F867" s="28" t="s">
        <v>37</v>
      </c>
      <c r="G867" s="28" t="s">
        <v>105</v>
      </c>
      <c r="H867" s="29" t="s">
        <v>10070</v>
      </c>
      <c r="I867" s="29" t="s">
        <v>10071</v>
      </c>
      <c r="J867" s="29" t="s">
        <v>41</v>
      </c>
      <c r="K867" s="29" t="s">
        <v>42</v>
      </c>
      <c r="L867" s="29" t="s">
        <v>81</v>
      </c>
      <c r="M867" s="29" t="s">
        <v>6744</v>
      </c>
      <c r="N867" s="29" t="s">
        <v>91</v>
      </c>
      <c r="O867" s="29" t="s">
        <v>4276</v>
      </c>
      <c r="P867" s="29" t="s">
        <v>56</v>
      </c>
      <c r="Q867" s="29" t="s">
        <v>47</v>
      </c>
      <c r="R867" s="29" t="s">
        <v>64</v>
      </c>
      <c r="S867" s="29" t="s">
        <v>10072</v>
      </c>
      <c r="T867" s="29" t="s">
        <v>10073</v>
      </c>
      <c r="U867" s="29" t="s">
        <v>10074</v>
      </c>
      <c r="V867" s="29" t="s">
        <v>52</v>
      </c>
      <c r="W867" s="29" t="s">
        <v>4281</v>
      </c>
      <c r="X867" s="29" t="s">
        <v>4440</v>
      </c>
      <c r="Y867" s="29" t="s">
        <v>5028</v>
      </c>
      <c r="Z867" s="29" t="s">
        <v>46</v>
      </c>
      <c r="AA867" s="29" t="s">
        <v>55</v>
      </c>
      <c r="AB867" s="29" t="s">
        <v>4281</v>
      </c>
      <c r="AC867" s="29" t="s">
        <v>4291</v>
      </c>
      <c r="AD867" s="29" t="s">
        <v>56</v>
      </c>
      <c r="AE867" s="29" t="s">
        <v>57</v>
      </c>
      <c r="AF867" t="s">
        <v>46</v>
      </c>
      <c r="AG867">
        <v>20230707</v>
      </c>
    </row>
    <row r="868" ht="15" spans="1:33">
      <c r="A868" s="28">
        <v>867</v>
      </c>
      <c r="B868" s="28"/>
      <c r="C868" s="28"/>
      <c r="D868" s="28" t="s">
        <v>10075</v>
      </c>
      <c r="E868" s="28"/>
      <c r="F868" s="28" t="s">
        <v>37</v>
      </c>
      <c r="G868" s="28" t="s">
        <v>105</v>
      </c>
      <c r="H868" s="29" t="s">
        <v>10076</v>
      </c>
      <c r="I868" s="29" t="s">
        <v>8380</v>
      </c>
      <c r="J868" s="29" t="s">
        <v>41</v>
      </c>
      <c r="K868" s="29" t="s">
        <v>42</v>
      </c>
      <c r="L868" s="29" t="s">
        <v>81</v>
      </c>
      <c r="M868" s="29" t="s">
        <v>5045</v>
      </c>
      <c r="N868" s="31">
        <v>44728</v>
      </c>
      <c r="O868" s="29" t="s">
        <v>4276</v>
      </c>
      <c r="P868" s="29" t="s">
        <v>46</v>
      </c>
      <c r="Q868" s="29" t="s">
        <v>47</v>
      </c>
      <c r="R868" s="29" t="s">
        <v>64</v>
      </c>
      <c r="S868" s="29" t="s">
        <v>10077</v>
      </c>
      <c r="T868" s="29" t="s">
        <v>10078</v>
      </c>
      <c r="U868" s="29" t="s">
        <v>10079</v>
      </c>
      <c r="V868" s="29" t="s">
        <v>52</v>
      </c>
      <c r="W868" s="29" t="s">
        <v>4281</v>
      </c>
      <c r="X868" s="29" t="s">
        <v>4440</v>
      </c>
      <c r="Y868" s="29" t="s">
        <v>5028</v>
      </c>
      <c r="Z868" s="29" t="s">
        <v>46</v>
      </c>
      <c r="AA868" s="29" t="s">
        <v>55</v>
      </c>
      <c r="AB868" s="29" t="s">
        <v>4281</v>
      </c>
      <c r="AC868" s="29" t="s">
        <v>4291</v>
      </c>
      <c r="AD868" s="29" t="s">
        <v>56</v>
      </c>
      <c r="AE868" s="29" t="s">
        <v>57</v>
      </c>
      <c r="AF868" t="s">
        <v>46</v>
      </c>
      <c r="AG868">
        <v>20230706</v>
      </c>
    </row>
    <row r="869" ht="15" spans="1:33">
      <c r="A869" s="28">
        <v>868</v>
      </c>
      <c r="B869" s="28"/>
      <c r="C869" s="28"/>
      <c r="D869" s="28" t="s">
        <v>10080</v>
      </c>
      <c r="E869" s="28"/>
      <c r="F869" s="28" t="s">
        <v>37</v>
      </c>
      <c r="G869" s="28" t="s">
        <v>38</v>
      </c>
      <c r="H869" s="29" t="s">
        <v>10081</v>
      </c>
      <c r="I869" s="29" t="s">
        <v>10082</v>
      </c>
      <c r="J869" s="29" t="s">
        <v>41</v>
      </c>
      <c r="K869" s="29" t="s">
        <v>42</v>
      </c>
      <c r="L869" s="29" t="s">
        <v>81</v>
      </c>
      <c r="M869" s="29" t="s">
        <v>184</v>
      </c>
      <c r="N869" s="29" t="s">
        <v>116</v>
      </c>
      <c r="O869" s="29" t="s">
        <v>5438</v>
      </c>
      <c r="P869" s="29" t="s">
        <v>46</v>
      </c>
      <c r="Q869" s="29" t="s">
        <v>84</v>
      </c>
      <c r="R869" s="29" t="s">
        <v>10083</v>
      </c>
      <c r="S869" s="29" t="s">
        <v>10083</v>
      </c>
      <c r="T869" s="29" t="s">
        <v>57</v>
      </c>
      <c r="U869" s="29" t="s">
        <v>10084</v>
      </c>
      <c r="V869" s="29" t="s">
        <v>52</v>
      </c>
      <c r="W869" s="29" t="s">
        <v>4281</v>
      </c>
      <c r="X869" s="29" t="s">
        <v>4440</v>
      </c>
      <c r="Y869" s="29" t="s">
        <v>5028</v>
      </c>
      <c r="Z869" s="29" t="s">
        <v>46</v>
      </c>
      <c r="AA869" s="29" t="s">
        <v>55</v>
      </c>
      <c r="AB869" s="29" t="s">
        <v>4281</v>
      </c>
      <c r="AC869" s="29" t="s">
        <v>4291</v>
      </c>
      <c r="AD869" s="29" t="s">
        <v>56</v>
      </c>
      <c r="AE869" s="29" t="s">
        <v>57</v>
      </c>
      <c r="AF869" t="s">
        <v>46</v>
      </c>
      <c r="AG869">
        <v>20230707</v>
      </c>
    </row>
    <row r="870" ht="15" spans="1:31">
      <c r="A870" s="28">
        <v>869</v>
      </c>
      <c r="B870" s="28"/>
      <c r="C870" s="28"/>
      <c r="D870" s="28" t="s">
        <v>10085</v>
      </c>
      <c r="E870" s="28"/>
      <c r="F870" s="28" t="s">
        <v>37</v>
      </c>
      <c r="G870" s="28" t="s">
        <v>105</v>
      </c>
      <c r="H870" s="29" t="s">
        <v>10086</v>
      </c>
      <c r="I870" s="29" t="s">
        <v>9911</v>
      </c>
      <c r="J870" s="29" t="s">
        <v>62</v>
      </c>
      <c r="K870" s="29" t="s">
        <v>72</v>
      </c>
      <c r="L870" s="29" t="s">
        <v>779</v>
      </c>
      <c r="M870" s="29" t="s">
        <v>82</v>
      </c>
      <c r="N870" s="29" t="s">
        <v>8078</v>
      </c>
      <c r="O870" s="29" t="s">
        <v>7716</v>
      </c>
      <c r="P870" s="29" t="s">
        <v>46</v>
      </c>
      <c r="Q870" s="29" t="s">
        <v>47</v>
      </c>
      <c r="R870" s="29" t="s">
        <v>100</v>
      </c>
      <c r="S870" s="29" t="s">
        <v>10087</v>
      </c>
      <c r="T870" s="29" t="s">
        <v>57</v>
      </c>
      <c r="U870" s="29" t="s">
        <v>10088</v>
      </c>
      <c r="V870" s="29" t="s">
        <v>52</v>
      </c>
      <c r="W870" s="29" t="s">
        <v>4281</v>
      </c>
      <c r="X870" s="29" t="s">
        <v>4291</v>
      </c>
      <c r="Y870" s="29" t="s">
        <v>5028</v>
      </c>
      <c r="Z870" s="29" t="s">
        <v>46</v>
      </c>
      <c r="AA870" s="29" t="s">
        <v>55</v>
      </c>
      <c r="AB870" s="29" t="s">
        <v>4281</v>
      </c>
      <c r="AC870" s="29" t="s">
        <v>4291</v>
      </c>
      <c r="AD870" s="29" t="s">
        <v>56</v>
      </c>
      <c r="AE870" s="29" t="s">
        <v>57</v>
      </c>
    </row>
    <row r="871" ht="15" spans="1:31">
      <c r="A871" s="28">
        <v>870</v>
      </c>
      <c r="B871" s="28"/>
      <c r="C871" s="28"/>
      <c r="D871" s="28" t="s">
        <v>10089</v>
      </c>
      <c r="E871" s="28"/>
      <c r="F871" s="28" t="s">
        <v>37</v>
      </c>
      <c r="G871" s="28" t="s">
        <v>105</v>
      </c>
      <c r="H871" s="29" t="s">
        <v>10090</v>
      </c>
      <c r="I871" s="29" t="s">
        <v>10091</v>
      </c>
      <c r="J871" s="29" t="s">
        <v>41</v>
      </c>
      <c r="K871" s="29" t="s">
        <v>42</v>
      </c>
      <c r="L871" s="29" t="s">
        <v>43</v>
      </c>
      <c r="M871" s="29" t="s">
        <v>73</v>
      </c>
      <c r="N871" s="29" t="s">
        <v>555</v>
      </c>
      <c r="O871" s="29" t="s">
        <v>5438</v>
      </c>
      <c r="P871" s="29" t="s">
        <v>46</v>
      </c>
      <c r="Q871" s="29" t="s">
        <v>47</v>
      </c>
      <c r="R871" s="29" t="s">
        <v>10092</v>
      </c>
      <c r="S871" s="29" t="s">
        <v>10093</v>
      </c>
      <c r="T871" s="29" t="s">
        <v>10094</v>
      </c>
      <c r="U871" s="29" t="s">
        <v>10095</v>
      </c>
      <c r="V871" s="29" t="s">
        <v>52</v>
      </c>
      <c r="W871" s="29" t="s">
        <v>4281</v>
      </c>
      <c r="X871" s="29" t="s">
        <v>4291</v>
      </c>
      <c r="Y871" s="29" t="s">
        <v>5028</v>
      </c>
      <c r="Z871" s="29" t="s">
        <v>46</v>
      </c>
      <c r="AA871" s="29" t="s">
        <v>55</v>
      </c>
      <c r="AB871" s="29" t="s">
        <v>4281</v>
      </c>
      <c r="AC871" s="29" t="s">
        <v>4291</v>
      </c>
      <c r="AD871" s="29" t="s">
        <v>56</v>
      </c>
      <c r="AE871" s="29" t="s">
        <v>57</v>
      </c>
    </row>
    <row r="872" ht="15" spans="1:33">
      <c r="A872" s="28">
        <v>871</v>
      </c>
      <c r="B872" s="28"/>
      <c r="C872" s="28"/>
      <c r="D872" s="28" t="s">
        <v>10096</v>
      </c>
      <c r="E872" s="28"/>
      <c r="F872" s="28" t="s">
        <v>37</v>
      </c>
      <c r="G872" s="28" t="s">
        <v>69</v>
      </c>
      <c r="H872" s="29" t="s">
        <v>10097</v>
      </c>
      <c r="I872" s="29" t="s">
        <v>1360</v>
      </c>
      <c r="J872" s="29" t="s">
        <v>41</v>
      </c>
      <c r="K872" s="29" t="s">
        <v>42</v>
      </c>
      <c r="L872" s="29" t="s">
        <v>81</v>
      </c>
      <c r="M872" s="29" t="s">
        <v>82</v>
      </c>
      <c r="N872" s="29" t="s">
        <v>227</v>
      </c>
      <c r="O872" s="32" t="s">
        <v>5438</v>
      </c>
      <c r="P872" s="29" t="s">
        <v>56</v>
      </c>
      <c r="Q872" s="29" t="s">
        <v>47</v>
      </c>
      <c r="R872" s="29" t="s">
        <v>10098</v>
      </c>
      <c r="S872" s="29" t="s">
        <v>10098</v>
      </c>
      <c r="T872" s="29" t="s">
        <v>10099</v>
      </c>
      <c r="U872" s="29" t="s">
        <v>10100</v>
      </c>
      <c r="V872" s="29" t="s">
        <v>52</v>
      </c>
      <c r="W872" s="29" t="s">
        <v>4281</v>
      </c>
      <c r="X872" s="29" t="s">
        <v>4291</v>
      </c>
      <c r="Y872" s="29" t="s">
        <v>5028</v>
      </c>
      <c r="Z872" s="29" t="s">
        <v>46</v>
      </c>
      <c r="AA872" s="29" t="s">
        <v>55</v>
      </c>
      <c r="AB872" s="29" t="s">
        <v>4281</v>
      </c>
      <c r="AC872" s="29" t="s">
        <v>4291</v>
      </c>
      <c r="AD872" s="29" t="s">
        <v>56</v>
      </c>
      <c r="AE872" s="29" t="s">
        <v>57</v>
      </c>
      <c r="AF872" t="s">
        <v>46</v>
      </c>
      <c r="AG872">
        <v>20230706</v>
      </c>
    </row>
    <row r="873" ht="15" spans="1:31">
      <c r="A873" s="28">
        <v>872</v>
      </c>
      <c r="B873" s="28"/>
      <c r="C873" s="28"/>
      <c r="D873" s="28" t="s">
        <v>10101</v>
      </c>
      <c r="E873" s="28"/>
      <c r="F873" s="28" t="s">
        <v>37</v>
      </c>
      <c r="G873" s="28" t="s">
        <v>38</v>
      </c>
      <c r="H873" s="29" t="s">
        <v>10102</v>
      </c>
      <c r="I873" s="29" t="s">
        <v>9368</v>
      </c>
      <c r="J873" s="29" t="s">
        <v>41</v>
      </c>
      <c r="K873" s="29" t="s">
        <v>42</v>
      </c>
      <c r="L873" s="29" t="s">
        <v>43</v>
      </c>
      <c r="M873" s="29" t="s">
        <v>870</v>
      </c>
      <c r="N873" s="29" t="s">
        <v>534</v>
      </c>
      <c r="O873" s="29" t="s">
        <v>5438</v>
      </c>
      <c r="P873" s="29" t="s">
        <v>46</v>
      </c>
      <c r="Q873" s="29" t="s">
        <v>84</v>
      </c>
      <c r="R873" s="29" t="s">
        <v>48</v>
      </c>
      <c r="S873" s="29" t="s">
        <v>10103</v>
      </c>
      <c r="T873" s="29" t="s">
        <v>10104</v>
      </c>
      <c r="U873" s="29" t="s">
        <v>10105</v>
      </c>
      <c r="V873" s="29" t="s">
        <v>52</v>
      </c>
      <c r="W873" s="29" t="s">
        <v>4281</v>
      </c>
      <c r="X873" s="29" t="s">
        <v>4440</v>
      </c>
      <c r="Y873" s="29" t="s">
        <v>5028</v>
      </c>
      <c r="Z873" s="29" t="s">
        <v>46</v>
      </c>
      <c r="AA873" s="29" t="s">
        <v>55</v>
      </c>
      <c r="AB873" s="29" t="s">
        <v>4281</v>
      </c>
      <c r="AC873" s="29" t="s">
        <v>4291</v>
      </c>
      <c r="AD873" s="29" t="s">
        <v>56</v>
      </c>
      <c r="AE873" s="29" t="s">
        <v>57</v>
      </c>
    </row>
    <row r="874" ht="15" spans="1:33">
      <c r="A874" s="28">
        <v>873</v>
      </c>
      <c r="B874" s="28"/>
      <c r="C874" s="28"/>
      <c r="D874" s="28" t="s">
        <v>10106</v>
      </c>
      <c r="E874" s="28"/>
      <c r="F874" s="28" t="s">
        <v>37</v>
      </c>
      <c r="G874" s="28" t="s">
        <v>69</v>
      </c>
      <c r="H874" s="29" t="s">
        <v>10107</v>
      </c>
      <c r="I874" s="29" t="s">
        <v>3640</v>
      </c>
      <c r="J874" s="29" t="s">
        <v>41</v>
      </c>
      <c r="K874" s="29" t="s">
        <v>42</v>
      </c>
      <c r="L874" s="29" t="s">
        <v>43</v>
      </c>
      <c r="M874" s="29" t="s">
        <v>73</v>
      </c>
      <c r="N874" s="29" t="s">
        <v>91</v>
      </c>
      <c r="O874" s="29" t="s">
        <v>8977</v>
      </c>
      <c r="P874" s="29" t="s">
        <v>46</v>
      </c>
      <c r="Q874" s="29" t="s">
        <v>47</v>
      </c>
      <c r="R874" s="29" t="s">
        <v>48</v>
      </c>
      <c r="S874" s="29" t="s">
        <v>10108</v>
      </c>
      <c r="T874" s="29" t="s">
        <v>10109</v>
      </c>
      <c r="U874" s="29" t="s">
        <v>10110</v>
      </c>
      <c r="V874" s="29" t="s">
        <v>52</v>
      </c>
      <c r="W874" s="29" t="s">
        <v>4281</v>
      </c>
      <c r="X874" s="29" t="s">
        <v>4291</v>
      </c>
      <c r="Y874" s="29" t="s">
        <v>5028</v>
      </c>
      <c r="Z874" s="29" t="s">
        <v>46</v>
      </c>
      <c r="AA874" s="29" t="s">
        <v>55</v>
      </c>
      <c r="AB874" s="29" t="s">
        <v>4281</v>
      </c>
      <c r="AC874" s="29" t="s">
        <v>4291</v>
      </c>
      <c r="AD874" s="29" t="s">
        <v>46</v>
      </c>
      <c r="AE874" s="29" t="s">
        <v>326</v>
      </c>
      <c r="AF874" t="s">
        <v>46</v>
      </c>
      <c r="AG874">
        <v>20230707</v>
      </c>
    </row>
    <row r="875" ht="15" spans="1:33">
      <c r="A875" s="28">
        <v>874</v>
      </c>
      <c r="B875" s="28"/>
      <c r="C875" s="28"/>
      <c r="D875" s="28" t="s">
        <v>10111</v>
      </c>
      <c r="E875" s="28"/>
      <c r="F875" s="28" t="s">
        <v>37</v>
      </c>
      <c r="G875" s="28" t="s">
        <v>38</v>
      </c>
      <c r="H875" s="29" t="s">
        <v>10112</v>
      </c>
      <c r="I875" s="29" t="s">
        <v>9637</v>
      </c>
      <c r="J875" s="29" t="s">
        <v>41</v>
      </c>
      <c r="K875" s="29" t="s">
        <v>72</v>
      </c>
      <c r="L875" s="29" t="s">
        <v>81</v>
      </c>
      <c r="M875" s="29" t="s">
        <v>6732</v>
      </c>
      <c r="N875" s="31">
        <v>43646</v>
      </c>
      <c r="O875" s="29" t="s">
        <v>4276</v>
      </c>
      <c r="P875" s="29" t="s">
        <v>46</v>
      </c>
      <c r="Q875" s="29" t="s">
        <v>47</v>
      </c>
      <c r="R875" s="29" t="s">
        <v>64</v>
      </c>
      <c r="S875" s="29" t="s">
        <v>9194</v>
      </c>
      <c r="T875" s="29" t="s">
        <v>10113</v>
      </c>
      <c r="U875" s="29" t="s">
        <v>10114</v>
      </c>
      <c r="V875" s="29" t="s">
        <v>52</v>
      </c>
      <c r="W875" s="29" t="s">
        <v>4281</v>
      </c>
      <c r="X875" s="29" t="s">
        <v>4440</v>
      </c>
      <c r="Y875" s="29" t="s">
        <v>5028</v>
      </c>
      <c r="Z875" s="29" t="s">
        <v>46</v>
      </c>
      <c r="AA875" s="29" t="s">
        <v>55</v>
      </c>
      <c r="AB875" s="29" t="s">
        <v>4281</v>
      </c>
      <c r="AC875" s="29" t="s">
        <v>4291</v>
      </c>
      <c r="AD875" s="29" t="s">
        <v>56</v>
      </c>
      <c r="AE875" s="29" t="s">
        <v>57</v>
      </c>
      <c r="AF875" t="s">
        <v>46</v>
      </c>
      <c r="AG875">
        <v>20230706</v>
      </c>
    </row>
    <row r="876" ht="15" spans="1:33">
      <c r="A876" s="28">
        <v>875</v>
      </c>
      <c r="B876" s="28"/>
      <c r="C876" s="28"/>
      <c r="D876" s="30" t="s">
        <v>10115</v>
      </c>
      <c r="E876" s="30"/>
      <c r="F876" s="28" t="s">
        <v>37</v>
      </c>
      <c r="G876" s="28" t="s">
        <v>69</v>
      </c>
      <c r="H876" s="29" t="s">
        <v>10116</v>
      </c>
      <c r="I876" s="29" t="s">
        <v>3750</v>
      </c>
      <c r="J876" s="29" t="s">
        <v>62</v>
      </c>
      <c r="K876" s="29" t="s">
        <v>42</v>
      </c>
      <c r="L876" s="29" t="s">
        <v>43</v>
      </c>
      <c r="M876" s="29" t="s">
        <v>73</v>
      </c>
      <c r="N876" s="29" t="s">
        <v>74</v>
      </c>
      <c r="O876" s="29" t="s">
        <v>9051</v>
      </c>
      <c r="P876" s="29" t="s">
        <v>46</v>
      </c>
      <c r="Q876" s="29" t="s">
        <v>47</v>
      </c>
      <c r="R876" s="29" t="s">
        <v>7876</v>
      </c>
      <c r="S876" s="29" t="s">
        <v>7876</v>
      </c>
      <c r="T876" s="29" t="s">
        <v>10117</v>
      </c>
      <c r="U876" s="29" t="s">
        <v>10118</v>
      </c>
      <c r="V876" s="29" t="s">
        <v>52</v>
      </c>
      <c r="W876" s="29" t="s">
        <v>4281</v>
      </c>
      <c r="X876" s="29" t="s">
        <v>4440</v>
      </c>
      <c r="Y876" s="29" t="s">
        <v>5028</v>
      </c>
      <c r="Z876" s="29" t="s">
        <v>46</v>
      </c>
      <c r="AA876" s="29" t="s">
        <v>55</v>
      </c>
      <c r="AB876" s="29" t="s">
        <v>4281</v>
      </c>
      <c r="AC876" s="29" t="s">
        <v>4291</v>
      </c>
      <c r="AD876" s="29" t="s">
        <v>56</v>
      </c>
      <c r="AE876" s="29" t="s">
        <v>57</v>
      </c>
      <c r="AF876" t="s">
        <v>46</v>
      </c>
      <c r="AG876">
        <v>20230705</v>
      </c>
    </row>
    <row r="877" ht="15" spans="1:31">
      <c r="A877" s="28">
        <v>876</v>
      </c>
      <c r="B877" s="28"/>
      <c r="C877" s="28"/>
      <c r="D877" s="28" t="s">
        <v>10119</v>
      </c>
      <c r="E877" s="28"/>
      <c r="F877" s="28" t="s">
        <v>37</v>
      </c>
      <c r="G877" s="28" t="s">
        <v>105</v>
      </c>
      <c r="H877" s="29" t="s">
        <v>10120</v>
      </c>
      <c r="I877" s="29" t="s">
        <v>4007</v>
      </c>
      <c r="J877" s="29" t="s">
        <v>41</v>
      </c>
      <c r="K877" s="29" t="s">
        <v>42</v>
      </c>
      <c r="L877" s="29" t="s">
        <v>81</v>
      </c>
      <c r="M877" s="29" t="s">
        <v>220</v>
      </c>
      <c r="N877" s="29" t="s">
        <v>227</v>
      </c>
      <c r="O877" s="29" t="s">
        <v>9247</v>
      </c>
      <c r="P877" s="29" t="s">
        <v>56</v>
      </c>
      <c r="Q877" s="29" t="s">
        <v>47</v>
      </c>
      <c r="R877" s="29" t="s">
        <v>64</v>
      </c>
      <c r="S877" s="29" t="s">
        <v>10121</v>
      </c>
      <c r="T877" s="29" t="s">
        <v>57</v>
      </c>
      <c r="U877" s="29" t="s">
        <v>10122</v>
      </c>
      <c r="V877" s="29" t="s">
        <v>52</v>
      </c>
      <c r="W877" s="29" t="s">
        <v>5034</v>
      </c>
      <c r="X877" s="29" t="s">
        <v>4291</v>
      </c>
      <c r="Y877" s="29" t="s">
        <v>5028</v>
      </c>
      <c r="Z877" s="29" t="s">
        <v>46</v>
      </c>
      <c r="AA877" s="29" t="s">
        <v>55</v>
      </c>
      <c r="AB877" s="29" t="s">
        <v>4281</v>
      </c>
      <c r="AC877" s="29" t="s">
        <v>4291</v>
      </c>
      <c r="AD877" s="29" t="s">
        <v>56</v>
      </c>
      <c r="AE877" s="29" t="s">
        <v>57</v>
      </c>
    </row>
    <row r="878" ht="15" spans="1:31">
      <c r="A878" s="28">
        <v>877</v>
      </c>
      <c r="B878" s="28"/>
      <c r="C878" s="28"/>
      <c r="D878" s="28" t="s">
        <v>10123</v>
      </c>
      <c r="E878" s="28"/>
      <c r="F878" s="28" t="s">
        <v>37</v>
      </c>
      <c r="G878" s="28" t="s">
        <v>105</v>
      </c>
      <c r="H878" s="29" t="s">
        <v>10124</v>
      </c>
      <c r="I878" s="29" t="s">
        <v>2013</v>
      </c>
      <c r="J878" s="29" t="s">
        <v>41</v>
      </c>
      <c r="K878" s="29" t="s">
        <v>42</v>
      </c>
      <c r="L878" s="29" t="s">
        <v>81</v>
      </c>
      <c r="M878" s="29" t="s">
        <v>5045</v>
      </c>
      <c r="N878" s="29" t="s">
        <v>10125</v>
      </c>
      <c r="O878" s="29" t="s">
        <v>4276</v>
      </c>
      <c r="P878" s="29" t="s">
        <v>46</v>
      </c>
      <c r="Q878" s="29" t="s">
        <v>84</v>
      </c>
      <c r="R878" s="29" t="s">
        <v>64</v>
      </c>
      <c r="S878" s="29" t="s">
        <v>10126</v>
      </c>
      <c r="T878" s="29" t="s">
        <v>10127</v>
      </c>
      <c r="U878" s="29" t="s">
        <v>10128</v>
      </c>
      <c r="V878" s="29" t="s">
        <v>307</v>
      </c>
      <c r="W878" s="29" t="s">
        <v>4883</v>
      </c>
      <c r="X878" s="29" t="s">
        <v>4291</v>
      </c>
      <c r="Y878" s="29" t="s">
        <v>5028</v>
      </c>
      <c r="Z878" s="29" t="s">
        <v>46</v>
      </c>
      <c r="AA878" s="29" t="s">
        <v>55</v>
      </c>
      <c r="AB878" s="29" t="s">
        <v>5029</v>
      </c>
      <c r="AC878" s="29" t="s">
        <v>4291</v>
      </c>
      <c r="AD878" s="29" t="s">
        <v>56</v>
      </c>
      <c r="AE878" s="29" t="s">
        <v>57</v>
      </c>
    </row>
    <row r="879" ht="15" spans="1:33">
      <c r="A879" s="28">
        <v>878</v>
      </c>
      <c r="B879" s="28"/>
      <c r="C879" s="28"/>
      <c r="D879" s="28" t="s">
        <v>10085</v>
      </c>
      <c r="E879" s="28"/>
      <c r="F879" s="28" t="s">
        <v>37</v>
      </c>
      <c r="G879" s="28" t="s">
        <v>69</v>
      </c>
      <c r="H879" s="29" t="s">
        <v>10129</v>
      </c>
      <c r="I879" s="29" t="s">
        <v>10130</v>
      </c>
      <c r="J879" s="29" t="s">
        <v>41</v>
      </c>
      <c r="K879" s="29" t="s">
        <v>72</v>
      </c>
      <c r="L879" s="29" t="s">
        <v>43</v>
      </c>
      <c r="M879" s="29" t="s">
        <v>73</v>
      </c>
      <c r="N879" s="29" t="s">
        <v>227</v>
      </c>
      <c r="O879" s="29" t="s">
        <v>5438</v>
      </c>
      <c r="P879" s="29" t="s">
        <v>46</v>
      </c>
      <c r="Q879" s="29" t="s">
        <v>47</v>
      </c>
      <c r="R879" s="29" t="s">
        <v>64</v>
      </c>
      <c r="S879" s="29" t="s">
        <v>6271</v>
      </c>
      <c r="T879" s="29" t="s">
        <v>10131</v>
      </c>
      <c r="U879" s="29" t="s">
        <v>10132</v>
      </c>
      <c r="V879" s="29" t="s">
        <v>52</v>
      </c>
      <c r="W879" s="29" t="s">
        <v>4281</v>
      </c>
      <c r="X879" s="29" t="s">
        <v>4440</v>
      </c>
      <c r="Y879" s="29" t="s">
        <v>5028</v>
      </c>
      <c r="Z879" s="29" t="s">
        <v>46</v>
      </c>
      <c r="AA879" s="29" t="s">
        <v>55</v>
      </c>
      <c r="AB879" s="29" t="s">
        <v>4281</v>
      </c>
      <c r="AC879" s="29" t="s">
        <v>4291</v>
      </c>
      <c r="AD879" s="29" t="s">
        <v>56</v>
      </c>
      <c r="AE879" s="29" t="s">
        <v>57</v>
      </c>
      <c r="AF879" t="s">
        <v>46</v>
      </c>
      <c r="AG879">
        <v>20230706</v>
      </c>
    </row>
    <row r="880" ht="15" spans="1:33">
      <c r="A880" s="28">
        <v>879</v>
      </c>
      <c r="B880" s="28"/>
      <c r="C880" s="28"/>
      <c r="D880" s="28" t="s">
        <v>10133</v>
      </c>
      <c r="E880" s="28"/>
      <c r="F880" s="28" t="s">
        <v>37</v>
      </c>
      <c r="G880" s="28" t="s">
        <v>38</v>
      </c>
      <c r="H880" s="29" t="s">
        <v>10134</v>
      </c>
      <c r="I880" s="29" t="s">
        <v>2753</v>
      </c>
      <c r="J880" s="29" t="s">
        <v>41</v>
      </c>
      <c r="K880" s="29" t="s">
        <v>42</v>
      </c>
      <c r="L880" s="29" t="s">
        <v>81</v>
      </c>
      <c r="M880" s="29" t="s">
        <v>184</v>
      </c>
      <c r="N880" s="29" t="s">
        <v>227</v>
      </c>
      <c r="O880" s="29" t="s">
        <v>4276</v>
      </c>
      <c r="P880" s="29" t="s">
        <v>46</v>
      </c>
      <c r="Q880" s="29" t="s">
        <v>47</v>
      </c>
      <c r="R880" s="29" t="s">
        <v>100</v>
      </c>
      <c r="S880" s="29" t="s">
        <v>10135</v>
      </c>
      <c r="T880" s="29" t="s">
        <v>57</v>
      </c>
      <c r="U880" s="29" t="s">
        <v>10136</v>
      </c>
      <c r="V880" s="29" t="s">
        <v>52</v>
      </c>
      <c r="W880" s="29" t="s">
        <v>4281</v>
      </c>
      <c r="X880" s="29" t="s">
        <v>4291</v>
      </c>
      <c r="Y880" s="29" t="s">
        <v>5028</v>
      </c>
      <c r="Z880" s="29" t="s">
        <v>46</v>
      </c>
      <c r="AA880" s="29" t="s">
        <v>55</v>
      </c>
      <c r="AB880" s="29" t="s">
        <v>4281</v>
      </c>
      <c r="AC880" s="29" t="s">
        <v>4291</v>
      </c>
      <c r="AD880" s="29" t="s">
        <v>56</v>
      </c>
      <c r="AE880" s="29" t="s">
        <v>57</v>
      </c>
      <c r="AF880" t="s">
        <v>46</v>
      </c>
      <c r="AG880">
        <v>20230706</v>
      </c>
    </row>
    <row r="881" ht="15" spans="1:33">
      <c r="A881" s="28">
        <v>880</v>
      </c>
      <c r="B881" s="28"/>
      <c r="C881" s="28"/>
      <c r="D881" s="28" t="s">
        <v>10137</v>
      </c>
      <c r="E881" s="28"/>
      <c r="F881" s="28" t="s">
        <v>37</v>
      </c>
      <c r="G881" s="28" t="s">
        <v>69</v>
      </c>
      <c r="H881" s="29" t="s">
        <v>10138</v>
      </c>
      <c r="I881" s="29" t="s">
        <v>862</v>
      </c>
      <c r="J881" s="29" t="s">
        <v>41</v>
      </c>
      <c r="K881" s="29" t="s">
        <v>42</v>
      </c>
      <c r="L881" s="29" t="s">
        <v>81</v>
      </c>
      <c r="M881" s="29" t="s">
        <v>220</v>
      </c>
      <c r="N881" s="31">
        <v>44743</v>
      </c>
      <c r="O881" s="29" t="s">
        <v>9247</v>
      </c>
      <c r="P881" s="29" t="s">
        <v>56</v>
      </c>
      <c r="Q881" s="29" t="s">
        <v>47</v>
      </c>
      <c r="R881" s="29" t="s">
        <v>64</v>
      </c>
      <c r="S881" s="29" t="s">
        <v>10139</v>
      </c>
      <c r="T881" s="29" t="s">
        <v>10140</v>
      </c>
      <c r="U881" s="29" t="s">
        <v>10141</v>
      </c>
      <c r="V881" s="29" t="s">
        <v>52</v>
      </c>
      <c r="W881" s="29" t="s">
        <v>5034</v>
      </c>
      <c r="X881" s="29" t="s">
        <v>4291</v>
      </c>
      <c r="Y881" s="29" t="s">
        <v>5028</v>
      </c>
      <c r="Z881" s="29" t="s">
        <v>46</v>
      </c>
      <c r="AA881" s="29" t="s">
        <v>55</v>
      </c>
      <c r="AB881" s="29" t="s">
        <v>5029</v>
      </c>
      <c r="AC881" s="29" t="s">
        <v>4291</v>
      </c>
      <c r="AD881" s="29" t="s">
        <v>56</v>
      </c>
      <c r="AE881" s="29" t="s">
        <v>57</v>
      </c>
      <c r="AF881" t="s">
        <v>46</v>
      </c>
      <c r="AG881">
        <v>20230707</v>
      </c>
    </row>
    <row r="882" ht="15" spans="1:33">
      <c r="A882" s="28">
        <v>881</v>
      </c>
      <c r="B882" s="28"/>
      <c r="C882" s="28"/>
      <c r="D882" s="28" t="s">
        <v>10142</v>
      </c>
      <c r="E882" s="28"/>
      <c r="F882" s="28" t="s">
        <v>37</v>
      </c>
      <c r="G882" s="28" t="s">
        <v>69</v>
      </c>
      <c r="H882" s="29" t="s">
        <v>10143</v>
      </c>
      <c r="I882" s="29" t="s">
        <v>10144</v>
      </c>
      <c r="J882" s="29" t="s">
        <v>62</v>
      </c>
      <c r="K882" s="29" t="s">
        <v>42</v>
      </c>
      <c r="L882" s="29" t="s">
        <v>81</v>
      </c>
      <c r="M882" s="29" t="s">
        <v>7794</v>
      </c>
      <c r="N882" s="29" t="s">
        <v>910</v>
      </c>
      <c r="O882" s="29" t="s">
        <v>4276</v>
      </c>
      <c r="P882" s="29" t="s">
        <v>46</v>
      </c>
      <c r="Q882" s="29" t="s">
        <v>47</v>
      </c>
      <c r="R882" s="29" t="s">
        <v>64</v>
      </c>
      <c r="S882" s="29" t="s">
        <v>10145</v>
      </c>
      <c r="T882" s="29" t="s">
        <v>57</v>
      </c>
      <c r="U882" s="29" t="s">
        <v>10146</v>
      </c>
      <c r="V882" s="29" t="s">
        <v>52</v>
      </c>
      <c r="W882" s="29" t="s">
        <v>4281</v>
      </c>
      <c r="X882" s="29" t="s">
        <v>4291</v>
      </c>
      <c r="Y882" s="29" t="s">
        <v>5028</v>
      </c>
      <c r="Z882" s="29" t="s">
        <v>46</v>
      </c>
      <c r="AA882" s="29" t="s">
        <v>55</v>
      </c>
      <c r="AB882" s="29" t="s">
        <v>4281</v>
      </c>
      <c r="AC882" s="29" t="s">
        <v>4291</v>
      </c>
      <c r="AD882" s="29" t="s">
        <v>56</v>
      </c>
      <c r="AE882" s="29" t="s">
        <v>57</v>
      </c>
      <c r="AF882" t="s">
        <v>46</v>
      </c>
      <c r="AG882">
        <v>20230707</v>
      </c>
    </row>
    <row r="883" ht="15" spans="1:33">
      <c r="A883" s="28">
        <v>882</v>
      </c>
      <c r="B883" s="28"/>
      <c r="C883" s="28"/>
      <c r="D883" s="30" t="s">
        <v>10147</v>
      </c>
      <c r="E883" s="30"/>
      <c r="F883" s="28" t="s">
        <v>37</v>
      </c>
      <c r="G883" s="28" t="s">
        <v>38</v>
      </c>
      <c r="H883" s="29" t="s">
        <v>10148</v>
      </c>
      <c r="I883" s="29" t="s">
        <v>10149</v>
      </c>
      <c r="J883" s="29" t="s">
        <v>62</v>
      </c>
      <c r="K883" s="29" t="s">
        <v>72</v>
      </c>
      <c r="L883" s="29" t="s">
        <v>43</v>
      </c>
      <c r="M883" s="29" t="s">
        <v>73</v>
      </c>
      <c r="N883" s="31">
        <v>43282</v>
      </c>
      <c r="O883" s="29" t="s">
        <v>9051</v>
      </c>
      <c r="P883" s="29" t="s">
        <v>46</v>
      </c>
      <c r="Q883" s="29" t="s">
        <v>47</v>
      </c>
      <c r="R883" s="29" t="s">
        <v>10150</v>
      </c>
      <c r="S883" s="29" t="s">
        <v>10151</v>
      </c>
      <c r="T883" s="29" t="s">
        <v>10152</v>
      </c>
      <c r="U883" s="29" t="s">
        <v>10153</v>
      </c>
      <c r="V883" s="29" t="s">
        <v>52</v>
      </c>
      <c r="W883" s="29" t="s">
        <v>4281</v>
      </c>
      <c r="X883" s="29" t="s">
        <v>4291</v>
      </c>
      <c r="Y883" s="29" t="s">
        <v>5028</v>
      </c>
      <c r="Z883" s="29" t="s">
        <v>46</v>
      </c>
      <c r="AA883" s="29" t="s">
        <v>55</v>
      </c>
      <c r="AB883" s="29" t="s">
        <v>4281</v>
      </c>
      <c r="AC883" s="29" t="s">
        <v>4291</v>
      </c>
      <c r="AD883" s="32" t="s">
        <v>56</v>
      </c>
      <c r="AE883" s="29"/>
      <c r="AF883" t="s">
        <v>46</v>
      </c>
      <c r="AG883">
        <v>20230705</v>
      </c>
    </row>
    <row r="884" ht="15" spans="1:33">
      <c r="A884" s="28">
        <v>883</v>
      </c>
      <c r="B884" s="28"/>
      <c r="C884" s="28"/>
      <c r="D884" s="28" t="s">
        <v>10154</v>
      </c>
      <c r="E884" s="28"/>
      <c r="F884" s="28" t="s">
        <v>37</v>
      </c>
      <c r="G884" s="28" t="s">
        <v>38</v>
      </c>
      <c r="H884" s="29" t="s">
        <v>10155</v>
      </c>
      <c r="I884" s="29" t="s">
        <v>10156</v>
      </c>
      <c r="J884" s="29" t="s">
        <v>62</v>
      </c>
      <c r="K884" s="29" t="s">
        <v>72</v>
      </c>
      <c r="L884" s="29" t="s">
        <v>81</v>
      </c>
      <c r="M884" s="29" t="s">
        <v>220</v>
      </c>
      <c r="N884" s="29" t="s">
        <v>2731</v>
      </c>
      <c r="O884" s="29" t="s">
        <v>10157</v>
      </c>
      <c r="P884" s="29" t="s">
        <v>46</v>
      </c>
      <c r="Q884" s="29" t="s">
        <v>47</v>
      </c>
      <c r="R884" s="29" t="s">
        <v>1117</v>
      </c>
      <c r="S884" s="29" t="s">
        <v>10158</v>
      </c>
      <c r="T884" s="29" t="s">
        <v>10159</v>
      </c>
      <c r="U884" s="29" t="s">
        <v>10160</v>
      </c>
      <c r="V884" s="29" t="s">
        <v>52</v>
      </c>
      <c r="W884" s="29" t="s">
        <v>4281</v>
      </c>
      <c r="X884" s="29" t="s">
        <v>4291</v>
      </c>
      <c r="Y884" s="29" t="s">
        <v>5028</v>
      </c>
      <c r="Z884" s="29" t="s">
        <v>46</v>
      </c>
      <c r="AA884" s="29" t="s">
        <v>55</v>
      </c>
      <c r="AB884" s="29" t="s">
        <v>4281</v>
      </c>
      <c r="AC884" s="29" t="s">
        <v>4291</v>
      </c>
      <c r="AD884" s="29" t="s">
        <v>56</v>
      </c>
      <c r="AE884" s="29" t="s">
        <v>57</v>
      </c>
      <c r="AF884" t="s">
        <v>46</v>
      </c>
      <c r="AG884">
        <v>20230707</v>
      </c>
    </row>
    <row r="885" ht="15" spans="1:31">
      <c r="A885" s="28">
        <v>884</v>
      </c>
      <c r="B885" s="28"/>
      <c r="C885" s="28"/>
      <c r="D885" s="28" t="s">
        <v>10161</v>
      </c>
      <c r="E885" s="28"/>
      <c r="F885" s="28" t="s">
        <v>37</v>
      </c>
      <c r="G885" s="28" t="s">
        <v>69</v>
      </c>
      <c r="H885" s="29" t="s">
        <v>10162</v>
      </c>
      <c r="I885" s="29" t="s">
        <v>10163</v>
      </c>
      <c r="J885" s="29" t="s">
        <v>41</v>
      </c>
      <c r="K885" s="29" t="s">
        <v>42</v>
      </c>
      <c r="L885" s="29" t="s">
        <v>81</v>
      </c>
      <c r="M885" s="29" t="s">
        <v>10164</v>
      </c>
      <c r="N885" s="29" t="s">
        <v>10165</v>
      </c>
      <c r="O885" s="29" t="s">
        <v>10166</v>
      </c>
      <c r="P885" s="29" t="s">
        <v>46</v>
      </c>
      <c r="Q885" s="29" t="s">
        <v>47</v>
      </c>
      <c r="R885" s="29" t="s">
        <v>10167</v>
      </c>
      <c r="S885" s="29" t="s">
        <v>10167</v>
      </c>
      <c r="T885" s="29" t="s">
        <v>10168</v>
      </c>
      <c r="U885" s="29" t="s">
        <v>10169</v>
      </c>
      <c r="V885" s="29" t="s">
        <v>52</v>
      </c>
      <c r="W885" s="29" t="s">
        <v>4883</v>
      </c>
      <c r="X885" s="29" t="s">
        <v>4291</v>
      </c>
      <c r="Y885" s="29" t="s">
        <v>5028</v>
      </c>
      <c r="Z885" s="29" t="s">
        <v>46</v>
      </c>
      <c r="AA885" s="29" t="s">
        <v>55</v>
      </c>
      <c r="AB885" s="29" t="s">
        <v>4281</v>
      </c>
      <c r="AC885" s="29" t="s">
        <v>4291</v>
      </c>
      <c r="AD885" s="29" t="s">
        <v>46</v>
      </c>
      <c r="AE885" s="29" t="s">
        <v>4454</v>
      </c>
    </row>
    <row r="886" ht="15" spans="1:33">
      <c r="A886" s="28">
        <v>885</v>
      </c>
      <c r="B886" s="28"/>
      <c r="C886" s="28"/>
      <c r="D886" s="28" t="s">
        <v>10170</v>
      </c>
      <c r="E886" s="28"/>
      <c r="F886" s="28" t="s">
        <v>205</v>
      </c>
      <c r="G886" s="28" t="s">
        <v>105</v>
      </c>
      <c r="H886" s="29" t="s">
        <v>10171</v>
      </c>
      <c r="I886" s="29" t="s">
        <v>10172</v>
      </c>
      <c r="J886" s="29" t="s">
        <v>41</v>
      </c>
      <c r="K886" s="29" t="s">
        <v>42</v>
      </c>
      <c r="L886" s="29" t="s">
        <v>43</v>
      </c>
      <c r="M886" s="29" t="s">
        <v>163</v>
      </c>
      <c r="N886" s="29" t="s">
        <v>83</v>
      </c>
      <c r="O886" s="29" t="s">
        <v>8977</v>
      </c>
      <c r="P886" s="29" t="s">
        <v>46</v>
      </c>
      <c r="Q886" s="29" t="s">
        <v>84</v>
      </c>
      <c r="R886" s="29" t="s">
        <v>64</v>
      </c>
      <c r="S886" s="29" t="s">
        <v>10173</v>
      </c>
      <c r="T886" s="29" t="s">
        <v>57</v>
      </c>
      <c r="U886" s="29" t="s">
        <v>10174</v>
      </c>
      <c r="V886" s="29" t="s">
        <v>307</v>
      </c>
      <c r="W886" s="29" t="s">
        <v>4281</v>
      </c>
      <c r="X886" s="29" t="s">
        <v>4440</v>
      </c>
      <c r="Y886" s="29" t="s">
        <v>5028</v>
      </c>
      <c r="Z886" s="29" t="s">
        <v>56</v>
      </c>
      <c r="AA886" s="29" t="s">
        <v>55</v>
      </c>
      <c r="AB886" s="29" t="s">
        <v>4281</v>
      </c>
      <c r="AC886" s="29" t="s">
        <v>4291</v>
      </c>
      <c r="AD886" s="29" t="s">
        <v>56</v>
      </c>
      <c r="AE886" s="29" t="s">
        <v>57</v>
      </c>
      <c r="AF886" t="s">
        <v>46</v>
      </c>
      <c r="AG886">
        <v>20230706</v>
      </c>
    </row>
    <row r="887" ht="15" spans="1:31">
      <c r="A887" s="28">
        <v>886</v>
      </c>
      <c r="B887" s="28"/>
      <c r="C887" s="28"/>
      <c r="D887" s="28" t="s">
        <v>10175</v>
      </c>
      <c r="E887" s="28"/>
      <c r="F887" s="28" t="s">
        <v>37</v>
      </c>
      <c r="G887" s="28" t="s">
        <v>105</v>
      </c>
      <c r="H887" s="29" t="s">
        <v>10176</v>
      </c>
      <c r="I887" s="29" t="s">
        <v>10177</v>
      </c>
      <c r="J887" s="29" t="s">
        <v>62</v>
      </c>
      <c r="K887" s="29" t="s">
        <v>72</v>
      </c>
      <c r="L887" s="29" t="s">
        <v>81</v>
      </c>
      <c r="M887" s="29" t="s">
        <v>82</v>
      </c>
      <c r="N887" s="29" t="s">
        <v>108</v>
      </c>
      <c r="O887" s="29" t="s">
        <v>10178</v>
      </c>
      <c r="P887" s="29" t="s">
        <v>46</v>
      </c>
      <c r="Q887" s="29" t="s">
        <v>47</v>
      </c>
      <c r="R887" s="29" t="s">
        <v>64</v>
      </c>
      <c r="S887" s="29" t="s">
        <v>64</v>
      </c>
      <c r="T887" s="29" t="s">
        <v>57</v>
      </c>
      <c r="U887" s="29" t="s">
        <v>10179</v>
      </c>
      <c r="V887" s="29" t="s">
        <v>52</v>
      </c>
      <c r="W887" s="29" t="s">
        <v>5034</v>
      </c>
      <c r="X887" s="29" t="s">
        <v>4291</v>
      </c>
      <c r="Y887" s="29" t="s">
        <v>5028</v>
      </c>
      <c r="Z887" s="29" t="s">
        <v>46</v>
      </c>
      <c r="AA887" s="29" t="s">
        <v>55</v>
      </c>
      <c r="AB887" s="29" t="s">
        <v>5029</v>
      </c>
      <c r="AC887" s="29" t="s">
        <v>4291</v>
      </c>
      <c r="AD887" s="29" t="s">
        <v>56</v>
      </c>
      <c r="AE887" s="29" t="s">
        <v>57</v>
      </c>
    </row>
    <row r="888" ht="15" spans="1:33">
      <c r="A888" s="28">
        <v>887</v>
      </c>
      <c r="B888" s="28"/>
      <c r="C888" s="28"/>
      <c r="D888" s="28" t="s">
        <v>10180</v>
      </c>
      <c r="E888" s="28"/>
      <c r="F888" s="28" t="s">
        <v>37</v>
      </c>
      <c r="G888" s="28" t="s">
        <v>69</v>
      </c>
      <c r="H888" s="29" t="s">
        <v>10181</v>
      </c>
      <c r="I888" s="29" t="s">
        <v>10182</v>
      </c>
      <c r="J888" s="29" t="s">
        <v>62</v>
      </c>
      <c r="K888" s="29" t="s">
        <v>72</v>
      </c>
      <c r="L888" s="29" t="s">
        <v>43</v>
      </c>
      <c r="M888" s="29" t="s">
        <v>163</v>
      </c>
      <c r="N888" s="29" t="s">
        <v>74</v>
      </c>
      <c r="O888" s="29" t="s">
        <v>8977</v>
      </c>
      <c r="P888" s="29" t="s">
        <v>46</v>
      </c>
      <c r="Q888" s="29" t="s">
        <v>47</v>
      </c>
      <c r="R888" s="29" t="s">
        <v>5341</v>
      </c>
      <c r="S888" s="29" t="s">
        <v>10183</v>
      </c>
      <c r="T888" s="29" t="s">
        <v>10184</v>
      </c>
      <c r="U888" s="29" t="s">
        <v>10185</v>
      </c>
      <c r="V888" s="29" t="s">
        <v>52</v>
      </c>
      <c r="W888" s="29" t="s">
        <v>4281</v>
      </c>
      <c r="X888" s="29" t="s">
        <v>4440</v>
      </c>
      <c r="Y888" s="29" t="s">
        <v>5028</v>
      </c>
      <c r="Z888" s="29" t="s">
        <v>46</v>
      </c>
      <c r="AA888" s="29" t="s">
        <v>55</v>
      </c>
      <c r="AB888" s="29" t="s">
        <v>4281</v>
      </c>
      <c r="AC888" s="29" t="s">
        <v>4291</v>
      </c>
      <c r="AD888" s="29" t="s">
        <v>46</v>
      </c>
      <c r="AE888" s="29" t="s">
        <v>3407</v>
      </c>
      <c r="AF888" t="s">
        <v>46</v>
      </c>
      <c r="AG888">
        <v>20230705</v>
      </c>
    </row>
    <row r="889" ht="15" spans="1:33">
      <c r="A889" s="28">
        <v>888</v>
      </c>
      <c r="B889" s="28"/>
      <c r="C889" s="28"/>
      <c r="D889" s="30" t="s">
        <v>10186</v>
      </c>
      <c r="E889" s="30"/>
      <c r="F889" s="28" t="s">
        <v>37</v>
      </c>
      <c r="G889" s="28" t="s">
        <v>69</v>
      </c>
      <c r="H889" s="29" t="s">
        <v>10187</v>
      </c>
      <c r="I889" s="29" t="s">
        <v>10188</v>
      </c>
      <c r="J889" s="29" t="s">
        <v>41</v>
      </c>
      <c r="K889" s="29" t="s">
        <v>42</v>
      </c>
      <c r="L889" s="29" t="s">
        <v>81</v>
      </c>
      <c r="M889" s="29" t="s">
        <v>82</v>
      </c>
      <c r="N889" s="29" t="s">
        <v>83</v>
      </c>
      <c r="O889" s="29" t="s">
        <v>4276</v>
      </c>
      <c r="P889" s="29" t="s">
        <v>46</v>
      </c>
      <c r="Q889" s="29" t="s">
        <v>84</v>
      </c>
      <c r="R889" s="29" t="s">
        <v>100</v>
      </c>
      <c r="S889" s="29" t="s">
        <v>10189</v>
      </c>
      <c r="T889" s="29" t="s">
        <v>10190</v>
      </c>
      <c r="U889" s="29" t="s">
        <v>10191</v>
      </c>
      <c r="V889" s="29" t="s">
        <v>52</v>
      </c>
      <c r="W889" s="29" t="s">
        <v>4883</v>
      </c>
      <c r="X889" s="29" t="s">
        <v>4291</v>
      </c>
      <c r="Y889" s="29" t="s">
        <v>5028</v>
      </c>
      <c r="Z889" s="29" t="s">
        <v>46</v>
      </c>
      <c r="AA889" s="29" t="s">
        <v>55</v>
      </c>
      <c r="AB889" s="29" t="s">
        <v>5029</v>
      </c>
      <c r="AC889" s="29" t="s">
        <v>4291</v>
      </c>
      <c r="AD889" s="29" t="s">
        <v>56</v>
      </c>
      <c r="AE889" s="29" t="s">
        <v>57</v>
      </c>
      <c r="AF889" t="s">
        <v>46</v>
      </c>
      <c r="AG889">
        <v>20230705</v>
      </c>
    </row>
    <row r="890" ht="15" spans="1:33">
      <c r="A890" s="28">
        <v>889</v>
      </c>
      <c r="B890" s="28"/>
      <c r="C890" s="28"/>
      <c r="D890" s="28" t="s">
        <v>10192</v>
      </c>
      <c r="E890" s="28"/>
      <c r="F890" s="28" t="s">
        <v>37</v>
      </c>
      <c r="G890" s="28" t="s">
        <v>69</v>
      </c>
      <c r="H890" s="29" t="s">
        <v>10193</v>
      </c>
      <c r="I890" s="29" t="s">
        <v>10194</v>
      </c>
      <c r="J890" s="29" t="s">
        <v>62</v>
      </c>
      <c r="K890" s="29" t="s">
        <v>42</v>
      </c>
      <c r="L890" s="29" t="s">
        <v>81</v>
      </c>
      <c r="M890" s="29" t="s">
        <v>254</v>
      </c>
      <c r="N890" s="29" t="s">
        <v>750</v>
      </c>
      <c r="O890" s="29" t="s">
        <v>4276</v>
      </c>
      <c r="P890" s="29" t="s">
        <v>46</v>
      </c>
      <c r="Q890" s="29" t="s">
        <v>47</v>
      </c>
      <c r="R890" s="29" t="s">
        <v>100</v>
      </c>
      <c r="S890" s="29" t="s">
        <v>10195</v>
      </c>
      <c r="T890" s="29" t="s">
        <v>10196</v>
      </c>
      <c r="U890" s="29" t="s">
        <v>10197</v>
      </c>
      <c r="V890" s="29" t="s">
        <v>52</v>
      </c>
      <c r="W890" s="29" t="s">
        <v>4281</v>
      </c>
      <c r="X890" s="29" t="s">
        <v>8939</v>
      </c>
      <c r="Y890" s="29" t="s">
        <v>5028</v>
      </c>
      <c r="Z890" s="29" t="s">
        <v>46</v>
      </c>
      <c r="AA890" s="29" t="s">
        <v>55</v>
      </c>
      <c r="AB890" s="29" t="s">
        <v>4281</v>
      </c>
      <c r="AC890" s="29" t="s">
        <v>4291</v>
      </c>
      <c r="AD890" s="29" t="s">
        <v>56</v>
      </c>
      <c r="AE890" s="29" t="s">
        <v>57</v>
      </c>
      <c r="AF890" t="s">
        <v>46</v>
      </c>
      <c r="AG890">
        <v>20230705</v>
      </c>
    </row>
    <row r="891" ht="15" spans="1:33">
      <c r="A891" s="28">
        <v>890</v>
      </c>
      <c r="B891" s="28"/>
      <c r="C891" s="28"/>
      <c r="D891" s="30" t="s">
        <v>10198</v>
      </c>
      <c r="E891" s="30"/>
      <c r="F891" s="28" t="s">
        <v>37</v>
      </c>
      <c r="G891" s="28" t="s">
        <v>69</v>
      </c>
      <c r="H891" s="29" t="s">
        <v>10199</v>
      </c>
      <c r="I891" s="29" t="s">
        <v>10200</v>
      </c>
      <c r="J891" s="29" t="s">
        <v>41</v>
      </c>
      <c r="K891" s="29" t="s">
        <v>72</v>
      </c>
      <c r="L891" s="29" t="s">
        <v>81</v>
      </c>
      <c r="M891" s="29" t="s">
        <v>353</v>
      </c>
      <c r="N891" s="31">
        <v>44387</v>
      </c>
      <c r="O891" s="29" t="s">
        <v>4276</v>
      </c>
      <c r="P891" s="29" t="s">
        <v>46</v>
      </c>
      <c r="Q891" s="29" t="s">
        <v>47</v>
      </c>
      <c r="R891" s="29" t="s">
        <v>64</v>
      </c>
      <c r="S891" s="29" t="s">
        <v>10201</v>
      </c>
      <c r="T891" s="29" t="s">
        <v>10202</v>
      </c>
      <c r="U891" s="29" t="s">
        <v>10203</v>
      </c>
      <c r="V891" s="29" t="s">
        <v>52</v>
      </c>
      <c r="W891" s="29" t="s">
        <v>4281</v>
      </c>
      <c r="X891" s="29" t="s">
        <v>4440</v>
      </c>
      <c r="Y891" s="29" t="s">
        <v>5028</v>
      </c>
      <c r="Z891" s="29" t="s">
        <v>46</v>
      </c>
      <c r="AA891" s="29" t="s">
        <v>55</v>
      </c>
      <c r="AB891" s="29" t="s">
        <v>4281</v>
      </c>
      <c r="AC891" s="29" t="s">
        <v>4291</v>
      </c>
      <c r="AD891" s="29" t="s">
        <v>56</v>
      </c>
      <c r="AE891" s="29" t="s">
        <v>57</v>
      </c>
      <c r="AF891" t="s">
        <v>46</v>
      </c>
      <c r="AG891">
        <v>20230705</v>
      </c>
    </row>
  </sheetData>
  <autoFilter ref="A1:AH891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98"/>
  <sheetViews>
    <sheetView zoomScale="110" zoomScaleNormal="110" topLeftCell="R1" workbookViewId="0">
      <selection activeCell="AO400" sqref="AO400"/>
    </sheetView>
  </sheetViews>
  <sheetFormatPr defaultColWidth="9" defaultRowHeight="13.5"/>
  <cols>
    <col min="1" max="1" width="4.55833333333333" style="5" customWidth="1"/>
    <col min="2" max="3" width="4" style="5" customWidth="1"/>
    <col min="4" max="4" width="7.225" customWidth="1"/>
    <col min="5" max="5" width="4.10833333333333" customWidth="1"/>
    <col min="6" max="6" width="7.10833333333333" customWidth="1"/>
    <col min="7" max="7" width="18" customWidth="1"/>
    <col min="8" max="8" width="10.8833333333333" customWidth="1"/>
    <col min="9" max="9" width="5.66666666666667" customWidth="1"/>
    <col min="10" max="10" width="7.03333333333333" customWidth="1"/>
    <col min="11" max="11" width="13.1083333333333" customWidth="1"/>
    <col min="12" max="12" width="12.95" customWidth="1"/>
    <col min="13" max="13" width="10.1083333333333" customWidth="1"/>
    <col min="14" max="14" width="9" customWidth="1"/>
    <col min="15" max="15" width="5.55833333333333" customWidth="1"/>
    <col min="16" max="16" width="6.10833333333333" customWidth="1"/>
    <col min="17" max="17" width="12" customWidth="1"/>
    <col min="18" max="18" width="11.775" customWidth="1"/>
    <col min="19" max="21" width="12" customWidth="1"/>
    <col min="22" max="22" width="7.33333333333333" customWidth="1"/>
    <col min="23" max="23" width="9.33333333333333" customWidth="1"/>
    <col min="24" max="24" width="12" customWidth="1"/>
    <col min="25" max="25" width="5.10833333333333" customWidth="1"/>
    <col min="26" max="26" width="13.3333333333333" customWidth="1"/>
    <col min="27" max="27" width="6.725" customWidth="1"/>
    <col min="28" max="30" width="12" customWidth="1"/>
    <col min="31" max="31" width="4.51666666666667" customWidth="1"/>
    <col min="32" max="32" width="5.13333333333333" customWidth="1"/>
    <col min="33" max="33" width="14.3083333333333" customWidth="1"/>
    <col min="34" max="35" width="7" style="26" customWidth="1"/>
    <col min="36" max="36" width="5.38333333333333" customWidth="1"/>
    <col min="37" max="37" width="6.15" customWidth="1"/>
    <col min="38" max="38" width="4.38333333333333" customWidth="1"/>
    <col min="39" max="39" width="5.38333333333333" customWidth="1"/>
    <col min="40" max="40" width="4.88333333333333" customWidth="1"/>
  </cols>
  <sheetData>
    <row r="1" ht="105" customHeight="1" spans="1:40">
      <c r="A1" s="27" t="s">
        <v>0</v>
      </c>
      <c r="B1" s="27" t="s">
        <v>1</v>
      </c>
      <c r="C1" s="27" t="s">
        <v>2</v>
      </c>
      <c r="D1" s="27" t="s">
        <v>4</v>
      </c>
      <c r="E1" s="27" t="s">
        <v>5</v>
      </c>
      <c r="F1" s="27" t="s">
        <v>6</v>
      </c>
      <c r="G1" s="27" t="s">
        <v>7</v>
      </c>
      <c r="H1" s="27" t="s">
        <v>8</v>
      </c>
      <c r="I1" s="27" t="s">
        <v>9</v>
      </c>
      <c r="J1" s="27" t="s">
        <v>10</v>
      </c>
      <c r="K1" s="27" t="s">
        <v>11</v>
      </c>
      <c r="L1" s="27" t="s">
        <v>12</v>
      </c>
      <c r="M1" s="27" t="s">
        <v>13</v>
      </c>
      <c r="N1" s="27" t="s">
        <v>14</v>
      </c>
      <c r="O1" s="27" t="s">
        <v>15</v>
      </c>
      <c r="P1" s="27" t="s">
        <v>16</v>
      </c>
      <c r="Q1" s="27" t="s">
        <v>17</v>
      </c>
      <c r="R1" s="27" t="s">
        <v>18</v>
      </c>
      <c r="S1" s="27" t="s">
        <v>19</v>
      </c>
      <c r="T1" s="27" t="s">
        <v>20</v>
      </c>
      <c r="U1" s="27" t="s">
        <v>21</v>
      </c>
      <c r="V1" s="27" t="s">
        <v>22</v>
      </c>
      <c r="W1" s="27" t="s">
        <v>23</v>
      </c>
      <c r="X1" s="27" t="s">
        <v>24</v>
      </c>
      <c r="Y1" s="27" t="s">
        <v>25</v>
      </c>
      <c r="Z1" s="27" t="s">
        <v>26</v>
      </c>
      <c r="AA1" s="27" t="s">
        <v>27</v>
      </c>
      <c r="AB1" s="27" t="s">
        <v>28</v>
      </c>
      <c r="AC1" s="33" t="s">
        <v>29</v>
      </c>
      <c r="AD1" s="33" t="s">
        <v>30</v>
      </c>
      <c r="AF1" s="34" t="s">
        <v>31</v>
      </c>
      <c r="AG1" s="34" t="s">
        <v>3</v>
      </c>
      <c r="AH1" s="35" t="s">
        <v>33</v>
      </c>
      <c r="AI1" s="35" t="s">
        <v>34</v>
      </c>
      <c r="AJ1" s="34" t="s">
        <v>10204</v>
      </c>
      <c r="AK1" s="34"/>
      <c r="AL1" s="34" t="s">
        <v>10205</v>
      </c>
      <c r="AM1" s="34" t="s">
        <v>10206</v>
      </c>
      <c r="AN1" s="34" t="s">
        <v>10207</v>
      </c>
    </row>
    <row r="2" s="11" customFormat="1" ht="17" customHeight="1" spans="1:40">
      <c r="A2" s="28">
        <v>62</v>
      </c>
      <c r="B2" s="28">
        <v>52</v>
      </c>
      <c r="C2" s="28"/>
      <c r="D2" s="28" t="s">
        <v>5415</v>
      </c>
      <c r="E2" s="28" t="s">
        <v>37</v>
      </c>
      <c r="F2" s="28" t="s">
        <v>105</v>
      </c>
      <c r="G2" s="29" t="s">
        <v>5416</v>
      </c>
      <c r="H2" s="29" t="s">
        <v>5417</v>
      </c>
      <c r="I2" s="29" t="s">
        <v>41</v>
      </c>
      <c r="J2" s="29"/>
      <c r="K2" s="29" t="s">
        <v>81</v>
      </c>
      <c r="L2" s="29" t="s">
        <v>184</v>
      </c>
      <c r="M2" s="29" t="s">
        <v>116</v>
      </c>
      <c r="N2" s="29" t="s">
        <v>5022</v>
      </c>
      <c r="O2" s="29" t="s">
        <v>46</v>
      </c>
      <c r="P2" s="29" t="s">
        <v>84</v>
      </c>
      <c r="Q2" s="29" t="s">
        <v>64</v>
      </c>
      <c r="R2" s="29"/>
      <c r="S2" s="29"/>
      <c r="T2" s="29" t="s">
        <v>5419</v>
      </c>
      <c r="U2" s="29" t="s">
        <v>52</v>
      </c>
      <c r="V2" s="29" t="s">
        <v>5034</v>
      </c>
      <c r="W2" s="29" t="s">
        <v>5042</v>
      </c>
      <c r="X2" s="29" t="s">
        <v>5028</v>
      </c>
      <c r="Y2" s="29" t="s">
        <v>46</v>
      </c>
      <c r="Z2" s="29" t="s">
        <v>55</v>
      </c>
      <c r="AA2" s="29" t="s">
        <v>5029</v>
      </c>
      <c r="AB2" s="29" t="s">
        <v>5027</v>
      </c>
      <c r="AC2" s="29" t="s">
        <v>56</v>
      </c>
      <c r="AD2"/>
      <c r="AE2"/>
      <c r="AF2"/>
      <c r="AG2" s="72" t="s">
        <v>10208</v>
      </c>
      <c r="AH2" s="37" t="s">
        <v>10209</v>
      </c>
      <c r="AI2" s="37">
        <v>22</v>
      </c>
      <c r="AJ2" s="11">
        <v>84</v>
      </c>
      <c r="AK2" t="s">
        <v>10210</v>
      </c>
      <c r="AL2" s="11">
        <f>VLOOKUP(AG2,[1]笔试数据!$B:$G,6,0)</f>
        <v>0</v>
      </c>
      <c r="AM2" s="11">
        <v>84</v>
      </c>
      <c r="AN2" s="11" t="s">
        <v>46</v>
      </c>
    </row>
    <row r="3" s="11" customFormat="1" ht="17" customHeight="1" spans="1:40">
      <c r="A3" s="28">
        <v>13</v>
      </c>
      <c r="B3" s="28">
        <v>10</v>
      </c>
      <c r="C3" s="28"/>
      <c r="D3" s="28" t="s">
        <v>5104</v>
      </c>
      <c r="E3" s="28" t="s">
        <v>37</v>
      </c>
      <c r="F3" s="28" t="s">
        <v>69</v>
      </c>
      <c r="G3" s="29" t="s">
        <v>5105</v>
      </c>
      <c r="H3" s="29" t="s">
        <v>935</v>
      </c>
      <c r="I3" s="29" t="s">
        <v>41</v>
      </c>
      <c r="J3" s="29"/>
      <c r="K3" s="29" t="s">
        <v>81</v>
      </c>
      <c r="L3" s="29" t="s">
        <v>5106</v>
      </c>
      <c r="M3" s="29" t="s">
        <v>331</v>
      </c>
      <c r="N3" s="29" t="s">
        <v>5022</v>
      </c>
      <c r="O3" s="29" t="s">
        <v>56</v>
      </c>
      <c r="P3" s="29" t="s">
        <v>47</v>
      </c>
      <c r="Q3" s="29" t="s">
        <v>5088</v>
      </c>
      <c r="R3" s="29"/>
      <c r="S3" s="29"/>
      <c r="T3" s="29" t="s">
        <v>5109</v>
      </c>
      <c r="U3" s="29" t="s">
        <v>307</v>
      </c>
      <c r="V3" s="29" t="s">
        <v>5034</v>
      </c>
      <c r="W3" s="29" t="s">
        <v>5110</v>
      </c>
      <c r="X3" s="29" t="s">
        <v>5028</v>
      </c>
      <c r="Y3" s="29" t="s">
        <v>46</v>
      </c>
      <c r="Z3" s="29" t="s">
        <v>55</v>
      </c>
      <c r="AA3" s="29" t="s">
        <v>5029</v>
      </c>
      <c r="AB3" s="29" t="s">
        <v>5027</v>
      </c>
      <c r="AC3" s="29" t="s">
        <v>56</v>
      </c>
      <c r="AD3"/>
      <c r="AE3"/>
      <c r="AF3"/>
      <c r="AG3" s="36" t="s">
        <v>10211</v>
      </c>
      <c r="AH3" s="37" t="s">
        <v>10212</v>
      </c>
      <c r="AI3" s="37">
        <v>10</v>
      </c>
      <c r="AJ3" s="11">
        <v>82</v>
      </c>
      <c r="AK3" t="s">
        <v>10210</v>
      </c>
      <c r="AL3" s="11">
        <f>VLOOKUP(AG3,[1]笔试数据!$B:$G,6,0)</f>
        <v>0</v>
      </c>
      <c r="AM3" s="11">
        <v>82</v>
      </c>
      <c r="AN3" s="11" t="s">
        <v>46</v>
      </c>
    </row>
    <row r="4" s="11" customFormat="1" ht="17" customHeight="1" spans="1:40">
      <c r="A4" s="28">
        <v>33</v>
      </c>
      <c r="B4" s="28">
        <v>28</v>
      </c>
      <c r="C4" s="28"/>
      <c r="D4" s="28" t="s">
        <v>5234</v>
      </c>
      <c r="E4" s="28" t="s">
        <v>37</v>
      </c>
      <c r="F4" s="28" t="s">
        <v>38</v>
      </c>
      <c r="G4" s="29" t="s">
        <v>5235</v>
      </c>
      <c r="H4" s="29" t="s">
        <v>5236</v>
      </c>
      <c r="I4" s="29" t="s">
        <v>41</v>
      </c>
      <c r="J4" s="29"/>
      <c r="K4" s="29" t="s">
        <v>81</v>
      </c>
      <c r="L4" s="29" t="s">
        <v>1186</v>
      </c>
      <c r="M4" s="29" t="s">
        <v>99</v>
      </c>
      <c r="N4" s="29" t="s">
        <v>5022</v>
      </c>
      <c r="O4" s="29" t="s">
        <v>46</v>
      </c>
      <c r="P4" s="29" t="s">
        <v>47</v>
      </c>
      <c r="Q4" s="29" t="s">
        <v>5237</v>
      </c>
      <c r="R4" s="29"/>
      <c r="S4" s="29"/>
      <c r="T4" s="29" t="s">
        <v>5240</v>
      </c>
      <c r="U4" s="29" t="s">
        <v>52</v>
      </c>
      <c r="V4" s="29" t="s">
        <v>4883</v>
      </c>
      <c r="W4" s="29" t="s">
        <v>5057</v>
      </c>
      <c r="X4" s="29" t="s">
        <v>5028</v>
      </c>
      <c r="Y4" s="29" t="s">
        <v>46</v>
      </c>
      <c r="Z4" s="29" t="s">
        <v>55</v>
      </c>
      <c r="AA4" s="29" t="s">
        <v>5029</v>
      </c>
      <c r="AB4" s="29" t="s">
        <v>5027</v>
      </c>
      <c r="AC4" s="29" t="s">
        <v>56</v>
      </c>
      <c r="AD4"/>
      <c r="AE4"/>
      <c r="AF4"/>
      <c r="AG4" s="36" t="s">
        <v>10213</v>
      </c>
      <c r="AH4" s="37" t="s">
        <v>10212</v>
      </c>
      <c r="AI4" s="37">
        <v>28</v>
      </c>
      <c r="AJ4" s="11">
        <v>82</v>
      </c>
      <c r="AK4" t="s">
        <v>10210</v>
      </c>
      <c r="AL4" s="11">
        <f>VLOOKUP(AG4,[1]笔试数据!$B:$G,6,0)</f>
        <v>0</v>
      </c>
      <c r="AM4" s="11">
        <v>82</v>
      </c>
      <c r="AN4" s="11" t="s">
        <v>46</v>
      </c>
    </row>
    <row r="5" s="11" customFormat="1" ht="17" customHeight="1" spans="1:40">
      <c r="A5" s="28">
        <v>73</v>
      </c>
      <c r="B5" s="28">
        <v>61</v>
      </c>
      <c r="C5" s="28"/>
      <c r="D5" s="28" t="s">
        <v>5478</v>
      </c>
      <c r="E5" s="28" t="s">
        <v>37</v>
      </c>
      <c r="F5" s="28" t="s">
        <v>105</v>
      </c>
      <c r="G5" s="29" t="s">
        <v>5479</v>
      </c>
      <c r="H5" s="29" t="s">
        <v>1471</v>
      </c>
      <c r="I5" s="29" t="s">
        <v>41</v>
      </c>
      <c r="J5" s="29"/>
      <c r="K5" s="29" t="s">
        <v>81</v>
      </c>
      <c r="L5" s="29" t="s">
        <v>82</v>
      </c>
      <c r="M5" s="29" t="s">
        <v>83</v>
      </c>
      <c r="N5" s="29" t="s">
        <v>5022</v>
      </c>
      <c r="O5" s="29" t="s">
        <v>46</v>
      </c>
      <c r="P5" s="29" t="s">
        <v>84</v>
      </c>
      <c r="Q5" s="29" t="s">
        <v>5480</v>
      </c>
      <c r="R5" s="29"/>
      <c r="S5" s="29"/>
      <c r="T5" s="29" t="s">
        <v>5483</v>
      </c>
      <c r="U5" s="29" t="s">
        <v>52</v>
      </c>
      <c r="V5" s="29" t="s">
        <v>5034</v>
      </c>
      <c r="W5" s="29" t="s">
        <v>5042</v>
      </c>
      <c r="X5" s="29" t="s">
        <v>5028</v>
      </c>
      <c r="Y5" s="29" t="s">
        <v>46</v>
      </c>
      <c r="Z5" s="29" t="s">
        <v>55</v>
      </c>
      <c r="AA5" s="29" t="s">
        <v>5029</v>
      </c>
      <c r="AB5" s="29" t="s">
        <v>5027</v>
      </c>
      <c r="AC5" s="29" t="s">
        <v>56</v>
      </c>
      <c r="AD5"/>
      <c r="AE5"/>
      <c r="AF5"/>
      <c r="AG5" s="36" t="s">
        <v>10214</v>
      </c>
      <c r="AH5" s="37" t="s">
        <v>10209</v>
      </c>
      <c r="AI5" s="37">
        <v>30</v>
      </c>
      <c r="AJ5" s="11">
        <v>81</v>
      </c>
      <c r="AK5" t="s">
        <v>10210</v>
      </c>
      <c r="AL5" s="11">
        <f>VLOOKUP(AG5,[1]笔试数据!$B:$G,6,0)</f>
        <v>0</v>
      </c>
      <c r="AM5" s="11">
        <v>81</v>
      </c>
      <c r="AN5" s="11" t="s">
        <v>46</v>
      </c>
    </row>
    <row r="6" s="11" customFormat="1" ht="17" customHeight="1" spans="1:40">
      <c r="A6" s="28">
        <v>3</v>
      </c>
      <c r="B6" s="28">
        <v>3</v>
      </c>
      <c r="C6" s="28"/>
      <c r="D6" s="28" t="s">
        <v>5036</v>
      </c>
      <c r="E6" s="28" t="s">
        <v>37</v>
      </c>
      <c r="F6" s="28" t="s">
        <v>69</v>
      </c>
      <c r="G6" s="29" t="s">
        <v>5037</v>
      </c>
      <c r="H6" s="29" t="s">
        <v>702</v>
      </c>
      <c r="I6" s="29" t="s">
        <v>41</v>
      </c>
      <c r="J6" s="29"/>
      <c r="K6" s="29" t="s">
        <v>81</v>
      </c>
      <c r="L6" s="29" t="s">
        <v>5038</v>
      </c>
      <c r="M6" s="29" t="s">
        <v>534</v>
      </c>
      <c r="N6" s="29" t="s">
        <v>5022</v>
      </c>
      <c r="O6" s="29" t="s">
        <v>56</v>
      </c>
      <c r="P6" s="29" t="s">
        <v>47</v>
      </c>
      <c r="Q6" s="29" t="s">
        <v>1243</v>
      </c>
      <c r="R6" s="29"/>
      <c r="S6" s="29"/>
      <c r="T6" s="29" t="s">
        <v>5041</v>
      </c>
      <c r="U6" s="29" t="s">
        <v>52</v>
      </c>
      <c r="V6" s="29" t="s">
        <v>5034</v>
      </c>
      <c r="W6" s="29" t="s">
        <v>5042</v>
      </c>
      <c r="X6" s="29" t="s">
        <v>5028</v>
      </c>
      <c r="Y6" s="29" t="s">
        <v>46</v>
      </c>
      <c r="Z6" s="29" t="s">
        <v>55</v>
      </c>
      <c r="AA6" s="29" t="s">
        <v>5029</v>
      </c>
      <c r="AB6" s="29" t="s">
        <v>5027</v>
      </c>
      <c r="AC6" s="29" t="s">
        <v>56</v>
      </c>
      <c r="AD6"/>
      <c r="AE6"/>
      <c r="AF6"/>
      <c r="AG6" s="36" t="s">
        <v>10215</v>
      </c>
      <c r="AH6" s="37" t="s">
        <v>10212</v>
      </c>
      <c r="AI6" s="37" t="s">
        <v>10216</v>
      </c>
      <c r="AJ6" s="11">
        <v>79</v>
      </c>
      <c r="AK6" t="s">
        <v>10210</v>
      </c>
      <c r="AL6" s="11">
        <f>VLOOKUP(AG6,[1]笔试数据!$B:$G,6,0)</f>
        <v>0</v>
      </c>
      <c r="AM6" s="11">
        <v>79</v>
      </c>
      <c r="AN6" s="11" t="s">
        <v>46</v>
      </c>
    </row>
    <row r="7" s="11" customFormat="1" ht="17" customHeight="1" spans="1:40">
      <c r="A7" s="28">
        <v>75</v>
      </c>
      <c r="B7" s="28">
        <v>63</v>
      </c>
      <c r="C7" s="28"/>
      <c r="D7" s="30" t="s">
        <v>5489</v>
      </c>
      <c r="E7" s="28" t="s">
        <v>37</v>
      </c>
      <c r="F7" s="28" t="s">
        <v>69</v>
      </c>
      <c r="G7" s="29" t="s">
        <v>5490</v>
      </c>
      <c r="H7" s="29" t="s">
        <v>1947</v>
      </c>
      <c r="I7" s="29" t="s">
        <v>41</v>
      </c>
      <c r="J7" s="29"/>
      <c r="K7" s="29" t="s">
        <v>81</v>
      </c>
      <c r="L7" s="29" t="s">
        <v>575</v>
      </c>
      <c r="M7" s="29" t="s">
        <v>83</v>
      </c>
      <c r="N7" s="29" t="s">
        <v>5022</v>
      </c>
      <c r="O7" s="29" t="s">
        <v>46</v>
      </c>
      <c r="P7" s="29" t="s">
        <v>84</v>
      </c>
      <c r="Q7" s="29" t="s">
        <v>64</v>
      </c>
      <c r="R7" s="29"/>
      <c r="S7" s="29"/>
      <c r="T7" s="29" t="s">
        <v>5493</v>
      </c>
      <c r="U7" s="29" t="s">
        <v>52</v>
      </c>
      <c r="V7" s="29" t="s">
        <v>5034</v>
      </c>
      <c r="W7" s="29" t="s">
        <v>5042</v>
      </c>
      <c r="X7" s="29" t="s">
        <v>5028</v>
      </c>
      <c r="Y7" s="29" t="s">
        <v>46</v>
      </c>
      <c r="Z7" s="29" t="s">
        <v>55</v>
      </c>
      <c r="AA7" s="29" t="s">
        <v>5029</v>
      </c>
      <c r="AB7" s="29" t="s">
        <v>5027</v>
      </c>
      <c r="AC7" s="29" t="s">
        <v>56</v>
      </c>
      <c r="AD7"/>
      <c r="AE7"/>
      <c r="AF7"/>
      <c r="AG7" s="36" t="s">
        <v>10217</v>
      </c>
      <c r="AH7" s="37" t="s">
        <v>10218</v>
      </c>
      <c r="AI7" s="37" t="s">
        <v>10219</v>
      </c>
      <c r="AJ7" s="11">
        <v>79</v>
      </c>
      <c r="AK7" t="s">
        <v>10210</v>
      </c>
      <c r="AL7" s="11">
        <f>VLOOKUP(AG7,[1]笔试数据!$B:$G,6,0)</f>
        <v>0</v>
      </c>
      <c r="AM7" s="11">
        <v>79</v>
      </c>
      <c r="AN7" s="11" t="s">
        <v>46</v>
      </c>
    </row>
    <row r="8" s="11" customFormat="1" ht="17" customHeight="1" spans="1:40">
      <c r="A8" s="28">
        <v>49</v>
      </c>
      <c r="B8" s="28">
        <v>41</v>
      </c>
      <c r="C8" s="28"/>
      <c r="D8" s="28" t="s">
        <v>5339</v>
      </c>
      <c r="E8" s="28" t="s">
        <v>37</v>
      </c>
      <c r="F8" s="28" t="s">
        <v>69</v>
      </c>
      <c r="G8" s="29" t="s">
        <v>5340</v>
      </c>
      <c r="H8" s="29" t="s">
        <v>1947</v>
      </c>
      <c r="I8" s="29" t="s">
        <v>41</v>
      </c>
      <c r="J8" s="29"/>
      <c r="K8" s="29" t="s">
        <v>81</v>
      </c>
      <c r="L8" s="29" t="s">
        <v>82</v>
      </c>
      <c r="M8" s="29" t="s">
        <v>227</v>
      </c>
      <c r="N8" s="29" t="s">
        <v>5022</v>
      </c>
      <c r="O8" s="29" t="s">
        <v>46</v>
      </c>
      <c r="P8" s="29" t="s">
        <v>47</v>
      </c>
      <c r="Q8" s="29" t="s">
        <v>5341</v>
      </c>
      <c r="R8" s="29"/>
      <c r="S8" s="29"/>
      <c r="T8" s="29" t="s">
        <v>5343</v>
      </c>
      <c r="U8" s="29" t="s">
        <v>52</v>
      </c>
      <c r="V8" s="29" t="s">
        <v>5034</v>
      </c>
      <c r="W8" s="29" t="s">
        <v>5042</v>
      </c>
      <c r="X8" s="29" t="s">
        <v>5028</v>
      </c>
      <c r="Y8" s="29" t="s">
        <v>46</v>
      </c>
      <c r="Z8" s="29" t="s">
        <v>55</v>
      </c>
      <c r="AA8" s="29" t="s">
        <v>5029</v>
      </c>
      <c r="AB8" s="29" t="s">
        <v>5027</v>
      </c>
      <c r="AC8" s="29" t="s">
        <v>56</v>
      </c>
      <c r="AD8"/>
      <c r="AE8"/>
      <c r="AF8"/>
      <c r="AG8" s="36" t="s">
        <v>10220</v>
      </c>
      <c r="AH8" s="37" t="s">
        <v>10209</v>
      </c>
      <c r="AI8" s="37">
        <v>11</v>
      </c>
      <c r="AJ8" s="11">
        <v>78</v>
      </c>
      <c r="AK8" t="s">
        <v>10210</v>
      </c>
      <c r="AL8" s="11">
        <f>VLOOKUP(AG8,[1]笔试数据!$B:$G,6,0)</f>
        <v>0</v>
      </c>
      <c r="AM8" s="11">
        <v>78</v>
      </c>
      <c r="AN8" s="11" t="s">
        <v>46</v>
      </c>
    </row>
    <row r="9" s="11" customFormat="1" ht="17" customHeight="1" spans="1:40">
      <c r="A9" s="28">
        <v>86</v>
      </c>
      <c r="B9" s="28">
        <v>73</v>
      </c>
      <c r="C9" s="28"/>
      <c r="D9" s="28" t="s">
        <v>5550</v>
      </c>
      <c r="E9" s="28" t="s">
        <v>37</v>
      </c>
      <c r="F9" s="28" t="s">
        <v>69</v>
      </c>
      <c r="G9" s="29" t="s">
        <v>5551</v>
      </c>
      <c r="H9" s="29" t="s">
        <v>5552</v>
      </c>
      <c r="I9" s="29" t="s">
        <v>41</v>
      </c>
      <c r="J9" s="29"/>
      <c r="K9" s="29" t="s">
        <v>81</v>
      </c>
      <c r="L9" s="29" t="s">
        <v>220</v>
      </c>
      <c r="M9" s="29" t="s">
        <v>83</v>
      </c>
      <c r="N9" s="29" t="s">
        <v>5022</v>
      </c>
      <c r="O9" s="29" t="s">
        <v>46</v>
      </c>
      <c r="P9" s="29" t="s">
        <v>84</v>
      </c>
      <c r="Q9" s="29" t="s">
        <v>5454</v>
      </c>
      <c r="R9" s="29"/>
      <c r="S9" s="29"/>
      <c r="T9" s="29" t="s">
        <v>5555</v>
      </c>
      <c r="U9" s="29" t="s">
        <v>52</v>
      </c>
      <c r="V9" s="29" t="s">
        <v>5034</v>
      </c>
      <c r="W9" s="29" t="s">
        <v>5035</v>
      </c>
      <c r="X9" s="29" t="s">
        <v>5028</v>
      </c>
      <c r="Y9" s="29" t="s">
        <v>46</v>
      </c>
      <c r="Z9" s="29" t="s">
        <v>55</v>
      </c>
      <c r="AA9" s="29" t="s">
        <v>5029</v>
      </c>
      <c r="AB9" s="29" t="s">
        <v>5027</v>
      </c>
      <c r="AC9" s="29" t="s">
        <v>56</v>
      </c>
      <c r="AD9"/>
      <c r="AE9"/>
      <c r="AF9"/>
      <c r="AG9" s="36" t="s">
        <v>10221</v>
      </c>
      <c r="AH9" s="37" t="s">
        <v>10218</v>
      </c>
      <c r="AI9" s="37">
        <v>12</v>
      </c>
      <c r="AJ9" s="11">
        <v>78</v>
      </c>
      <c r="AK9" t="s">
        <v>10210</v>
      </c>
      <c r="AL9" s="11">
        <f>VLOOKUP(AG9,[1]笔试数据!$B:$G,6,0)</f>
        <v>0</v>
      </c>
      <c r="AM9" s="11">
        <v>78</v>
      </c>
      <c r="AN9" s="11" t="s">
        <v>46</v>
      </c>
    </row>
    <row r="10" s="11" customFormat="1" ht="17" customHeight="1" spans="1:40">
      <c r="A10" s="28">
        <v>91</v>
      </c>
      <c r="B10" s="28">
        <v>78</v>
      </c>
      <c r="C10" s="28"/>
      <c r="D10" s="28" t="s">
        <v>5585</v>
      </c>
      <c r="E10" s="28" t="s">
        <v>37</v>
      </c>
      <c r="F10" s="28" t="s">
        <v>69</v>
      </c>
      <c r="G10" s="29" t="s">
        <v>5586</v>
      </c>
      <c r="H10" s="29" t="s">
        <v>1282</v>
      </c>
      <c r="I10" s="29" t="s">
        <v>41</v>
      </c>
      <c r="J10" s="29"/>
      <c r="K10" s="29" t="s">
        <v>81</v>
      </c>
      <c r="L10" s="29" t="s">
        <v>220</v>
      </c>
      <c r="M10" s="29" t="s">
        <v>83</v>
      </c>
      <c r="N10" s="29" t="s">
        <v>5053</v>
      </c>
      <c r="O10" s="29" t="s">
        <v>56</v>
      </c>
      <c r="P10" s="29" t="s">
        <v>47</v>
      </c>
      <c r="Q10" s="29" t="s">
        <v>5271</v>
      </c>
      <c r="R10" s="29"/>
      <c r="S10" s="29"/>
      <c r="T10" s="29" t="s">
        <v>5589</v>
      </c>
      <c r="U10" s="29" t="s">
        <v>52</v>
      </c>
      <c r="V10" s="29" t="s">
        <v>5034</v>
      </c>
      <c r="W10" s="29" t="s">
        <v>5042</v>
      </c>
      <c r="X10" s="29" t="s">
        <v>5028</v>
      </c>
      <c r="Y10" s="29" t="s">
        <v>46</v>
      </c>
      <c r="Z10" s="29" t="s">
        <v>55</v>
      </c>
      <c r="AA10" s="29" t="s">
        <v>5029</v>
      </c>
      <c r="AB10" s="29" t="s">
        <v>5027</v>
      </c>
      <c r="AC10" s="29" t="s">
        <v>56</v>
      </c>
      <c r="AD10"/>
      <c r="AE10"/>
      <c r="AF10"/>
      <c r="AG10" s="36" t="s">
        <v>10222</v>
      </c>
      <c r="AH10" s="37" t="s">
        <v>10218</v>
      </c>
      <c r="AI10" s="37">
        <v>17</v>
      </c>
      <c r="AJ10" s="11">
        <v>78</v>
      </c>
      <c r="AK10" t="s">
        <v>10210</v>
      </c>
      <c r="AL10" s="11">
        <f>VLOOKUP(AG10,[1]笔试数据!$B:$G,6,0)</f>
        <v>0</v>
      </c>
      <c r="AM10" s="11">
        <v>78</v>
      </c>
      <c r="AN10" s="11" t="s">
        <v>46</v>
      </c>
    </row>
    <row r="11" s="11" customFormat="1" ht="17" customHeight="1" spans="1:40">
      <c r="A11" s="28">
        <v>8</v>
      </c>
      <c r="B11" s="28">
        <v>7</v>
      </c>
      <c r="C11" s="28"/>
      <c r="D11" s="28" t="s">
        <v>5070</v>
      </c>
      <c r="E11" s="28" t="s">
        <v>37</v>
      </c>
      <c r="F11" s="28" t="s">
        <v>105</v>
      </c>
      <c r="G11" s="29" t="s">
        <v>5071</v>
      </c>
      <c r="H11" s="29" t="s">
        <v>3980</v>
      </c>
      <c r="I11" s="29" t="s">
        <v>41</v>
      </c>
      <c r="J11" s="29"/>
      <c r="K11" s="29" t="s">
        <v>81</v>
      </c>
      <c r="L11" s="29" t="s">
        <v>5072</v>
      </c>
      <c r="M11" s="31">
        <v>43646</v>
      </c>
      <c r="N11" s="29" t="s">
        <v>5022</v>
      </c>
      <c r="O11" s="29" t="s">
        <v>56</v>
      </c>
      <c r="P11" s="29" t="s">
        <v>47</v>
      </c>
      <c r="Q11" s="29" t="s">
        <v>303</v>
      </c>
      <c r="R11" s="29"/>
      <c r="S11" s="29"/>
      <c r="T11" s="29" t="s">
        <v>5074</v>
      </c>
      <c r="U11" s="29" t="s">
        <v>52</v>
      </c>
      <c r="V11" s="29" t="s">
        <v>5034</v>
      </c>
      <c r="W11" s="29" t="s">
        <v>5035</v>
      </c>
      <c r="X11" s="29" t="s">
        <v>5028</v>
      </c>
      <c r="Y11" s="29" t="s">
        <v>46</v>
      </c>
      <c r="Z11" s="29" t="s">
        <v>55</v>
      </c>
      <c r="AA11" s="29" t="s">
        <v>5029</v>
      </c>
      <c r="AB11" s="29" t="s">
        <v>5027</v>
      </c>
      <c r="AC11" s="29" t="s">
        <v>56</v>
      </c>
      <c r="AD11"/>
      <c r="AE11"/>
      <c r="AF11"/>
      <c r="AG11" s="36" t="s">
        <v>10223</v>
      </c>
      <c r="AH11" s="37" t="s">
        <v>10212</v>
      </c>
      <c r="AI11" s="37" t="s">
        <v>10224</v>
      </c>
      <c r="AJ11" s="11">
        <v>76</v>
      </c>
      <c r="AK11" t="s">
        <v>10210</v>
      </c>
      <c r="AL11" s="11">
        <f>VLOOKUP(AG11,[1]笔试数据!$B:$G,6,0)</f>
        <v>0</v>
      </c>
      <c r="AM11" s="11">
        <v>76</v>
      </c>
      <c r="AN11" s="11" t="s">
        <v>46</v>
      </c>
    </row>
    <row r="12" s="11" customFormat="1" ht="17" customHeight="1" spans="1:40">
      <c r="A12" s="28">
        <v>10</v>
      </c>
      <c r="B12" s="28">
        <v>8</v>
      </c>
      <c r="C12" s="28"/>
      <c r="D12" s="28" t="s">
        <v>5086</v>
      </c>
      <c r="E12" s="28" t="s">
        <v>37</v>
      </c>
      <c r="F12" s="28" t="s">
        <v>69</v>
      </c>
      <c r="G12" s="29" t="s">
        <v>5087</v>
      </c>
      <c r="H12" s="29" t="s">
        <v>1591</v>
      </c>
      <c r="I12" s="29" t="s">
        <v>41</v>
      </c>
      <c r="J12" s="29"/>
      <c r="K12" s="29" t="s">
        <v>81</v>
      </c>
      <c r="L12" s="29" t="s">
        <v>220</v>
      </c>
      <c r="M12" s="29" t="s">
        <v>83</v>
      </c>
      <c r="N12" s="29" t="s">
        <v>5022</v>
      </c>
      <c r="O12" s="29" t="s">
        <v>46</v>
      </c>
      <c r="P12" s="29" t="s">
        <v>84</v>
      </c>
      <c r="Q12" s="29" t="s">
        <v>5088</v>
      </c>
      <c r="R12" s="29"/>
      <c r="S12" s="29"/>
      <c r="T12" s="29" t="s">
        <v>5091</v>
      </c>
      <c r="U12" s="29" t="s">
        <v>52</v>
      </c>
      <c r="V12" s="29" t="s">
        <v>5034</v>
      </c>
      <c r="W12" s="29" t="s">
        <v>5042</v>
      </c>
      <c r="X12" s="29" t="s">
        <v>5028</v>
      </c>
      <c r="Y12" s="29" t="s">
        <v>56</v>
      </c>
      <c r="Z12" s="29" t="s">
        <v>55</v>
      </c>
      <c r="AA12" s="29" t="s">
        <v>5029</v>
      </c>
      <c r="AB12" s="29" t="s">
        <v>5027</v>
      </c>
      <c r="AC12" s="29" t="s">
        <v>56</v>
      </c>
      <c r="AD12"/>
      <c r="AE12"/>
      <c r="AF12"/>
      <c r="AG12" s="36" t="s">
        <v>10225</v>
      </c>
      <c r="AH12" s="37" t="s">
        <v>10212</v>
      </c>
      <c r="AI12" s="37" t="s">
        <v>10226</v>
      </c>
      <c r="AJ12" s="11">
        <v>76</v>
      </c>
      <c r="AK12" t="s">
        <v>10210</v>
      </c>
      <c r="AL12" s="11">
        <f>VLOOKUP(AG12,[1]笔试数据!$B:$G,6,0)</f>
        <v>0</v>
      </c>
      <c r="AM12" s="11">
        <v>76</v>
      </c>
      <c r="AN12" s="11" t="s">
        <v>46</v>
      </c>
    </row>
    <row r="13" s="11" customFormat="1" ht="17" customHeight="1" spans="1:40">
      <c r="A13" s="28">
        <v>42</v>
      </c>
      <c r="B13" s="28">
        <v>36</v>
      </c>
      <c r="C13" s="28"/>
      <c r="D13" s="28" t="s">
        <v>5292</v>
      </c>
      <c r="E13" s="28" t="s">
        <v>37</v>
      </c>
      <c r="F13" s="28" t="s">
        <v>105</v>
      </c>
      <c r="G13" s="29" t="s">
        <v>5293</v>
      </c>
      <c r="H13" s="29" t="s">
        <v>1645</v>
      </c>
      <c r="I13" s="29" t="s">
        <v>62</v>
      </c>
      <c r="J13" s="29"/>
      <c r="K13" s="29" t="s">
        <v>81</v>
      </c>
      <c r="L13" s="29" t="s">
        <v>2119</v>
      </c>
      <c r="M13" s="29" t="s">
        <v>227</v>
      </c>
      <c r="N13" s="29" t="s">
        <v>5022</v>
      </c>
      <c r="O13" s="29" t="s">
        <v>56</v>
      </c>
      <c r="P13" s="29" t="s">
        <v>47</v>
      </c>
      <c r="Q13" s="29" t="s">
        <v>431</v>
      </c>
      <c r="R13" s="29"/>
      <c r="S13" s="29"/>
      <c r="T13" s="29" t="s">
        <v>5295</v>
      </c>
      <c r="U13" s="29" t="s">
        <v>52</v>
      </c>
      <c r="V13" s="29" t="s">
        <v>4883</v>
      </c>
      <c r="W13" s="29" t="s">
        <v>5027</v>
      </c>
      <c r="X13" s="29" t="s">
        <v>5028</v>
      </c>
      <c r="Y13" s="29" t="s">
        <v>46</v>
      </c>
      <c r="Z13" s="29" t="s">
        <v>55</v>
      </c>
      <c r="AA13" s="29" t="s">
        <v>5029</v>
      </c>
      <c r="AB13" s="29" t="s">
        <v>5027</v>
      </c>
      <c r="AC13" s="29" t="s">
        <v>56</v>
      </c>
      <c r="AD13"/>
      <c r="AE13"/>
      <c r="AF13"/>
      <c r="AG13" s="36" t="s">
        <v>10227</v>
      </c>
      <c r="AH13" s="37" t="s">
        <v>10209</v>
      </c>
      <c r="AI13" s="37" t="s">
        <v>10228</v>
      </c>
      <c r="AJ13" s="11">
        <v>76</v>
      </c>
      <c r="AK13" t="s">
        <v>10210</v>
      </c>
      <c r="AL13" s="11">
        <f>VLOOKUP(AG13,[1]笔试数据!$B:$G,6,0)</f>
        <v>0</v>
      </c>
      <c r="AM13" s="11">
        <v>76</v>
      </c>
      <c r="AN13" s="11" t="s">
        <v>46</v>
      </c>
    </row>
    <row r="14" s="11" customFormat="1" ht="17" customHeight="1" spans="1:40">
      <c r="A14" s="28">
        <v>55</v>
      </c>
      <c r="B14" s="28">
        <v>47</v>
      </c>
      <c r="C14" s="28"/>
      <c r="D14" s="28" t="s">
        <v>5374</v>
      </c>
      <c r="E14" s="28" t="s">
        <v>37</v>
      </c>
      <c r="F14" s="28" t="s">
        <v>105</v>
      </c>
      <c r="G14" s="29" t="s">
        <v>5375</v>
      </c>
      <c r="H14" s="29" t="s">
        <v>5376</v>
      </c>
      <c r="I14" s="29" t="s">
        <v>41</v>
      </c>
      <c r="J14" s="29"/>
      <c r="K14" s="29" t="s">
        <v>81</v>
      </c>
      <c r="L14" s="29" t="s">
        <v>562</v>
      </c>
      <c r="M14" s="29" t="s">
        <v>91</v>
      </c>
      <c r="N14" s="29" t="s">
        <v>5022</v>
      </c>
      <c r="O14" s="29" t="s">
        <v>46</v>
      </c>
      <c r="P14" s="29" t="s">
        <v>47</v>
      </c>
      <c r="Q14" s="29" t="s">
        <v>48</v>
      </c>
      <c r="R14" s="29"/>
      <c r="S14" s="29"/>
      <c r="T14" s="29" t="s">
        <v>5378</v>
      </c>
      <c r="U14" s="29" t="s">
        <v>52</v>
      </c>
      <c r="V14" s="29" t="s">
        <v>5034</v>
      </c>
      <c r="W14" s="29" t="s">
        <v>5035</v>
      </c>
      <c r="X14" s="29" t="s">
        <v>5028</v>
      </c>
      <c r="Y14" s="29" t="s">
        <v>46</v>
      </c>
      <c r="Z14" s="29" t="s">
        <v>55</v>
      </c>
      <c r="AA14" s="29" t="s">
        <v>5029</v>
      </c>
      <c r="AB14" s="29" t="s">
        <v>5027</v>
      </c>
      <c r="AC14" s="29" t="s">
        <v>56</v>
      </c>
      <c r="AD14"/>
      <c r="AE14"/>
      <c r="AF14"/>
      <c r="AG14" s="36" t="s">
        <v>10229</v>
      </c>
      <c r="AH14" s="37" t="s">
        <v>10209</v>
      </c>
      <c r="AI14" s="37">
        <v>17</v>
      </c>
      <c r="AJ14" s="11">
        <v>76</v>
      </c>
      <c r="AK14" t="s">
        <v>10210</v>
      </c>
      <c r="AL14" s="11">
        <f>VLOOKUP(AG14,[1]笔试数据!$B:$G,6,0)</f>
        <v>0</v>
      </c>
      <c r="AM14" s="11">
        <v>76</v>
      </c>
      <c r="AN14" s="11" t="s">
        <v>46</v>
      </c>
    </row>
    <row r="15" s="11" customFormat="1" ht="17" customHeight="1" spans="1:40">
      <c r="A15" s="28">
        <v>82</v>
      </c>
      <c r="B15" s="28">
        <v>69</v>
      </c>
      <c r="C15" s="28"/>
      <c r="D15" s="28" t="s">
        <v>5525</v>
      </c>
      <c r="E15" s="28" t="s">
        <v>37</v>
      </c>
      <c r="F15" s="28" t="s">
        <v>337</v>
      </c>
      <c r="G15" s="29" t="s">
        <v>5526</v>
      </c>
      <c r="H15" s="29" t="s">
        <v>5527</v>
      </c>
      <c r="I15" s="29" t="s">
        <v>62</v>
      </c>
      <c r="J15" s="29"/>
      <c r="K15" s="29" t="s">
        <v>81</v>
      </c>
      <c r="L15" s="29" t="s">
        <v>671</v>
      </c>
      <c r="M15" s="29" t="s">
        <v>108</v>
      </c>
      <c r="N15" s="29" t="s">
        <v>5022</v>
      </c>
      <c r="O15" s="29" t="s">
        <v>46</v>
      </c>
      <c r="P15" s="29" t="s">
        <v>47</v>
      </c>
      <c r="Q15" s="29" t="s">
        <v>5528</v>
      </c>
      <c r="R15" s="29"/>
      <c r="S15" s="29"/>
      <c r="T15" s="29" t="s">
        <v>5531</v>
      </c>
      <c r="U15" s="29" t="s">
        <v>52</v>
      </c>
      <c r="V15" s="29" t="s">
        <v>5034</v>
      </c>
      <c r="W15" s="29" t="s">
        <v>5042</v>
      </c>
      <c r="X15" s="29" t="s">
        <v>5028</v>
      </c>
      <c r="Y15" s="29" t="s">
        <v>46</v>
      </c>
      <c r="Z15" s="29" t="s">
        <v>55</v>
      </c>
      <c r="AA15" s="29" t="s">
        <v>5029</v>
      </c>
      <c r="AB15" s="29" t="s">
        <v>5027</v>
      </c>
      <c r="AC15" s="29" t="s">
        <v>56</v>
      </c>
      <c r="AD15"/>
      <c r="AE15"/>
      <c r="AF15"/>
      <c r="AG15" s="36" t="s">
        <v>10230</v>
      </c>
      <c r="AH15" s="37" t="s">
        <v>10218</v>
      </c>
      <c r="AI15" s="37" t="s">
        <v>10226</v>
      </c>
      <c r="AJ15" s="11">
        <v>76</v>
      </c>
      <c r="AK15" t="s">
        <v>10210</v>
      </c>
      <c r="AL15" s="11">
        <f>VLOOKUP(AG15,[1]笔试数据!$B:$G,6,0)</f>
        <v>0</v>
      </c>
      <c r="AM15" s="11">
        <v>76</v>
      </c>
      <c r="AN15" s="11" t="s">
        <v>46</v>
      </c>
    </row>
    <row r="16" s="11" customFormat="1" ht="17" customHeight="1" spans="1:40">
      <c r="A16" s="28">
        <v>102</v>
      </c>
      <c r="B16" s="28">
        <v>87</v>
      </c>
      <c r="C16" s="28"/>
      <c r="D16" s="30" t="s">
        <v>3005</v>
      </c>
      <c r="E16" s="28" t="s">
        <v>37</v>
      </c>
      <c r="F16" s="28" t="s">
        <v>69</v>
      </c>
      <c r="G16" s="29" t="s">
        <v>5653</v>
      </c>
      <c r="H16" s="29" t="s">
        <v>2939</v>
      </c>
      <c r="I16" s="29" t="s">
        <v>41</v>
      </c>
      <c r="J16" s="29"/>
      <c r="K16" s="29" t="s">
        <v>81</v>
      </c>
      <c r="L16" s="29" t="s">
        <v>254</v>
      </c>
      <c r="M16" s="29" t="s">
        <v>91</v>
      </c>
      <c r="N16" s="29" t="s">
        <v>5022</v>
      </c>
      <c r="O16" s="29" t="s">
        <v>46</v>
      </c>
      <c r="P16" s="29" t="s">
        <v>47</v>
      </c>
      <c r="Q16" s="29" t="s">
        <v>64</v>
      </c>
      <c r="R16" s="29"/>
      <c r="S16" s="29"/>
      <c r="T16" s="29" t="s">
        <v>5656</v>
      </c>
      <c r="U16" s="29" t="s">
        <v>52</v>
      </c>
      <c r="V16" s="29" t="s">
        <v>5034</v>
      </c>
      <c r="W16" s="29" t="s">
        <v>5042</v>
      </c>
      <c r="X16" s="29" t="s">
        <v>5028</v>
      </c>
      <c r="Y16" s="29" t="s">
        <v>56</v>
      </c>
      <c r="Z16" s="29" t="s">
        <v>55</v>
      </c>
      <c r="AA16" s="29" t="s">
        <v>5029</v>
      </c>
      <c r="AB16" s="29" t="s">
        <v>5027</v>
      </c>
      <c r="AC16" s="29" t="s">
        <v>56</v>
      </c>
      <c r="AD16"/>
      <c r="AE16"/>
      <c r="AF16"/>
      <c r="AG16" s="36" t="s">
        <v>10231</v>
      </c>
      <c r="AH16" s="37" t="s">
        <v>10218</v>
      </c>
      <c r="AI16" s="37">
        <v>26</v>
      </c>
      <c r="AJ16" s="11">
        <v>76</v>
      </c>
      <c r="AK16" t="s">
        <v>10210</v>
      </c>
      <c r="AL16" s="11">
        <f>VLOOKUP(AG16,[1]笔试数据!$B:$G,6,0)</f>
        <v>0</v>
      </c>
      <c r="AM16" s="11">
        <v>76</v>
      </c>
      <c r="AN16" s="11" t="s">
        <v>46</v>
      </c>
    </row>
    <row r="17" s="11" customFormat="1" ht="17" customHeight="1" spans="1:40">
      <c r="A17" s="28">
        <v>36</v>
      </c>
      <c r="B17" s="28">
        <v>30</v>
      </c>
      <c r="C17" s="28"/>
      <c r="D17" s="28" t="s">
        <v>5256</v>
      </c>
      <c r="E17" s="28" t="s">
        <v>37</v>
      </c>
      <c r="F17" s="28" t="s">
        <v>69</v>
      </c>
      <c r="G17" s="29" t="s">
        <v>5257</v>
      </c>
      <c r="H17" s="29" t="s">
        <v>5258</v>
      </c>
      <c r="I17" s="29" t="s">
        <v>41</v>
      </c>
      <c r="J17" s="29"/>
      <c r="K17" s="29" t="s">
        <v>81</v>
      </c>
      <c r="L17" s="29" t="s">
        <v>1258</v>
      </c>
      <c r="M17" s="29" t="s">
        <v>91</v>
      </c>
      <c r="N17" s="29" t="s">
        <v>5022</v>
      </c>
      <c r="O17" s="29" t="s">
        <v>46</v>
      </c>
      <c r="P17" s="29" t="s">
        <v>47</v>
      </c>
      <c r="Q17" s="29" t="s">
        <v>5259</v>
      </c>
      <c r="R17" s="29"/>
      <c r="S17" s="29"/>
      <c r="T17" s="29" t="s">
        <v>5262</v>
      </c>
      <c r="U17" s="29" t="s">
        <v>52</v>
      </c>
      <c r="V17" s="29" t="s">
        <v>5034</v>
      </c>
      <c r="W17" s="29" t="s">
        <v>5042</v>
      </c>
      <c r="X17" s="29" t="s">
        <v>5028</v>
      </c>
      <c r="Y17" s="29" t="s">
        <v>46</v>
      </c>
      <c r="Z17" s="29" t="s">
        <v>55</v>
      </c>
      <c r="AA17" s="29" t="s">
        <v>5029</v>
      </c>
      <c r="AB17" s="29" t="s">
        <v>5027</v>
      </c>
      <c r="AC17" s="29" t="s">
        <v>56</v>
      </c>
      <c r="AD17"/>
      <c r="AE17"/>
      <c r="AF17"/>
      <c r="AG17" s="36" t="s">
        <v>10232</v>
      </c>
      <c r="AH17" s="37" t="s">
        <v>10212</v>
      </c>
      <c r="AI17" s="37">
        <v>30</v>
      </c>
      <c r="AJ17" s="11">
        <v>75</v>
      </c>
      <c r="AK17"/>
      <c r="AL17" s="11">
        <f>VLOOKUP(AG17,[1]笔试数据!$B:$G,6,0)</f>
        <v>0</v>
      </c>
      <c r="AM17" s="11">
        <v>75</v>
      </c>
      <c r="AN17" s="11" t="s">
        <v>56</v>
      </c>
    </row>
    <row r="18" s="11" customFormat="1" ht="17" customHeight="1" spans="1:40">
      <c r="A18" s="28">
        <v>103</v>
      </c>
      <c r="B18" s="28">
        <v>88</v>
      </c>
      <c r="C18" s="28"/>
      <c r="D18" s="28" t="s">
        <v>5657</v>
      </c>
      <c r="E18" s="28" t="s">
        <v>205</v>
      </c>
      <c r="F18" s="28" t="s">
        <v>105</v>
      </c>
      <c r="G18" s="29" t="s">
        <v>5658</v>
      </c>
      <c r="H18" s="29" t="s">
        <v>5659</v>
      </c>
      <c r="I18" s="29" t="s">
        <v>62</v>
      </c>
      <c r="J18" s="29"/>
      <c r="K18" s="29" t="s">
        <v>81</v>
      </c>
      <c r="L18" s="29" t="s">
        <v>575</v>
      </c>
      <c r="M18" s="29" t="s">
        <v>74</v>
      </c>
      <c r="N18" s="29" t="s">
        <v>5022</v>
      </c>
      <c r="O18" s="29" t="s">
        <v>46</v>
      </c>
      <c r="P18" s="29" t="s">
        <v>47</v>
      </c>
      <c r="Q18" s="29" t="s">
        <v>64</v>
      </c>
      <c r="R18" s="29"/>
      <c r="S18" s="29"/>
      <c r="T18" s="29" t="s">
        <v>5661</v>
      </c>
      <c r="U18" s="29" t="s">
        <v>52</v>
      </c>
      <c r="V18" s="29" t="s">
        <v>5034</v>
      </c>
      <c r="W18" s="29" t="s">
        <v>5035</v>
      </c>
      <c r="X18" s="29" t="s">
        <v>5028</v>
      </c>
      <c r="Y18" s="29" t="s">
        <v>46</v>
      </c>
      <c r="Z18" s="29" t="s">
        <v>55</v>
      </c>
      <c r="AA18" s="29" t="s">
        <v>5029</v>
      </c>
      <c r="AB18" s="29" t="s">
        <v>5027</v>
      </c>
      <c r="AC18" s="29" t="s">
        <v>56</v>
      </c>
      <c r="AD18"/>
      <c r="AE18"/>
      <c r="AF18"/>
      <c r="AG18" s="36" t="s">
        <v>10233</v>
      </c>
      <c r="AH18" s="37" t="s">
        <v>10218</v>
      </c>
      <c r="AI18" s="37">
        <v>27</v>
      </c>
      <c r="AJ18" s="11">
        <v>75</v>
      </c>
      <c r="AK18"/>
      <c r="AL18" s="11">
        <f>VLOOKUP(AG18,[1]笔试数据!$B:$G,6,0)</f>
        <v>0</v>
      </c>
      <c r="AM18" s="11">
        <v>75</v>
      </c>
      <c r="AN18" s="11" t="s">
        <v>56</v>
      </c>
    </row>
    <row r="19" s="11" customFormat="1" ht="17" customHeight="1" spans="1:40">
      <c r="A19" s="28">
        <v>81</v>
      </c>
      <c r="B19" s="28">
        <v>68</v>
      </c>
      <c r="C19" s="28"/>
      <c r="D19" s="28" t="s">
        <v>1268</v>
      </c>
      <c r="E19" s="28" t="s">
        <v>37</v>
      </c>
      <c r="F19" s="28" t="s">
        <v>69</v>
      </c>
      <c r="G19" s="29" t="s">
        <v>5522</v>
      </c>
      <c r="H19" s="29" t="s">
        <v>561</v>
      </c>
      <c r="I19" s="29" t="s">
        <v>41</v>
      </c>
      <c r="J19" s="29"/>
      <c r="K19" s="29" t="s">
        <v>81</v>
      </c>
      <c r="L19" s="29" t="s">
        <v>1258</v>
      </c>
      <c r="M19" s="29" t="s">
        <v>227</v>
      </c>
      <c r="N19" s="29" t="s">
        <v>5022</v>
      </c>
      <c r="O19" s="29" t="s">
        <v>46</v>
      </c>
      <c r="P19" s="29" t="s">
        <v>47</v>
      </c>
      <c r="Q19" s="29" t="s">
        <v>5523</v>
      </c>
      <c r="R19" s="29"/>
      <c r="S19" s="29"/>
      <c r="T19" s="29" t="s">
        <v>5524</v>
      </c>
      <c r="U19" s="29" t="s">
        <v>52</v>
      </c>
      <c r="V19" s="29" t="s">
        <v>5034</v>
      </c>
      <c r="W19" s="29" t="s">
        <v>5042</v>
      </c>
      <c r="X19" s="29" t="s">
        <v>5028</v>
      </c>
      <c r="Y19" s="29" t="s">
        <v>46</v>
      </c>
      <c r="Z19" s="29" t="s">
        <v>55</v>
      </c>
      <c r="AA19" s="29" t="s">
        <v>5029</v>
      </c>
      <c r="AB19" s="29" t="s">
        <v>5027</v>
      </c>
      <c r="AC19" s="29" t="s">
        <v>56</v>
      </c>
      <c r="AD19"/>
      <c r="AE19"/>
      <c r="AF19"/>
      <c r="AG19" s="36" t="s">
        <v>10234</v>
      </c>
      <c r="AH19" s="37" t="s">
        <v>10218</v>
      </c>
      <c r="AI19" s="37" t="s">
        <v>10224</v>
      </c>
      <c r="AJ19" s="11">
        <v>74</v>
      </c>
      <c r="AK19"/>
      <c r="AL19" s="11">
        <f>VLOOKUP(AG19,[1]笔试数据!$B:$G,6,0)</f>
        <v>0</v>
      </c>
      <c r="AM19" s="11">
        <v>74</v>
      </c>
      <c r="AN19" s="11" t="s">
        <v>56</v>
      </c>
    </row>
    <row r="20" s="11" customFormat="1" ht="17" customHeight="1" spans="1:40">
      <c r="A20" s="28">
        <v>89</v>
      </c>
      <c r="B20" s="28">
        <v>76</v>
      </c>
      <c r="C20" s="28"/>
      <c r="D20" s="28" t="s">
        <v>5571</v>
      </c>
      <c r="E20" s="28" t="s">
        <v>37</v>
      </c>
      <c r="F20" s="28" t="s">
        <v>105</v>
      </c>
      <c r="G20" s="29" t="s">
        <v>5572</v>
      </c>
      <c r="H20" s="29" t="s">
        <v>5573</v>
      </c>
      <c r="I20" s="29" t="s">
        <v>41</v>
      </c>
      <c r="J20" s="29"/>
      <c r="K20" s="29" t="s">
        <v>81</v>
      </c>
      <c r="L20" s="29" t="s">
        <v>5574</v>
      </c>
      <c r="M20" s="31">
        <v>43636</v>
      </c>
      <c r="N20" s="29" t="s">
        <v>5114</v>
      </c>
      <c r="O20" s="29" t="s">
        <v>46</v>
      </c>
      <c r="P20" s="29" t="s">
        <v>47</v>
      </c>
      <c r="Q20" s="29" t="s">
        <v>5575</v>
      </c>
      <c r="R20" s="29"/>
      <c r="S20" s="29"/>
      <c r="T20" s="29" t="s">
        <v>5578</v>
      </c>
      <c r="U20" s="29" t="s">
        <v>52</v>
      </c>
      <c r="V20" s="29" t="s">
        <v>5034</v>
      </c>
      <c r="W20" s="29" t="s">
        <v>5022</v>
      </c>
      <c r="X20" s="29" t="s">
        <v>5028</v>
      </c>
      <c r="Y20" s="29" t="s">
        <v>46</v>
      </c>
      <c r="Z20" s="29" t="s">
        <v>55</v>
      </c>
      <c r="AA20" s="29" t="s">
        <v>5029</v>
      </c>
      <c r="AB20" s="29" t="s">
        <v>5027</v>
      </c>
      <c r="AC20" s="29" t="s">
        <v>46</v>
      </c>
      <c r="AD20"/>
      <c r="AE20"/>
      <c r="AF20"/>
      <c r="AG20" s="36" t="s">
        <v>10235</v>
      </c>
      <c r="AH20" s="37" t="s">
        <v>10218</v>
      </c>
      <c r="AI20" s="37">
        <v>15</v>
      </c>
      <c r="AJ20" s="11">
        <v>74</v>
      </c>
      <c r="AK20"/>
      <c r="AL20" s="11">
        <f>VLOOKUP(AG20,[1]笔试数据!$B:$G,6,0)</f>
        <v>0</v>
      </c>
      <c r="AM20" s="11">
        <v>74</v>
      </c>
      <c r="AN20" s="11" t="s">
        <v>56</v>
      </c>
    </row>
    <row r="21" s="11" customFormat="1" ht="17" customHeight="1" spans="1:40">
      <c r="A21" s="28">
        <v>37</v>
      </c>
      <c r="B21" s="28">
        <v>31</v>
      </c>
      <c r="C21" s="28"/>
      <c r="D21" s="28" t="s">
        <v>5263</v>
      </c>
      <c r="E21" s="28" t="s">
        <v>37</v>
      </c>
      <c r="F21" s="28" t="s">
        <v>69</v>
      </c>
      <c r="G21" s="29" t="s">
        <v>5264</v>
      </c>
      <c r="H21" s="29" t="s">
        <v>742</v>
      </c>
      <c r="I21" s="29" t="s">
        <v>41</v>
      </c>
      <c r="J21" s="29"/>
      <c r="K21" s="29" t="s">
        <v>81</v>
      </c>
      <c r="L21" s="29" t="s">
        <v>184</v>
      </c>
      <c r="M21" s="31">
        <v>45097</v>
      </c>
      <c r="N21" s="29" t="s">
        <v>5022</v>
      </c>
      <c r="O21" s="29" t="s">
        <v>46</v>
      </c>
      <c r="P21" s="29" t="s">
        <v>84</v>
      </c>
      <c r="Q21" s="29" t="s">
        <v>5221</v>
      </c>
      <c r="R21" s="29"/>
      <c r="S21" s="29"/>
      <c r="T21" s="29" t="s">
        <v>5267</v>
      </c>
      <c r="U21" s="29" t="s">
        <v>52</v>
      </c>
      <c r="V21" s="29" t="s">
        <v>4883</v>
      </c>
      <c r="W21" s="29" t="s">
        <v>5027</v>
      </c>
      <c r="X21" s="29" t="s">
        <v>5028</v>
      </c>
      <c r="Y21" s="29" t="s">
        <v>46</v>
      </c>
      <c r="Z21" s="29" t="s">
        <v>55</v>
      </c>
      <c r="AA21" s="29" t="s">
        <v>5029</v>
      </c>
      <c r="AB21" s="29" t="s">
        <v>5027</v>
      </c>
      <c r="AC21" s="29" t="s">
        <v>56</v>
      </c>
      <c r="AD21"/>
      <c r="AE21"/>
      <c r="AF21"/>
      <c r="AG21" s="36" t="s">
        <v>10236</v>
      </c>
      <c r="AH21" s="37" t="s">
        <v>10209</v>
      </c>
      <c r="AI21" s="37" t="s">
        <v>10237</v>
      </c>
      <c r="AJ21" s="11">
        <v>73</v>
      </c>
      <c r="AK21"/>
      <c r="AL21" s="11">
        <f>VLOOKUP(AG21,[1]笔试数据!$B:$G,6,0)</f>
        <v>0</v>
      </c>
      <c r="AM21" s="11">
        <v>73</v>
      </c>
      <c r="AN21" s="11" t="s">
        <v>56</v>
      </c>
    </row>
    <row r="22" s="11" customFormat="1" ht="17" customHeight="1" spans="1:40">
      <c r="A22" s="28">
        <v>63</v>
      </c>
      <c r="B22" s="28">
        <v>53</v>
      </c>
      <c r="C22" s="28"/>
      <c r="D22" s="28" t="s">
        <v>5420</v>
      </c>
      <c r="E22" s="28" t="s">
        <v>37</v>
      </c>
      <c r="F22" s="28" t="s">
        <v>69</v>
      </c>
      <c r="G22" s="29" t="s">
        <v>5421</v>
      </c>
      <c r="H22" s="29" t="s">
        <v>5422</v>
      </c>
      <c r="I22" s="29" t="s">
        <v>41</v>
      </c>
      <c r="J22" s="29"/>
      <c r="K22" s="29" t="s">
        <v>81</v>
      </c>
      <c r="L22" s="29" t="s">
        <v>82</v>
      </c>
      <c r="M22" s="29" t="s">
        <v>91</v>
      </c>
      <c r="N22" s="29" t="s">
        <v>5022</v>
      </c>
      <c r="O22" s="29" t="s">
        <v>46</v>
      </c>
      <c r="P22" s="29" t="s">
        <v>47</v>
      </c>
      <c r="Q22" s="29" t="s">
        <v>5221</v>
      </c>
      <c r="R22" s="29"/>
      <c r="S22" s="29"/>
      <c r="T22" s="29" t="s">
        <v>5425</v>
      </c>
      <c r="U22" s="29" t="s">
        <v>52</v>
      </c>
      <c r="V22" s="29" t="s">
        <v>4883</v>
      </c>
      <c r="W22" s="29" t="s">
        <v>5027</v>
      </c>
      <c r="X22" s="29" t="s">
        <v>5028</v>
      </c>
      <c r="Y22" s="29" t="s">
        <v>46</v>
      </c>
      <c r="Z22" s="29" t="s">
        <v>55</v>
      </c>
      <c r="AA22" s="29" t="s">
        <v>5029</v>
      </c>
      <c r="AB22" s="29" t="s">
        <v>5027</v>
      </c>
      <c r="AC22" s="29" t="s">
        <v>56</v>
      </c>
      <c r="AD22"/>
      <c r="AE22"/>
      <c r="AF22"/>
      <c r="AG22" s="36" t="s">
        <v>10238</v>
      </c>
      <c r="AH22" s="37" t="s">
        <v>10209</v>
      </c>
      <c r="AI22" s="37">
        <v>23</v>
      </c>
      <c r="AJ22" s="11">
        <v>73</v>
      </c>
      <c r="AK22"/>
      <c r="AL22" s="11">
        <f>VLOOKUP(AG22,[1]笔试数据!$B:$G,6,0)</f>
        <v>0</v>
      </c>
      <c r="AM22" s="11">
        <v>73</v>
      </c>
      <c r="AN22" s="11" t="s">
        <v>56</v>
      </c>
    </row>
    <row r="23" s="11" customFormat="1" ht="17" customHeight="1" spans="1:40">
      <c r="A23" s="28">
        <v>24</v>
      </c>
      <c r="B23" s="28">
        <v>20</v>
      </c>
      <c r="C23" s="28"/>
      <c r="D23" s="28" t="s">
        <v>5171</v>
      </c>
      <c r="E23" s="28" t="s">
        <v>37</v>
      </c>
      <c r="F23" s="28" t="s">
        <v>38</v>
      </c>
      <c r="G23" s="29" t="s">
        <v>5172</v>
      </c>
      <c r="H23" s="29" t="s">
        <v>5173</v>
      </c>
      <c r="I23" s="29" t="s">
        <v>41</v>
      </c>
      <c r="J23" s="29"/>
      <c r="K23" s="29" t="s">
        <v>81</v>
      </c>
      <c r="L23" s="29" t="s">
        <v>5174</v>
      </c>
      <c r="M23" s="31">
        <v>45107</v>
      </c>
      <c r="N23" s="29" t="s">
        <v>5022</v>
      </c>
      <c r="O23" s="29" t="s">
        <v>46</v>
      </c>
      <c r="P23" s="29" t="s">
        <v>84</v>
      </c>
      <c r="Q23" s="29" t="s">
        <v>431</v>
      </c>
      <c r="R23" s="29"/>
      <c r="S23" s="29"/>
      <c r="T23" s="29" t="s">
        <v>5176</v>
      </c>
      <c r="U23" s="29" t="s">
        <v>958</v>
      </c>
      <c r="V23" s="29" t="s">
        <v>5034</v>
      </c>
      <c r="W23" s="29" t="s">
        <v>5035</v>
      </c>
      <c r="X23" s="29" t="s">
        <v>5028</v>
      </c>
      <c r="Y23" s="29" t="s">
        <v>46</v>
      </c>
      <c r="Z23" s="29" t="s">
        <v>55</v>
      </c>
      <c r="AA23" s="29" t="s">
        <v>5029</v>
      </c>
      <c r="AB23" s="29" t="s">
        <v>5027</v>
      </c>
      <c r="AC23" s="29" t="s">
        <v>56</v>
      </c>
      <c r="AD23"/>
      <c r="AE23"/>
      <c r="AF23"/>
      <c r="AG23" s="36" t="s">
        <v>10239</v>
      </c>
      <c r="AH23" s="37" t="s">
        <v>10212</v>
      </c>
      <c r="AI23" s="37">
        <v>20</v>
      </c>
      <c r="AJ23" s="11">
        <v>72</v>
      </c>
      <c r="AK23"/>
      <c r="AL23" s="11">
        <f>VLOOKUP(AG23,[1]笔试数据!$B:$G,6,0)</f>
        <v>0</v>
      </c>
      <c r="AM23" s="11">
        <v>72</v>
      </c>
      <c r="AN23" s="11" t="s">
        <v>56</v>
      </c>
    </row>
    <row r="24" s="11" customFormat="1" ht="17" customHeight="1" spans="1:40">
      <c r="A24" s="28">
        <v>45</v>
      </c>
      <c r="B24" s="28">
        <v>39</v>
      </c>
      <c r="C24" s="28"/>
      <c r="D24" s="28" t="s">
        <v>5310</v>
      </c>
      <c r="E24" s="28" t="s">
        <v>37</v>
      </c>
      <c r="F24" s="28" t="s">
        <v>38</v>
      </c>
      <c r="G24" s="29" t="s">
        <v>5311</v>
      </c>
      <c r="H24" s="29" t="s">
        <v>5312</v>
      </c>
      <c r="I24" s="29" t="s">
        <v>41</v>
      </c>
      <c r="J24" s="29"/>
      <c r="K24" s="29" t="s">
        <v>81</v>
      </c>
      <c r="L24" s="32" t="s">
        <v>184</v>
      </c>
      <c r="M24" s="29" t="s">
        <v>227</v>
      </c>
      <c r="N24" s="29" t="s">
        <v>5022</v>
      </c>
      <c r="O24" s="29" t="s">
        <v>46</v>
      </c>
      <c r="P24" s="29" t="s">
        <v>47</v>
      </c>
      <c r="Q24" s="29" t="s">
        <v>2719</v>
      </c>
      <c r="R24" s="29"/>
      <c r="S24" s="29"/>
      <c r="T24" s="29" t="s">
        <v>5315</v>
      </c>
      <c r="U24" s="29" t="s">
        <v>52</v>
      </c>
      <c r="V24" s="29" t="s">
        <v>5034</v>
      </c>
      <c r="W24" s="29" t="s">
        <v>5042</v>
      </c>
      <c r="X24" s="29" t="s">
        <v>5028</v>
      </c>
      <c r="Y24" s="29" t="s">
        <v>46</v>
      </c>
      <c r="Z24" s="29" t="s">
        <v>55</v>
      </c>
      <c r="AA24" s="29" t="s">
        <v>5029</v>
      </c>
      <c r="AB24" s="29" t="s">
        <v>5027</v>
      </c>
      <c r="AC24" s="29" t="s">
        <v>56</v>
      </c>
      <c r="AD24"/>
      <c r="AE24"/>
      <c r="AF24"/>
      <c r="AG24" s="36" t="s">
        <v>10240</v>
      </c>
      <c r="AH24" s="37" t="s">
        <v>10209</v>
      </c>
      <c r="AI24" s="37" t="s">
        <v>10241</v>
      </c>
      <c r="AJ24" s="11">
        <v>72</v>
      </c>
      <c r="AK24"/>
      <c r="AL24" s="11">
        <f>VLOOKUP(AG24,[1]笔试数据!$B:$G,6,0)</f>
        <v>0</v>
      </c>
      <c r="AM24" s="11">
        <v>72</v>
      </c>
      <c r="AN24" s="11" t="s">
        <v>56</v>
      </c>
    </row>
    <row r="25" s="11" customFormat="1" ht="17" customHeight="1" spans="1:40">
      <c r="A25" s="28">
        <v>50</v>
      </c>
      <c r="B25" s="28">
        <v>42</v>
      </c>
      <c r="C25" s="28"/>
      <c r="D25" s="28" t="s">
        <v>5344</v>
      </c>
      <c r="E25" s="28" t="s">
        <v>37</v>
      </c>
      <c r="F25" s="28" t="s">
        <v>1114</v>
      </c>
      <c r="G25" s="29" t="s">
        <v>5345</v>
      </c>
      <c r="H25" s="29" t="s">
        <v>5346</v>
      </c>
      <c r="I25" s="29" t="s">
        <v>41</v>
      </c>
      <c r="J25" s="29"/>
      <c r="K25" s="29" t="s">
        <v>81</v>
      </c>
      <c r="L25" s="29" t="s">
        <v>671</v>
      </c>
      <c r="M25" s="29" t="s">
        <v>91</v>
      </c>
      <c r="N25" s="29" t="s">
        <v>5022</v>
      </c>
      <c r="O25" s="29" t="s">
        <v>46</v>
      </c>
      <c r="P25" s="29" t="s">
        <v>47</v>
      </c>
      <c r="Q25" s="29" t="s">
        <v>431</v>
      </c>
      <c r="R25" s="29"/>
      <c r="S25" s="29"/>
      <c r="T25" s="29" t="s">
        <v>5349</v>
      </c>
      <c r="U25" s="29" t="s">
        <v>52</v>
      </c>
      <c r="V25" s="29" t="s">
        <v>4883</v>
      </c>
      <c r="W25" s="29" t="s">
        <v>5027</v>
      </c>
      <c r="X25" s="29" t="s">
        <v>5028</v>
      </c>
      <c r="Y25" s="29" t="s">
        <v>46</v>
      </c>
      <c r="Z25" s="29" t="s">
        <v>55</v>
      </c>
      <c r="AA25" s="29" t="s">
        <v>5029</v>
      </c>
      <c r="AB25" s="29" t="s">
        <v>5027</v>
      </c>
      <c r="AC25" s="29" t="s">
        <v>56</v>
      </c>
      <c r="AD25"/>
      <c r="AE25"/>
      <c r="AF25"/>
      <c r="AG25" s="36" t="s">
        <v>10242</v>
      </c>
      <c r="AH25" s="37" t="s">
        <v>10209</v>
      </c>
      <c r="AI25" s="37">
        <v>12</v>
      </c>
      <c r="AJ25" s="11">
        <v>72</v>
      </c>
      <c r="AK25"/>
      <c r="AL25" s="11">
        <f>VLOOKUP(AG25,[1]笔试数据!$B:$G,6,0)</f>
        <v>0</v>
      </c>
      <c r="AM25" s="11">
        <v>72</v>
      </c>
      <c r="AN25" s="11" t="s">
        <v>56</v>
      </c>
    </row>
    <row r="26" s="11" customFormat="1" ht="17" customHeight="1" spans="1:40">
      <c r="A26" s="28">
        <v>79</v>
      </c>
      <c r="B26" s="28">
        <v>67</v>
      </c>
      <c r="C26" s="28"/>
      <c r="D26" s="28" t="s">
        <v>5512</v>
      </c>
      <c r="E26" s="28" t="s">
        <v>37</v>
      </c>
      <c r="F26" s="28" t="s">
        <v>69</v>
      </c>
      <c r="G26" s="29" t="s">
        <v>5513</v>
      </c>
      <c r="H26" s="29" t="s">
        <v>1701</v>
      </c>
      <c r="I26" s="29" t="s">
        <v>41</v>
      </c>
      <c r="J26" s="29"/>
      <c r="K26" s="29" t="s">
        <v>81</v>
      </c>
      <c r="L26" s="29" t="s">
        <v>2119</v>
      </c>
      <c r="M26" s="29" t="s">
        <v>227</v>
      </c>
      <c r="N26" s="29" t="s">
        <v>5022</v>
      </c>
      <c r="O26" s="29" t="s">
        <v>46</v>
      </c>
      <c r="P26" s="29" t="s">
        <v>47</v>
      </c>
      <c r="Q26" s="29" t="s">
        <v>303</v>
      </c>
      <c r="R26" s="29"/>
      <c r="S26" s="29"/>
      <c r="T26" s="29" t="s">
        <v>5515</v>
      </c>
      <c r="U26" s="29" t="s">
        <v>52</v>
      </c>
      <c r="V26" s="29" t="s">
        <v>5034</v>
      </c>
      <c r="W26" s="29" t="s">
        <v>5035</v>
      </c>
      <c r="X26" s="29" t="s">
        <v>5028</v>
      </c>
      <c r="Y26" s="29" t="s">
        <v>46</v>
      </c>
      <c r="Z26" s="29" t="s">
        <v>55</v>
      </c>
      <c r="AA26" s="29" t="s">
        <v>5029</v>
      </c>
      <c r="AB26" s="29" t="s">
        <v>5027</v>
      </c>
      <c r="AC26" s="29" t="s">
        <v>56</v>
      </c>
      <c r="AD26"/>
      <c r="AE26"/>
      <c r="AF26"/>
      <c r="AG26" s="36" t="s">
        <v>10243</v>
      </c>
      <c r="AH26" s="37" t="s">
        <v>10218</v>
      </c>
      <c r="AI26" s="37" t="s">
        <v>10228</v>
      </c>
      <c r="AJ26" s="11">
        <v>72</v>
      </c>
      <c r="AK26"/>
      <c r="AL26" s="11">
        <f>VLOOKUP(AG26,[1]笔试数据!$B:$G,6,0)</f>
        <v>0</v>
      </c>
      <c r="AM26" s="11">
        <v>72</v>
      </c>
      <c r="AN26" s="11" t="s">
        <v>56</v>
      </c>
    </row>
    <row r="27" s="11" customFormat="1" ht="17" customHeight="1" spans="1:40">
      <c r="A27" s="28">
        <v>7</v>
      </c>
      <c r="B27" s="28">
        <v>6</v>
      </c>
      <c r="C27" s="28"/>
      <c r="D27" s="28" t="s">
        <v>5064</v>
      </c>
      <c r="E27" s="28" t="s">
        <v>37</v>
      </c>
      <c r="F27" s="28" t="s">
        <v>69</v>
      </c>
      <c r="G27" s="29" t="s">
        <v>5065</v>
      </c>
      <c r="H27" s="29" t="s">
        <v>4294</v>
      </c>
      <c r="I27" s="29" t="s">
        <v>41</v>
      </c>
      <c r="J27" s="29"/>
      <c r="K27" s="29" t="s">
        <v>81</v>
      </c>
      <c r="L27" s="29" t="s">
        <v>254</v>
      </c>
      <c r="M27" s="29" t="s">
        <v>91</v>
      </c>
      <c r="N27" s="29" t="s">
        <v>5022</v>
      </c>
      <c r="O27" s="29" t="s">
        <v>46</v>
      </c>
      <c r="P27" s="29" t="s">
        <v>47</v>
      </c>
      <c r="Q27" s="29" t="s">
        <v>5066</v>
      </c>
      <c r="R27" s="29"/>
      <c r="S27" s="29"/>
      <c r="T27" s="29" t="s">
        <v>5069</v>
      </c>
      <c r="U27" s="29" t="s">
        <v>52</v>
      </c>
      <c r="V27" s="29" t="s">
        <v>5034</v>
      </c>
      <c r="W27" s="29" t="s">
        <v>5042</v>
      </c>
      <c r="X27" s="29" t="s">
        <v>5028</v>
      </c>
      <c r="Y27" s="29" t="s">
        <v>46</v>
      </c>
      <c r="Z27" s="29" t="s">
        <v>55</v>
      </c>
      <c r="AA27" s="29" t="s">
        <v>5029</v>
      </c>
      <c r="AB27" s="29" t="s">
        <v>5027</v>
      </c>
      <c r="AC27" s="29" t="s">
        <v>56</v>
      </c>
      <c r="AD27"/>
      <c r="AE27"/>
      <c r="AF27"/>
      <c r="AG27" s="36" t="s">
        <v>10244</v>
      </c>
      <c r="AH27" s="37" t="s">
        <v>10212</v>
      </c>
      <c r="AI27" s="37" t="s">
        <v>10228</v>
      </c>
      <c r="AJ27" s="11">
        <v>71</v>
      </c>
      <c r="AK27"/>
      <c r="AL27" s="11">
        <f>VLOOKUP(AG27,[1]笔试数据!$B:$G,6,0)</f>
        <v>0</v>
      </c>
      <c r="AM27" s="11">
        <v>71</v>
      </c>
      <c r="AN27" s="11" t="s">
        <v>56</v>
      </c>
    </row>
    <row r="28" s="11" customFormat="1" ht="17" customHeight="1" spans="1:40">
      <c r="A28" s="28">
        <v>14</v>
      </c>
      <c r="B28" s="28">
        <v>11</v>
      </c>
      <c r="C28" s="28"/>
      <c r="D28" s="28" t="s">
        <v>5111</v>
      </c>
      <c r="E28" s="28" t="s">
        <v>37</v>
      </c>
      <c r="F28" s="28" t="s">
        <v>69</v>
      </c>
      <c r="G28" s="29" t="s">
        <v>5112</v>
      </c>
      <c r="H28" s="29" t="s">
        <v>5113</v>
      </c>
      <c r="I28" s="29" t="s">
        <v>41</v>
      </c>
      <c r="J28" s="29"/>
      <c r="K28" s="29" t="s">
        <v>81</v>
      </c>
      <c r="L28" s="29" t="s">
        <v>3814</v>
      </c>
      <c r="M28" s="31">
        <v>45086</v>
      </c>
      <c r="N28" s="29" t="s">
        <v>5114</v>
      </c>
      <c r="O28" s="29" t="s">
        <v>46</v>
      </c>
      <c r="P28" s="29" t="s">
        <v>84</v>
      </c>
      <c r="Q28" s="29" t="s">
        <v>5115</v>
      </c>
      <c r="R28" s="29"/>
      <c r="S28" s="29"/>
      <c r="T28" s="29" t="s">
        <v>5117</v>
      </c>
      <c r="U28" s="29" t="s">
        <v>307</v>
      </c>
      <c r="V28" s="29" t="s">
        <v>5034</v>
      </c>
      <c r="W28" s="29" t="s">
        <v>5035</v>
      </c>
      <c r="X28" s="29" t="s">
        <v>5028</v>
      </c>
      <c r="Y28" s="29" t="s">
        <v>46</v>
      </c>
      <c r="Z28" s="29" t="s">
        <v>55</v>
      </c>
      <c r="AA28" s="29" t="s">
        <v>5029</v>
      </c>
      <c r="AB28" s="29" t="s">
        <v>5027</v>
      </c>
      <c r="AC28" s="29" t="s">
        <v>56</v>
      </c>
      <c r="AD28"/>
      <c r="AE28"/>
      <c r="AF28"/>
      <c r="AG28" s="36" t="s">
        <v>10245</v>
      </c>
      <c r="AH28" s="37" t="s">
        <v>10212</v>
      </c>
      <c r="AI28" s="37">
        <v>11</v>
      </c>
      <c r="AJ28" s="11">
        <v>71</v>
      </c>
      <c r="AK28"/>
      <c r="AL28" s="11">
        <f>VLOOKUP(AG28,[1]笔试数据!$B:$G,6,0)</f>
        <v>0</v>
      </c>
      <c r="AM28" s="11">
        <v>71</v>
      </c>
      <c r="AN28" s="11" t="s">
        <v>56</v>
      </c>
    </row>
    <row r="29" s="11" customFormat="1" ht="17" customHeight="1" spans="1:40">
      <c r="A29" s="28">
        <v>39</v>
      </c>
      <c r="B29" s="28">
        <v>33</v>
      </c>
      <c r="C29" s="28"/>
      <c r="D29" s="28" t="s">
        <v>5274</v>
      </c>
      <c r="E29" s="28" t="s">
        <v>37</v>
      </c>
      <c r="F29" s="28" t="s">
        <v>1114</v>
      </c>
      <c r="G29" s="29" t="s">
        <v>5275</v>
      </c>
      <c r="H29" s="29" t="s">
        <v>5276</v>
      </c>
      <c r="I29" s="29" t="s">
        <v>41</v>
      </c>
      <c r="J29" s="29"/>
      <c r="K29" s="29" t="s">
        <v>81</v>
      </c>
      <c r="L29" s="29" t="s">
        <v>184</v>
      </c>
      <c r="M29" s="29" t="s">
        <v>227</v>
      </c>
      <c r="N29" s="29" t="s">
        <v>5022</v>
      </c>
      <c r="O29" s="29" t="s">
        <v>46</v>
      </c>
      <c r="P29" s="29" t="s">
        <v>47</v>
      </c>
      <c r="Q29" s="29" t="s">
        <v>5277</v>
      </c>
      <c r="R29" s="29"/>
      <c r="S29" s="29"/>
      <c r="T29" s="29" t="s">
        <v>5280</v>
      </c>
      <c r="U29" s="29" t="s">
        <v>307</v>
      </c>
      <c r="V29" s="29" t="s">
        <v>4883</v>
      </c>
      <c r="W29" s="29" t="s">
        <v>5027</v>
      </c>
      <c r="X29" s="29" t="s">
        <v>5028</v>
      </c>
      <c r="Y29" s="29" t="s">
        <v>46</v>
      </c>
      <c r="Z29" s="29" t="s">
        <v>55</v>
      </c>
      <c r="AA29" s="29" t="s">
        <v>5029</v>
      </c>
      <c r="AB29" s="29" t="s">
        <v>5027</v>
      </c>
      <c r="AC29" s="32" t="s">
        <v>56</v>
      </c>
      <c r="AD29"/>
      <c r="AE29"/>
      <c r="AF29"/>
      <c r="AG29" s="36" t="s">
        <v>10246</v>
      </c>
      <c r="AH29" s="37" t="s">
        <v>10209</v>
      </c>
      <c r="AI29" s="37" t="s">
        <v>10216</v>
      </c>
      <c r="AJ29" s="11">
        <v>71</v>
      </c>
      <c r="AK29"/>
      <c r="AL29" s="11">
        <f>VLOOKUP(AG29,[1]笔试数据!$B:$G,6,0)</f>
        <v>0</v>
      </c>
      <c r="AM29" s="11">
        <v>71</v>
      </c>
      <c r="AN29" s="11" t="s">
        <v>56</v>
      </c>
    </row>
    <row r="30" s="11" customFormat="1" ht="17" customHeight="1" spans="1:40">
      <c r="A30" s="28">
        <v>46</v>
      </c>
      <c r="B30" s="28">
        <v>40</v>
      </c>
      <c r="C30" s="28"/>
      <c r="D30" s="28" t="s">
        <v>5316</v>
      </c>
      <c r="E30" s="28" t="s">
        <v>37</v>
      </c>
      <c r="F30" s="28" t="s">
        <v>69</v>
      </c>
      <c r="G30" s="29" t="s">
        <v>5317</v>
      </c>
      <c r="H30" s="29" t="s">
        <v>5318</v>
      </c>
      <c r="I30" s="29" t="s">
        <v>41</v>
      </c>
      <c r="J30" s="29"/>
      <c r="K30" s="29" t="s">
        <v>81</v>
      </c>
      <c r="L30" s="29" t="s">
        <v>1186</v>
      </c>
      <c r="M30" s="29" t="s">
        <v>91</v>
      </c>
      <c r="N30" s="29" t="s">
        <v>5319</v>
      </c>
      <c r="O30" s="29" t="s">
        <v>46</v>
      </c>
      <c r="P30" s="29" t="s">
        <v>47</v>
      </c>
      <c r="Q30" s="29" t="s">
        <v>5320</v>
      </c>
      <c r="R30" s="29"/>
      <c r="S30" s="29"/>
      <c r="T30" s="29" t="s">
        <v>5323</v>
      </c>
      <c r="U30" s="29" t="s">
        <v>52</v>
      </c>
      <c r="V30" s="29" t="s">
        <v>5034</v>
      </c>
      <c r="W30" s="29" t="s">
        <v>5042</v>
      </c>
      <c r="X30" s="29" t="s">
        <v>5028</v>
      </c>
      <c r="Y30" s="29" t="s">
        <v>46</v>
      </c>
      <c r="Z30" s="29" t="s">
        <v>55</v>
      </c>
      <c r="AA30" s="29" t="s">
        <v>5029</v>
      </c>
      <c r="AB30" s="29" t="s">
        <v>5027</v>
      </c>
      <c r="AC30" s="29" t="s">
        <v>56</v>
      </c>
      <c r="AD30"/>
      <c r="AE30"/>
      <c r="AF30"/>
      <c r="AG30" s="36" t="s">
        <v>10247</v>
      </c>
      <c r="AH30" s="37" t="s">
        <v>10209</v>
      </c>
      <c r="AI30" s="37">
        <v>10</v>
      </c>
      <c r="AJ30" s="11">
        <v>71</v>
      </c>
      <c r="AK30"/>
      <c r="AL30" s="11">
        <f>VLOOKUP(AG30,[1]笔试数据!$B:$G,6,0)</f>
        <v>0</v>
      </c>
      <c r="AM30" s="11">
        <v>71</v>
      </c>
      <c r="AN30" s="11" t="s">
        <v>56</v>
      </c>
    </row>
    <row r="31" s="11" customFormat="1" ht="17" customHeight="1" spans="1:40">
      <c r="A31" s="28">
        <v>61</v>
      </c>
      <c r="B31" s="28">
        <v>51</v>
      </c>
      <c r="C31" s="28"/>
      <c r="D31" s="28" t="s">
        <v>5410</v>
      </c>
      <c r="E31" s="28" t="s">
        <v>37</v>
      </c>
      <c r="F31" s="28" t="s">
        <v>69</v>
      </c>
      <c r="G31" s="29" t="s">
        <v>5411</v>
      </c>
      <c r="H31" s="29" t="s">
        <v>1929</v>
      </c>
      <c r="I31" s="29" t="s">
        <v>41</v>
      </c>
      <c r="J31" s="29"/>
      <c r="K31" s="29" t="s">
        <v>81</v>
      </c>
      <c r="L31" s="29" t="s">
        <v>1186</v>
      </c>
      <c r="M31" s="31">
        <v>45108</v>
      </c>
      <c r="N31" s="29" t="s">
        <v>5022</v>
      </c>
      <c r="O31" s="29" t="s">
        <v>46</v>
      </c>
      <c r="P31" s="29" t="s">
        <v>84</v>
      </c>
      <c r="Q31" s="29" t="s">
        <v>5412</v>
      </c>
      <c r="R31" s="29"/>
      <c r="S31" s="29"/>
      <c r="T31" s="29" t="s">
        <v>5414</v>
      </c>
      <c r="U31" s="29" t="s">
        <v>52</v>
      </c>
      <c r="V31" s="29" t="s">
        <v>5034</v>
      </c>
      <c r="W31" s="29" t="s">
        <v>5022</v>
      </c>
      <c r="X31" s="29" t="s">
        <v>5028</v>
      </c>
      <c r="Y31" s="29" t="s">
        <v>46</v>
      </c>
      <c r="Z31" s="29" t="s">
        <v>55</v>
      </c>
      <c r="AA31" s="29" t="s">
        <v>5029</v>
      </c>
      <c r="AB31" s="29" t="s">
        <v>5027</v>
      </c>
      <c r="AC31" s="29" t="s">
        <v>56</v>
      </c>
      <c r="AD31"/>
      <c r="AE31"/>
      <c r="AF31"/>
      <c r="AG31" s="36" t="s">
        <v>10248</v>
      </c>
      <c r="AH31" s="37" t="s">
        <v>10209</v>
      </c>
      <c r="AI31" s="37">
        <v>21</v>
      </c>
      <c r="AJ31" s="11">
        <v>71</v>
      </c>
      <c r="AK31"/>
      <c r="AL31" s="11">
        <f>VLOOKUP(AG31,[1]笔试数据!$B:$G,6,0)</f>
        <v>0</v>
      </c>
      <c r="AM31" s="11">
        <v>71</v>
      </c>
      <c r="AN31" s="11" t="s">
        <v>56</v>
      </c>
    </row>
    <row r="32" s="11" customFormat="1" ht="17" customHeight="1" spans="1:40">
      <c r="A32" s="28">
        <v>74</v>
      </c>
      <c r="B32" s="28">
        <v>62</v>
      </c>
      <c r="C32" s="28"/>
      <c r="D32" s="30" t="s">
        <v>5484</v>
      </c>
      <c r="E32" s="28" t="s">
        <v>37</v>
      </c>
      <c r="F32" s="28" t="s">
        <v>38</v>
      </c>
      <c r="G32" s="29" t="s">
        <v>5485</v>
      </c>
      <c r="H32" s="29" t="s">
        <v>114</v>
      </c>
      <c r="I32" s="29" t="s">
        <v>41</v>
      </c>
      <c r="J32" s="29"/>
      <c r="K32" s="29" t="s">
        <v>81</v>
      </c>
      <c r="L32" s="29" t="s">
        <v>506</v>
      </c>
      <c r="M32" s="29" t="s">
        <v>83</v>
      </c>
      <c r="N32" s="29" t="s">
        <v>5022</v>
      </c>
      <c r="O32" s="29" t="s">
        <v>46</v>
      </c>
      <c r="P32" s="29" t="s">
        <v>84</v>
      </c>
      <c r="Q32" s="29" t="s">
        <v>64</v>
      </c>
      <c r="R32" s="29"/>
      <c r="S32" s="29"/>
      <c r="T32" s="29" t="s">
        <v>5488</v>
      </c>
      <c r="U32" s="29" t="s">
        <v>52</v>
      </c>
      <c r="V32" s="29" t="s">
        <v>5034</v>
      </c>
      <c r="W32" s="29" t="s">
        <v>5042</v>
      </c>
      <c r="X32" s="29" t="s">
        <v>5028</v>
      </c>
      <c r="Y32" s="29" t="s">
        <v>46</v>
      </c>
      <c r="Z32" s="29" t="s">
        <v>55</v>
      </c>
      <c r="AA32" s="29" t="s">
        <v>5029</v>
      </c>
      <c r="AB32" s="29" t="s">
        <v>5027</v>
      </c>
      <c r="AC32" s="29" t="s">
        <v>56</v>
      </c>
      <c r="AD32"/>
      <c r="AE32"/>
      <c r="AF32"/>
      <c r="AG32" s="36" t="s">
        <v>10249</v>
      </c>
      <c r="AH32" s="37" t="s">
        <v>10218</v>
      </c>
      <c r="AI32" s="37" t="s">
        <v>10237</v>
      </c>
      <c r="AJ32" s="11">
        <v>71</v>
      </c>
      <c r="AK32"/>
      <c r="AL32" s="11">
        <f>VLOOKUP(AG32,[1]笔试数据!$B:$G,6,0)</f>
        <v>0</v>
      </c>
      <c r="AM32" s="11">
        <v>71</v>
      </c>
      <c r="AN32" s="11" t="s">
        <v>56</v>
      </c>
    </row>
    <row r="33" s="11" customFormat="1" ht="17" customHeight="1" spans="1:40">
      <c r="A33" s="28">
        <v>23</v>
      </c>
      <c r="B33" s="28">
        <v>19</v>
      </c>
      <c r="C33" s="28"/>
      <c r="D33" s="28" t="s">
        <v>5165</v>
      </c>
      <c r="E33" s="28" t="s">
        <v>37</v>
      </c>
      <c r="F33" s="28" t="s">
        <v>69</v>
      </c>
      <c r="G33" s="29" t="s">
        <v>5166</v>
      </c>
      <c r="H33" s="29" t="s">
        <v>5167</v>
      </c>
      <c r="I33" s="29" t="s">
        <v>41</v>
      </c>
      <c r="J33" s="29"/>
      <c r="K33" s="29" t="s">
        <v>81</v>
      </c>
      <c r="L33" s="29" t="s">
        <v>2119</v>
      </c>
      <c r="M33" s="29" t="s">
        <v>227</v>
      </c>
      <c r="N33" s="29" t="s">
        <v>5022</v>
      </c>
      <c r="O33" s="29" t="s">
        <v>56</v>
      </c>
      <c r="P33" s="32" t="s">
        <v>47</v>
      </c>
      <c r="Q33" s="29" t="s">
        <v>48</v>
      </c>
      <c r="R33" s="29"/>
      <c r="S33" s="29"/>
      <c r="T33" s="29" t="s">
        <v>5170</v>
      </c>
      <c r="U33" s="29" t="s">
        <v>52</v>
      </c>
      <c r="V33" s="29" t="s">
        <v>5034</v>
      </c>
      <c r="W33" s="29" t="s">
        <v>5042</v>
      </c>
      <c r="X33" s="29" t="s">
        <v>5028</v>
      </c>
      <c r="Y33" s="29" t="s">
        <v>46</v>
      </c>
      <c r="Z33" s="29" t="s">
        <v>55</v>
      </c>
      <c r="AA33" s="29" t="s">
        <v>5029</v>
      </c>
      <c r="AB33" s="29" t="s">
        <v>5027</v>
      </c>
      <c r="AC33" s="29" t="s">
        <v>56</v>
      </c>
      <c r="AD33"/>
      <c r="AE33"/>
      <c r="AF33"/>
      <c r="AG33" s="36" t="s">
        <v>10250</v>
      </c>
      <c r="AH33" s="37" t="s">
        <v>10212</v>
      </c>
      <c r="AI33" s="37">
        <v>19</v>
      </c>
      <c r="AJ33" s="11">
        <v>70</v>
      </c>
      <c r="AK33"/>
      <c r="AL33" s="11">
        <f>VLOOKUP(AG33,[1]笔试数据!$B:$G,6,0)</f>
        <v>0</v>
      </c>
      <c r="AM33" s="11">
        <v>70</v>
      </c>
      <c r="AN33" s="11" t="s">
        <v>56</v>
      </c>
    </row>
    <row r="34" s="11" customFormat="1" ht="17" customHeight="1" spans="1:40">
      <c r="A34" s="28">
        <v>41</v>
      </c>
      <c r="B34" s="28">
        <v>35</v>
      </c>
      <c r="C34" s="28"/>
      <c r="D34" s="28" t="s">
        <v>5287</v>
      </c>
      <c r="E34" s="28" t="s">
        <v>37</v>
      </c>
      <c r="F34" s="28" t="s">
        <v>38</v>
      </c>
      <c r="G34" s="29" t="s">
        <v>5288</v>
      </c>
      <c r="H34" s="29" t="s">
        <v>5289</v>
      </c>
      <c r="I34" s="29" t="s">
        <v>41</v>
      </c>
      <c r="J34" s="29"/>
      <c r="K34" s="29" t="s">
        <v>81</v>
      </c>
      <c r="L34" s="29" t="s">
        <v>82</v>
      </c>
      <c r="M34" s="29" t="s">
        <v>227</v>
      </c>
      <c r="N34" s="29" t="s">
        <v>5022</v>
      </c>
      <c r="O34" s="29" t="s">
        <v>46</v>
      </c>
      <c r="P34" s="29" t="s">
        <v>47</v>
      </c>
      <c r="Q34" s="29" t="s">
        <v>64</v>
      </c>
      <c r="R34" s="29"/>
      <c r="S34" s="29"/>
      <c r="T34" s="29" t="s">
        <v>5291</v>
      </c>
      <c r="U34" s="29" t="s">
        <v>52</v>
      </c>
      <c r="V34" s="29" t="s">
        <v>5034</v>
      </c>
      <c r="W34" s="29" t="s">
        <v>5035</v>
      </c>
      <c r="X34" s="29" t="s">
        <v>5028</v>
      </c>
      <c r="Y34" s="29" t="s">
        <v>46</v>
      </c>
      <c r="Z34" s="29" t="s">
        <v>55</v>
      </c>
      <c r="AA34" s="29" t="s">
        <v>5029</v>
      </c>
      <c r="AB34" s="29" t="s">
        <v>5027</v>
      </c>
      <c r="AC34" s="29" t="s">
        <v>56</v>
      </c>
      <c r="AD34"/>
      <c r="AE34"/>
      <c r="AF34"/>
      <c r="AG34" s="36" t="s">
        <v>10251</v>
      </c>
      <c r="AH34" s="37" t="s">
        <v>10209</v>
      </c>
      <c r="AI34" s="37" t="s">
        <v>10252</v>
      </c>
      <c r="AJ34" s="11">
        <v>70</v>
      </c>
      <c r="AK34"/>
      <c r="AL34" s="11">
        <f>VLOOKUP(AG34,[1]笔试数据!$B:$G,6,0)</f>
        <v>0</v>
      </c>
      <c r="AM34" s="11">
        <v>70</v>
      </c>
      <c r="AN34" s="11" t="s">
        <v>56</v>
      </c>
    </row>
    <row r="35" s="11" customFormat="1" ht="17" customHeight="1" spans="1:40">
      <c r="A35" s="28">
        <v>58</v>
      </c>
      <c r="B35" s="28">
        <v>49</v>
      </c>
      <c r="C35" s="28"/>
      <c r="D35" s="28" t="s">
        <v>5393</v>
      </c>
      <c r="E35" s="28" t="s">
        <v>37</v>
      </c>
      <c r="F35" s="28" t="s">
        <v>38</v>
      </c>
      <c r="G35" s="29" t="s">
        <v>5394</v>
      </c>
      <c r="H35" s="29" t="s">
        <v>1161</v>
      </c>
      <c r="I35" s="29" t="s">
        <v>41</v>
      </c>
      <c r="J35" s="29"/>
      <c r="K35" s="29" t="s">
        <v>81</v>
      </c>
      <c r="L35" s="29" t="s">
        <v>1258</v>
      </c>
      <c r="M35" s="31">
        <v>44743</v>
      </c>
      <c r="N35" s="29" t="s">
        <v>5022</v>
      </c>
      <c r="O35" s="29" t="s">
        <v>46</v>
      </c>
      <c r="P35" s="29" t="s">
        <v>47</v>
      </c>
      <c r="Q35" s="29" t="s">
        <v>5221</v>
      </c>
      <c r="R35" s="29"/>
      <c r="S35" s="29"/>
      <c r="T35" s="29" t="s">
        <v>5397</v>
      </c>
      <c r="U35" s="29" t="s">
        <v>307</v>
      </c>
      <c r="V35" s="29" t="s">
        <v>5034</v>
      </c>
      <c r="W35" s="29" t="s">
        <v>5042</v>
      </c>
      <c r="X35" s="29" t="s">
        <v>5028</v>
      </c>
      <c r="Y35" s="29" t="s">
        <v>46</v>
      </c>
      <c r="Z35" s="29" t="s">
        <v>55</v>
      </c>
      <c r="AA35" s="29" t="s">
        <v>5029</v>
      </c>
      <c r="AB35" s="29" t="s">
        <v>5027</v>
      </c>
      <c r="AC35" s="29" t="s">
        <v>56</v>
      </c>
      <c r="AD35"/>
      <c r="AE35"/>
      <c r="AF35"/>
      <c r="AG35" s="36" t="s">
        <v>10253</v>
      </c>
      <c r="AH35" s="37" t="s">
        <v>10209</v>
      </c>
      <c r="AI35" s="37">
        <v>19</v>
      </c>
      <c r="AJ35" s="11">
        <v>70</v>
      </c>
      <c r="AK35"/>
      <c r="AL35" s="11">
        <f>VLOOKUP(AG35,[1]笔试数据!$B:$G,6,0)</f>
        <v>0</v>
      </c>
      <c r="AM35" s="11">
        <v>70</v>
      </c>
      <c r="AN35" s="11" t="s">
        <v>56</v>
      </c>
    </row>
    <row r="36" s="11" customFormat="1" ht="17" customHeight="1" spans="1:40">
      <c r="A36" s="28">
        <v>77</v>
      </c>
      <c r="B36" s="28">
        <v>65</v>
      </c>
      <c r="C36" s="28"/>
      <c r="D36" s="28" t="s">
        <v>5499</v>
      </c>
      <c r="E36" s="28" t="s">
        <v>37</v>
      </c>
      <c r="F36" s="28" t="s">
        <v>1114</v>
      </c>
      <c r="G36" s="29" t="s">
        <v>5500</v>
      </c>
      <c r="H36" s="29" t="s">
        <v>5501</v>
      </c>
      <c r="I36" s="29" t="s">
        <v>41</v>
      </c>
      <c r="J36" s="29"/>
      <c r="K36" s="29" t="s">
        <v>81</v>
      </c>
      <c r="L36" s="29" t="s">
        <v>82</v>
      </c>
      <c r="M36" s="29" t="s">
        <v>91</v>
      </c>
      <c r="N36" s="29" t="s">
        <v>5022</v>
      </c>
      <c r="O36" s="29" t="s">
        <v>46</v>
      </c>
      <c r="P36" s="29" t="s">
        <v>84</v>
      </c>
      <c r="Q36" s="29" t="s">
        <v>5502</v>
      </c>
      <c r="R36" s="29"/>
      <c r="S36" s="29"/>
      <c r="T36" s="29" t="s">
        <v>5505</v>
      </c>
      <c r="U36" s="29" t="s">
        <v>52</v>
      </c>
      <c r="V36" s="29" t="s">
        <v>5034</v>
      </c>
      <c r="W36" s="29" t="s">
        <v>5035</v>
      </c>
      <c r="X36" s="29" t="s">
        <v>5028</v>
      </c>
      <c r="Y36" s="29" t="s">
        <v>46</v>
      </c>
      <c r="Z36" s="29" t="s">
        <v>55</v>
      </c>
      <c r="AA36" s="29" t="s">
        <v>5029</v>
      </c>
      <c r="AB36" s="29" t="s">
        <v>5027</v>
      </c>
      <c r="AC36" s="29" t="s">
        <v>46</v>
      </c>
      <c r="AD36"/>
      <c r="AE36"/>
      <c r="AF36"/>
      <c r="AG36" s="36" t="s">
        <v>10254</v>
      </c>
      <c r="AH36" s="37" t="s">
        <v>10218</v>
      </c>
      <c r="AI36" s="37" t="s">
        <v>10255</v>
      </c>
      <c r="AJ36" s="11">
        <v>70</v>
      </c>
      <c r="AK36"/>
      <c r="AL36" s="11">
        <f>VLOOKUP(AG36,[1]笔试数据!$B:$G,6,0)</f>
        <v>0</v>
      </c>
      <c r="AM36" s="11">
        <v>70</v>
      </c>
      <c r="AN36" s="11" t="s">
        <v>56</v>
      </c>
    </row>
    <row r="37" s="11" customFormat="1" ht="17" customHeight="1" spans="1:40">
      <c r="A37" s="28">
        <v>15</v>
      </c>
      <c r="B37" s="28">
        <v>12</v>
      </c>
      <c r="C37" s="28"/>
      <c r="D37" s="28" t="s">
        <v>5118</v>
      </c>
      <c r="E37" s="28" t="s">
        <v>37</v>
      </c>
      <c r="F37" s="28" t="s">
        <v>69</v>
      </c>
      <c r="G37" s="29" t="s">
        <v>5119</v>
      </c>
      <c r="H37" s="29" t="s">
        <v>5120</v>
      </c>
      <c r="I37" s="29" t="s">
        <v>41</v>
      </c>
      <c r="J37" s="29"/>
      <c r="K37" s="29" t="s">
        <v>81</v>
      </c>
      <c r="L37" s="29" t="s">
        <v>82</v>
      </c>
      <c r="M37" s="29" t="s">
        <v>83</v>
      </c>
      <c r="N37" s="29" t="s">
        <v>5022</v>
      </c>
      <c r="O37" s="29" t="s">
        <v>46</v>
      </c>
      <c r="P37" s="29" t="s">
        <v>84</v>
      </c>
      <c r="Q37" s="29" t="s">
        <v>5121</v>
      </c>
      <c r="R37" s="29"/>
      <c r="S37" s="29"/>
      <c r="T37" s="29" t="s">
        <v>5124</v>
      </c>
      <c r="U37" s="29" t="s">
        <v>52</v>
      </c>
      <c r="V37" s="29" t="s">
        <v>5034</v>
      </c>
      <c r="W37" s="29" t="s">
        <v>5042</v>
      </c>
      <c r="X37" s="29" t="s">
        <v>5028</v>
      </c>
      <c r="Y37" s="29" t="s">
        <v>46</v>
      </c>
      <c r="Z37" s="29" t="s">
        <v>55</v>
      </c>
      <c r="AA37" s="29" t="s">
        <v>5029</v>
      </c>
      <c r="AB37" s="29" t="s">
        <v>5027</v>
      </c>
      <c r="AC37" s="29" t="s">
        <v>56</v>
      </c>
      <c r="AD37"/>
      <c r="AE37"/>
      <c r="AF37"/>
      <c r="AG37" s="36" t="s">
        <v>10256</v>
      </c>
      <c r="AH37" s="37" t="s">
        <v>10212</v>
      </c>
      <c r="AI37" s="37">
        <v>12</v>
      </c>
      <c r="AJ37" s="11">
        <v>69</v>
      </c>
      <c r="AK37"/>
      <c r="AL37" s="11">
        <f>VLOOKUP(AG37,[1]笔试数据!$B:$G,6,0)</f>
        <v>0</v>
      </c>
      <c r="AM37" s="11">
        <v>69</v>
      </c>
      <c r="AN37" s="11" t="s">
        <v>56</v>
      </c>
    </row>
    <row r="38" s="11" customFormat="1" ht="17" customHeight="1" spans="1:40">
      <c r="A38" s="28">
        <v>26</v>
      </c>
      <c r="B38" s="28">
        <v>22</v>
      </c>
      <c r="C38" s="28"/>
      <c r="D38" s="28" t="s">
        <v>5184</v>
      </c>
      <c r="E38" s="28" t="s">
        <v>37</v>
      </c>
      <c r="F38" s="28" t="s">
        <v>1114</v>
      </c>
      <c r="G38" s="29" t="s">
        <v>5185</v>
      </c>
      <c r="H38" s="29" t="s">
        <v>5186</v>
      </c>
      <c r="I38" s="29" t="s">
        <v>41</v>
      </c>
      <c r="J38" s="29"/>
      <c r="K38" s="29" t="s">
        <v>81</v>
      </c>
      <c r="L38" s="29" t="s">
        <v>5187</v>
      </c>
      <c r="M38" s="29" t="s">
        <v>5188</v>
      </c>
      <c r="N38" s="29" t="s">
        <v>5022</v>
      </c>
      <c r="O38" s="29" t="s">
        <v>46</v>
      </c>
      <c r="P38" s="29" t="s">
        <v>84</v>
      </c>
      <c r="Q38" s="29" t="s">
        <v>431</v>
      </c>
      <c r="R38" s="29"/>
      <c r="S38" s="29"/>
      <c r="T38" s="29" t="s">
        <v>5190</v>
      </c>
      <c r="U38" s="29" t="s">
        <v>307</v>
      </c>
      <c r="V38" s="29" t="s">
        <v>5034</v>
      </c>
      <c r="W38" s="29" t="s">
        <v>5027</v>
      </c>
      <c r="X38" s="29" t="s">
        <v>5028</v>
      </c>
      <c r="Y38" s="29" t="s">
        <v>46</v>
      </c>
      <c r="Z38" s="29" t="s">
        <v>55</v>
      </c>
      <c r="AA38" s="29" t="s">
        <v>5029</v>
      </c>
      <c r="AB38" s="29" t="s">
        <v>5027</v>
      </c>
      <c r="AC38" s="29" t="s">
        <v>56</v>
      </c>
      <c r="AD38"/>
      <c r="AE38"/>
      <c r="AF38"/>
      <c r="AG38" s="36" t="s">
        <v>10257</v>
      </c>
      <c r="AH38" s="37" t="s">
        <v>10212</v>
      </c>
      <c r="AI38" s="37">
        <v>22</v>
      </c>
      <c r="AJ38" s="11">
        <v>69</v>
      </c>
      <c r="AK38"/>
      <c r="AL38" s="11">
        <f>VLOOKUP(AG38,[1]笔试数据!$B:$G,6,0)</f>
        <v>0</v>
      </c>
      <c r="AM38" s="11">
        <v>69</v>
      </c>
      <c r="AN38" s="11" t="s">
        <v>56</v>
      </c>
    </row>
    <row r="39" s="11" customFormat="1" ht="17" customHeight="1" spans="1:40">
      <c r="A39" s="28">
        <v>30</v>
      </c>
      <c r="B39" s="28">
        <v>25</v>
      </c>
      <c r="C39" s="28"/>
      <c r="D39" s="28" t="s">
        <v>5210</v>
      </c>
      <c r="E39" s="28" t="s">
        <v>37</v>
      </c>
      <c r="F39" s="28" t="s">
        <v>69</v>
      </c>
      <c r="G39" s="29" t="s">
        <v>5211</v>
      </c>
      <c r="H39" s="29" t="s">
        <v>5212</v>
      </c>
      <c r="I39" s="29" t="s">
        <v>41</v>
      </c>
      <c r="J39" s="29"/>
      <c r="K39" s="29" t="s">
        <v>81</v>
      </c>
      <c r="L39" s="29" t="s">
        <v>5213</v>
      </c>
      <c r="M39" s="29" t="s">
        <v>5214</v>
      </c>
      <c r="N39" s="29" t="s">
        <v>5053</v>
      </c>
      <c r="O39" s="29" t="s">
        <v>56</v>
      </c>
      <c r="P39" s="29" t="s">
        <v>84</v>
      </c>
      <c r="Q39" s="29" t="s">
        <v>64</v>
      </c>
      <c r="R39" s="29"/>
      <c r="S39" s="29"/>
      <c r="T39" s="29" t="s">
        <v>5217</v>
      </c>
      <c r="U39" s="29" t="s">
        <v>307</v>
      </c>
      <c r="V39" s="29" t="s">
        <v>5034</v>
      </c>
      <c r="W39" s="29" t="s">
        <v>5042</v>
      </c>
      <c r="X39" s="29" t="s">
        <v>5028</v>
      </c>
      <c r="Y39" s="29" t="s">
        <v>46</v>
      </c>
      <c r="Z39" s="29" t="s">
        <v>55</v>
      </c>
      <c r="AA39" s="29" t="s">
        <v>5029</v>
      </c>
      <c r="AB39" s="29" t="s">
        <v>5027</v>
      </c>
      <c r="AC39" s="29" t="s">
        <v>56</v>
      </c>
      <c r="AD39"/>
      <c r="AE39"/>
      <c r="AF39"/>
      <c r="AG39" s="36" t="s">
        <v>10258</v>
      </c>
      <c r="AH39" s="37" t="s">
        <v>10212</v>
      </c>
      <c r="AI39" s="37">
        <v>25</v>
      </c>
      <c r="AJ39" s="11">
        <v>69</v>
      </c>
      <c r="AK39"/>
      <c r="AL39" s="11">
        <f>VLOOKUP(AG39,[1]笔试数据!$B:$G,6,0)</f>
        <v>0</v>
      </c>
      <c r="AM39" s="11">
        <v>69</v>
      </c>
      <c r="AN39" s="11" t="s">
        <v>56</v>
      </c>
    </row>
    <row r="40" s="11" customFormat="1" ht="17" customHeight="1" spans="1:40">
      <c r="A40" s="28">
        <v>65</v>
      </c>
      <c r="B40" s="28">
        <v>55</v>
      </c>
      <c r="C40" s="28"/>
      <c r="D40" s="28" t="s">
        <v>5431</v>
      </c>
      <c r="E40" s="28" t="s">
        <v>37</v>
      </c>
      <c r="F40" s="28" t="s">
        <v>69</v>
      </c>
      <c r="G40" s="29" t="s">
        <v>5432</v>
      </c>
      <c r="H40" s="29" t="s">
        <v>4763</v>
      </c>
      <c r="I40" s="29" t="s">
        <v>41</v>
      </c>
      <c r="J40" s="29"/>
      <c r="K40" s="29" t="s">
        <v>81</v>
      </c>
      <c r="L40" s="29" t="s">
        <v>575</v>
      </c>
      <c r="M40" s="29" t="s">
        <v>83</v>
      </c>
      <c r="N40" s="29" t="s">
        <v>5022</v>
      </c>
      <c r="O40" s="29" t="s">
        <v>46</v>
      </c>
      <c r="P40" s="29" t="s">
        <v>84</v>
      </c>
      <c r="Q40" s="29" t="s">
        <v>48</v>
      </c>
      <c r="R40" s="29"/>
      <c r="S40" s="29"/>
      <c r="T40" s="29" t="s">
        <v>5434</v>
      </c>
      <c r="U40" s="29" t="s">
        <v>52</v>
      </c>
      <c r="V40" s="29" t="s">
        <v>5034</v>
      </c>
      <c r="W40" s="29" t="s">
        <v>5042</v>
      </c>
      <c r="X40" s="29" t="s">
        <v>5028</v>
      </c>
      <c r="Y40" s="29" t="s">
        <v>46</v>
      </c>
      <c r="Z40" s="29" t="s">
        <v>55</v>
      </c>
      <c r="AA40" s="29" t="s">
        <v>5029</v>
      </c>
      <c r="AB40" s="29" t="s">
        <v>5027</v>
      </c>
      <c r="AC40" s="29" t="s">
        <v>56</v>
      </c>
      <c r="AD40"/>
      <c r="AE40"/>
      <c r="AF40"/>
      <c r="AG40" s="36" t="s">
        <v>10259</v>
      </c>
      <c r="AH40" s="37" t="s">
        <v>10209</v>
      </c>
      <c r="AI40" s="37">
        <v>25</v>
      </c>
      <c r="AJ40" s="11">
        <v>69</v>
      </c>
      <c r="AK40"/>
      <c r="AL40" s="11">
        <f>VLOOKUP(AG40,[1]笔试数据!$B:$G,6,0)</f>
        <v>0</v>
      </c>
      <c r="AM40" s="11">
        <v>69</v>
      </c>
      <c r="AN40" s="11" t="s">
        <v>56</v>
      </c>
    </row>
    <row r="41" s="11" customFormat="1" ht="17" customHeight="1" spans="1:40">
      <c r="A41" s="28">
        <v>68</v>
      </c>
      <c r="B41" s="28">
        <v>58</v>
      </c>
      <c r="C41" s="28"/>
      <c r="D41" s="28" t="s">
        <v>5451</v>
      </c>
      <c r="E41" s="28" t="s">
        <v>37</v>
      </c>
      <c r="F41" s="28" t="s">
        <v>69</v>
      </c>
      <c r="G41" s="29" t="s">
        <v>5452</v>
      </c>
      <c r="H41" s="29" t="s">
        <v>5453</v>
      </c>
      <c r="I41" s="29" t="s">
        <v>41</v>
      </c>
      <c r="J41" s="29"/>
      <c r="K41" s="29" t="s">
        <v>81</v>
      </c>
      <c r="L41" s="29" t="s">
        <v>82</v>
      </c>
      <c r="M41" s="29" t="s">
        <v>99</v>
      </c>
      <c r="N41" s="29" t="s">
        <v>5022</v>
      </c>
      <c r="O41" s="29" t="s">
        <v>46</v>
      </c>
      <c r="P41" s="29" t="s">
        <v>47</v>
      </c>
      <c r="Q41" s="29" t="s">
        <v>5454</v>
      </c>
      <c r="R41" s="29"/>
      <c r="S41" s="29"/>
      <c r="T41" s="29" t="s">
        <v>5456</v>
      </c>
      <c r="U41" s="29" t="s">
        <v>52</v>
      </c>
      <c r="V41" s="29" t="s">
        <v>5034</v>
      </c>
      <c r="W41" s="29" t="s">
        <v>5042</v>
      </c>
      <c r="X41" s="29" t="s">
        <v>5028</v>
      </c>
      <c r="Y41" s="29" t="s">
        <v>46</v>
      </c>
      <c r="Z41" s="29" t="s">
        <v>55</v>
      </c>
      <c r="AA41" s="29" t="s">
        <v>5029</v>
      </c>
      <c r="AB41" s="29" t="s">
        <v>5027</v>
      </c>
      <c r="AC41" s="29" t="s">
        <v>56</v>
      </c>
      <c r="AD41"/>
      <c r="AE41"/>
      <c r="AF41"/>
      <c r="AG41" s="36" t="s">
        <v>10260</v>
      </c>
      <c r="AH41" s="37" t="s">
        <v>10209</v>
      </c>
      <c r="AI41" s="37">
        <v>27</v>
      </c>
      <c r="AJ41" s="11">
        <v>69</v>
      </c>
      <c r="AK41"/>
      <c r="AL41" s="11">
        <f>VLOOKUP(AG41,[1]笔试数据!$B:$G,6,0)</f>
        <v>0</v>
      </c>
      <c r="AM41" s="11">
        <v>69</v>
      </c>
      <c r="AN41" s="11" t="s">
        <v>56</v>
      </c>
    </row>
    <row r="42" s="11" customFormat="1" ht="17" customHeight="1" spans="1:40">
      <c r="A42" s="28">
        <v>83</v>
      </c>
      <c r="B42" s="28">
        <v>70</v>
      </c>
      <c r="C42" s="28"/>
      <c r="D42" s="28" t="s">
        <v>5532</v>
      </c>
      <c r="E42" s="28" t="s">
        <v>37</v>
      </c>
      <c r="F42" s="28" t="s">
        <v>105</v>
      </c>
      <c r="G42" s="29" t="s">
        <v>5533</v>
      </c>
      <c r="H42" s="29" t="s">
        <v>2105</v>
      </c>
      <c r="I42" s="29" t="s">
        <v>41</v>
      </c>
      <c r="J42" s="29"/>
      <c r="K42" s="29" t="s">
        <v>81</v>
      </c>
      <c r="L42" s="29" t="s">
        <v>1258</v>
      </c>
      <c r="M42" s="29" t="s">
        <v>83</v>
      </c>
      <c r="N42" s="29" t="s">
        <v>5022</v>
      </c>
      <c r="O42" s="29" t="s">
        <v>46</v>
      </c>
      <c r="P42" s="29" t="s">
        <v>84</v>
      </c>
      <c r="Q42" s="29" t="s">
        <v>5534</v>
      </c>
      <c r="R42" s="29"/>
      <c r="S42" s="29"/>
      <c r="T42" s="29" t="s">
        <v>5536</v>
      </c>
      <c r="U42" s="29" t="s">
        <v>307</v>
      </c>
      <c r="V42" s="29" t="s">
        <v>5034</v>
      </c>
      <c r="W42" s="29" t="s">
        <v>5042</v>
      </c>
      <c r="X42" s="29" t="s">
        <v>5028</v>
      </c>
      <c r="Y42" s="29" t="s">
        <v>46</v>
      </c>
      <c r="Z42" s="29" t="s">
        <v>55</v>
      </c>
      <c r="AA42" s="29" t="s">
        <v>5029</v>
      </c>
      <c r="AB42" s="29" t="s">
        <v>5027</v>
      </c>
      <c r="AC42" s="29" t="s">
        <v>56</v>
      </c>
      <c r="AD42"/>
      <c r="AE42"/>
      <c r="AF42"/>
      <c r="AG42" s="36" t="s">
        <v>10261</v>
      </c>
      <c r="AH42" s="37" t="s">
        <v>10218</v>
      </c>
      <c r="AI42" s="37" t="s">
        <v>10241</v>
      </c>
      <c r="AJ42" s="11">
        <v>69</v>
      </c>
      <c r="AK42"/>
      <c r="AL42" s="11">
        <f>VLOOKUP(AG42,[1]笔试数据!$B:$G,6,0)</f>
        <v>0</v>
      </c>
      <c r="AM42" s="11">
        <v>69</v>
      </c>
      <c r="AN42" s="11" t="s">
        <v>56</v>
      </c>
    </row>
    <row r="43" s="11" customFormat="1" ht="17" customHeight="1" spans="1:40">
      <c r="A43" s="28">
        <v>95</v>
      </c>
      <c r="B43" s="28">
        <v>82</v>
      </c>
      <c r="C43" s="28"/>
      <c r="D43" s="30" t="s">
        <v>5608</v>
      </c>
      <c r="E43" s="28" t="s">
        <v>37</v>
      </c>
      <c r="F43" s="28" t="s">
        <v>4849</v>
      </c>
      <c r="G43" s="29" t="s">
        <v>5609</v>
      </c>
      <c r="H43" s="29" t="s">
        <v>5610</v>
      </c>
      <c r="I43" s="29" t="s">
        <v>62</v>
      </c>
      <c r="J43" s="29"/>
      <c r="K43" s="29" t="s">
        <v>81</v>
      </c>
      <c r="L43" s="29" t="s">
        <v>575</v>
      </c>
      <c r="M43" s="29" t="s">
        <v>99</v>
      </c>
      <c r="N43" s="29" t="s">
        <v>5022</v>
      </c>
      <c r="O43" s="29" t="s">
        <v>46</v>
      </c>
      <c r="P43" s="29" t="s">
        <v>47</v>
      </c>
      <c r="Q43" s="29" t="s">
        <v>5611</v>
      </c>
      <c r="R43" s="29"/>
      <c r="S43" s="29"/>
      <c r="T43" s="29" t="s">
        <v>5614</v>
      </c>
      <c r="U43" s="29" t="s">
        <v>52</v>
      </c>
      <c r="V43" s="29" t="s">
        <v>5034</v>
      </c>
      <c r="W43" s="29" t="s">
        <v>5042</v>
      </c>
      <c r="X43" s="29" t="s">
        <v>5028</v>
      </c>
      <c r="Y43" s="29" t="s">
        <v>46</v>
      </c>
      <c r="Z43" s="29" t="s">
        <v>55</v>
      </c>
      <c r="AA43" s="29" t="s">
        <v>5029</v>
      </c>
      <c r="AB43" s="29" t="s">
        <v>5027</v>
      </c>
      <c r="AC43" s="29" t="s">
        <v>56</v>
      </c>
      <c r="AD43"/>
      <c r="AE43"/>
      <c r="AF43"/>
      <c r="AG43" s="36" t="s">
        <v>10262</v>
      </c>
      <c r="AH43" s="37" t="s">
        <v>10218</v>
      </c>
      <c r="AI43" s="37">
        <v>21</v>
      </c>
      <c r="AJ43" s="11">
        <v>69</v>
      </c>
      <c r="AK43"/>
      <c r="AL43" s="11">
        <f>VLOOKUP(AG43,[1]笔试数据!$B:$G,6,0)</f>
        <v>0</v>
      </c>
      <c r="AM43" s="11">
        <v>69</v>
      </c>
      <c r="AN43" s="11" t="s">
        <v>56</v>
      </c>
    </row>
    <row r="44" s="11" customFormat="1" ht="17" customHeight="1" spans="1:40">
      <c r="A44" s="28">
        <v>32</v>
      </c>
      <c r="B44" s="28">
        <v>27</v>
      </c>
      <c r="C44" s="28"/>
      <c r="D44" s="30" t="s">
        <v>5226</v>
      </c>
      <c r="E44" s="28" t="s">
        <v>37</v>
      </c>
      <c r="F44" s="28" t="s">
        <v>69</v>
      </c>
      <c r="G44" s="29" t="s">
        <v>5227</v>
      </c>
      <c r="H44" s="29" t="s">
        <v>5228</v>
      </c>
      <c r="I44" s="29" t="s">
        <v>41</v>
      </c>
      <c r="J44" s="29"/>
      <c r="K44" s="29" t="s">
        <v>81</v>
      </c>
      <c r="L44" s="29" t="s">
        <v>5229</v>
      </c>
      <c r="M44" s="29" t="s">
        <v>5230</v>
      </c>
      <c r="N44" s="29" t="s">
        <v>5114</v>
      </c>
      <c r="O44" s="29" t="s">
        <v>46</v>
      </c>
      <c r="P44" s="29" t="s">
        <v>84</v>
      </c>
      <c r="Q44" s="29" t="s">
        <v>5231</v>
      </c>
      <c r="R44" s="29"/>
      <c r="S44" s="29"/>
      <c r="T44" s="29" t="s">
        <v>5233</v>
      </c>
      <c r="U44" s="29" t="s">
        <v>52</v>
      </c>
      <c r="V44" s="29" t="s">
        <v>5034</v>
      </c>
      <c r="W44" s="29" t="s">
        <v>5035</v>
      </c>
      <c r="X44" s="29" t="s">
        <v>5028</v>
      </c>
      <c r="Y44" s="29" t="s">
        <v>46</v>
      </c>
      <c r="Z44" s="29" t="s">
        <v>55</v>
      </c>
      <c r="AA44" s="29" t="s">
        <v>5029</v>
      </c>
      <c r="AB44" s="29" t="s">
        <v>5027</v>
      </c>
      <c r="AC44" s="29" t="s">
        <v>56</v>
      </c>
      <c r="AD44"/>
      <c r="AE44"/>
      <c r="AF44"/>
      <c r="AG44" s="36" t="s">
        <v>10263</v>
      </c>
      <c r="AH44" s="37" t="s">
        <v>10212</v>
      </c>
      <c r="AI44" s="37">
        <v>27</v>
      </c>
      <c r="AJ44" s="11">
        <v>68</v>
      </c>
      <c r="AK44"/>
      <c r="AL44" s="11">
        <f>VLOOKUP(AG44,[1]笔试数据!$B:$G,6,0)</f>
        <v>0</v>
      </c>
      <c r="AM44" s="11">
        <v>68</v>
      </c>
      <c r="AN44" s="11" t="s">
        <v>56</v>
      </c>
    </row>
    <row r="45" s="11" customFormat="1" ht="17" customHeight="1" spans="1:40">
      <c r="A45" s="28">
        <v>43</v>
      </c>
      <c r="B45" s="28">
        <v>37</v>
      </c>
      <c r="C45" s="28"/>
      <c r="D45" s="28" t="s">
        <v>5296</v>
      </c>
      <c r="E45" s="28" t="s">
        <v>37</v>
      </c>
      <c r="F45" s="28" t="s">
        <v>38</v>
      </c>
      <c r="G45" s="29" t="s">
        <v>5297</v>
      </c>
      <c r="H45" s="29" t="s">
        <v>5298</v>
      </c>
      <c r="I45" s="29" t="s">
        <v>41</v>
      </c>
      <c r="J45" s="29"/>
      <c r="K45" s="29" t="s">
        <v>81</v>
      </c>
      <c r="L45" s="29" t="s">
        <v>184</v>
      </c>
      <c r="M45" s="29" t="s">
        <v>227</v>
      </c>
      <c r="N45" s="29" t="s">
        <v>5022</v>
      </c>
      <c r="O45" s="29" t="s">
        <v>46</v>
      </c>
      <c r="P45" s="29" t="s">
        <v>47</v>
      </c>
      <c r="Q45" s="29" t="s">
        <v>5299</v>
      </c>
      <c r="R45" s="29"/>
      <c r="S45" s="29"/>
      <c r="T45" s="29" t="s">
        <v>5302</v>
      </c>
      <c r="U45" s="29" t="s">
        <v>52</v>
      </c>
      <c r="V45" s="29" t="s">
        <v>5034</v>
      </c>
      <c r="W45" s="29" t="s">
        <v>5042</v>
      </c>
      <c r="X45" s="29" t="s">
        <v>5028</v>
      </c>
      <c r="Y45" s="29" t="s">
        <v>46</v>
      </c>
      <c r="Z45" s="29" t="s">
        <v>55</v>
      </c>
      <c r="AA45" s="29" t="s">
        <v>5029</v>
      </c>
      <c r="AB45" s="29" t="s">
        <v>5027</v>
      </c>
      <c r="AC45" s="29" t="s">
        <v>56</v>
      </c>
      <c r="AD45"/>
      <c r="AE45"/>
      <c r="AF45"/>
      <c r="AG45" s="36" t="s">
        <v>10264</v>
      </c>
      <c r="AH45" s="37" t="s">
        <v>10209</v>
      </c>
      <c r="AI45" s="37" t="s">
        <v>10224</v>
      </c>
      <c r="AJ45" s="11">
        <v>68</v>
      </c>
      <c r="AK45"/>
      <c r="AL45" s="11">
        <f>VLOOKUP(AG45,[1]笔试数据!$B:$G,6,0)</f>
        <v>0</v>
      </c>
      <c r="AM45" s="11">
        <v>68</v>
      </c>
      <c r="AN45" s="11" t="s">
        <v>56</v>
      </c>
    </row>
    <row r="46" s="11" customFormat="1" ht="17" customHeight="1" spans="1:40">
      <c r="A46" s="28">
        <v>52</v>
      </c>
      <c r="B46" s="28">
        <v>44</v>
      </c>
      <c r="C46" s="28"/>
      <c r="D46" s="28" t="s">
        <v>5357</v>
      </c>
      <c r="E46" s="28" t="s">
        <v>37</v>
      </c>
      <c r="F46" s="28" t="s">
        <v>69</v>
      </c>
      <c r="G46" s="29" t="s">
        <v>5358</v>
      </c>
      <c r="H46" s="29" t="s">
        <v>5359</v>
      </c>
      <c r="I46" s="29" t="s">
        <v>41</v>
      </c>
      <c r="J46" s="29"/>
      <c r="K46" s="29" t="s">
        <v>81</v>
      </c>
      <c r="L46" s="29" t="s">
        <v>82</v>
      </c>
      <c r="M46" s="29" t="s">
        <v>91</v>
      </c>
      <c r="N46" s="29" t="s">
        <v>5022</v>
      </c>
      <c r="O46" s="29" t="s">
        <v>46</v>
      </c>
      <c r="P46" s="29" t="s">
        <v>47</v>
      </c>
      <c r="Q46" s="29" t="s">
        <v>303</v>
      </c>
      <c r="R46" s="29"/>
      <c r="S46" s="29"/>
      <c r="T46" s="29" t="s">
        <v>5362</v>
      </c>
      <c r="U46" s="29" t="s">
        <v>52</v>
      </c>
      <c r="V46" s="29" t="s">
        <v>5034</v>
      </c>
      <c r="W46" s="29" t="s">
        <v>5042</v>
      </c>
      <c r="X46" s="29" t="s">
        <v>5028</v>
      </c>
      <c r="Y46" s="29" t="s">
        <v>46</v>
      </c>
      <c r="Z46" s="29" t="s">
        <v>55</v>
      </c>
      <c r="AA46" s="29" t="s">
        <v>5029</v>
      </c>
      <c r="AB46" s="29" t="s">
        <v>5027</v>
      </c>
      <c r="AC46" s="29" t="s">
        <v>56</v>
      </c>
      <c r="AD46"/>
      <c r="AE46"/>
      <c r="AF46"/>
      <c r="AG46" s="36" t="s">
        <v>10265</v>
      </c>
      <c r="AH46" s="37" t="s">
        <v>10209</v>
      </c>
      <c r="AI46" s="37">
        <v>14</v>
      </c>
      <c r="AJ46" s="11">
        <v>68</v>
      </c>
      <c r="AK46"/>
      <c r="AL46" s="11">
        <f>VLOOKUP(AG46,[1]笔试数据!$B:$G,6,0)</f>
        <v>0</v>
      </c>
      <c r="AM46" s="11">
        <v>68</v>
      </c>
      <c r="AN46" s="11" t="s">
        <v>56</v>
      </c>
    </row>
    <row r="47" s="11" customFormat="1" ht="17" customHeight="1" spans="1:40">
      <c r="A47" s="28">
        <v>71</v>
      </c>
      <c r="B47" s="28">
        <v>60</v>
      </c>
      <c r="C47" s="28"/>
      <c r="D47" s="28" t="s">
        <v>5467</v>
      </c>
      <c r="E47" s="28" t="s">
        <v>37</v>
      </c>
      <c r="F47" s="28" t="s">
        <v>105</v>
      </c>
      <c r="G47" s="29" t="s">
        <v>5468</v>
      </c>
      <c r="H47" s="29" t="s">
        <v>2140</v>
      </c>
      <c r="I47" s="29" t="s">
        <v>41</v>
      </c>
      <c r="J47" s="29"/>
      <c r="K47" s="29" t="s">
        <v>81</v>
      </c>
      <c r="L47" s="29" t="s">
        <v>220</v>
      </c>
      <c r="M47" s="29" t="s">
        <v>108</v>
      </c>
      <c r="N47" s="29" t="s">
        <v>5022</v>
      </c>
      <c r="O47" s="29" t="s">
        <v>46</v>
      </c>
      <c r="P47" s="29" t="s">
        <v>47</v>
      </c>
      <c r="Q47" s="29" t="s">
        <v>100</v>
      </c>
      <c r="R47" s="29"/>
      <c r="S47" s="29"/>
      <c r="T47" s="29" t="s">
        <v>5471</v>
      </c>
      <c r="U47" s="29" t="s">
        <v>52</v>
      </c>
      <c r="V47" s="29" t="s">
        <v>5034</v>
      </c>
      <c r="W47" s="29" t="s">
        <v>5042</v>
      </c>
      <c r="X47" s="29" t="s">
        <v>5028</v>
      </c>
      <c r="Y47" s="29" t="s">
        <v>46</v>
      </c>
      <c r="Z47" s="29" t="s">
        <v>55</v>
      </c>
      <c r="AA47" s="29" t="s">
        <v>5029</v>
      </c>
      <c r="AB47" s="29" t="s">
        <v>5027</v>
      </c>
      <c r="AC47" s="29" t="s">
        <v>46</v>
      </c>
      <c r="AD47"/>
      <c r="AE47"/>
      <c r="AF47"/>
      <c r="AG47" s="36" t="s">
        <v>10266</v>
      </c>
      <c r="AH47" s="37" t="s">
        <v>10209</v>
      </c>
      <c r="AI47" s="37">
        <v>29</v>
      </c>
      <c r="AJ47" s="11">
        <v>68</v>
      </c>
      <c r="AK47"/>
      <c r="AL47" s="11">
        <f>VLOOKUP(AG47,[1]笔试数据!$B:$G,6,0)</f>
        <v>0</v>
      </c>
      <c r="AM47" s="11">
        <v>68</v>
      </c>
      <c r="AN47" s="11" t="s">
        <v>56</v>
      </c>
    </row>
    <row r="48" s="11" customFormat="1" ht="17" customHeight="1" spans="1:40">
      <c r="A48" s="28">
        <v>90</v>
      </c>
      <c r="B48" s="28">
        <v>77</v>
      </c>
      <c r="C48" s="28"/>
      <c r="D48" s="30" t="s">
        <v>5579</v>
      </c>
      <c r="E48" s="28" t="s">
        <v>37</v>
      </c>
      <c r="F48" s="28" t="s">
        <v>337</v>
      </c>
      <c r="G48" s="29" t="s">
        <v>5580</v>
      </c>
      <c r="H48" s="29" t="s">
        <v>5581</v>
      </c>
      <c r="I48" s="29" t="s">
        <v>62</v>
      </c>
      <c r="J48" s="29"/>
      <c r="K48" s="29" t="s">
        <v>81</v>
      </c>
      <c r="L48" s="29" t="s">
        <v>5582</v>
      </c>
      <c r="M48" s="31">
        <v>42543</v>
      </c>
      <c r="N48" s="29" t="s">
        <v>5022</v>
      </c>
      <c r="O48" s="29" t="s">
        <v>56</v>
      </c>
      <c r="P48" s="29" t="s">
        <v>47</v>
      </c>
      <c r="Q48" s="29" t="s">
        <v>4444</v>
      </c>
      <c r="R48" s="29"/>
      <c r="S48" s="29"/>
      <c r="T48" s="29" t="s">
        <v>5584</v>
      </c>
      <c r="U48" s="29" t="s">
        <v>52</v>
      </c>
      <c r="V48" s="29" t="s">
        <v>5034</v>
      </c>
      <c r="W48" s="29" t="s">
        <v>5035</v>
      </c>
      <c r="X48" s="29" t="s">
        <v>5028</v>
      </c>
      <c r="Y48" s="29" t="s">
        <v>46</v>
      </c>
      <c r="Z48" s="29" t="s">
        <v>55</v>
      </c>
      <c r="AA48" s="29" t="s">
        <v>5029</v>
      </c>
      <c r="AB48" s="29" t="s">
        <v>5027</v>
      </c>
      <c r="AC48" s="29" t="s">
        <v>56</v>
      </c>
      <c r="AD48"/>
      <c r="AE48"/>
      <c r="AF48"/>
      <c r="AG48" s="36" t="s">
        <v>10267</v>
      </c>
      <c r="AH48" s="37" t="s">
        <v>10218</v>
      </c>
      <c r="AI48" s="37">
        <v>16</v>
      </c>
      <c r="AJ48" s="11">
        <v>68</v>
      </c>
      <c r="AK48"/>
      <c r="AL48" s="11">
        <f>VLOOKUP(AG48,[1]笔试数据!$B:$G,6,0)</f>
        <v>0</v>
      </c>
      <c r="AM48" s="11">
        <v>68</v>
      </c>
      <c r="AN48" s="11" t="s">
        <v>56</v>
      </c>
    </row>
    <row r="49" s="11" customFormat="1" ht="17" customHeight="1" spans="1:40">
      <c r="A49" s="28">
        <v>18</v>
      </c>
      <c r="B49" s="28">
        <v>15</v>
      </c>
      <c r="C49" s="28"/>
      <c r="D49" s="28" t="s">
        <v>5137</v>
      </c>
      <c r="E49" s="28" t="s">
        <v>37</v>
      </c>
      <c r="F49" s="28" t="s">
        <v>69</v>
      </c>
      <c r="G49" s="29" t="s">
        <v>5138</v>
      </c>
      <c r="H49" s="29" t="s">
        <v>5139</v>
      </c>
      <c r="I49" s="29" t="s">
        <v>41</v>
      </c>
      <c r="J49" s="29"/>
      <c r="K49" s="29" t="s">
        <v>81</v>
      </c>
      <c r="L49" s="29" t="s">
        <v>353</v>
      </c>
      <c r="M49" s="31">
        <v>44729</v>
      </c>
      <c r="N49" s="29" t="s">
        <v>5022</v>
      </c>
      <c r="O49" s="29" t="s">
        <v>46</v>
      </c>
      <c r="P49" s="29" t="s">
        <v>47</v>
      </c>
      <c r="Q49" s="29" t="s">
        <v>48</v>
      </c>
      <c r="R49" s="29"/>
      <c r="S49" s="29"/>
      <c r="T49" s="29" t="s">
        <v>5141</v>
      </c>
      <c r="U49" s="29" t="s">
        <v>52</v>
      </c>
      <c r="V49" s="29" t="s">
        <v>5034</v>
      </c>
      <c r="W49" s="29" t="s">
        <v>5042</v>
      </c>
      <c r="X49" s="29" t="s">
        <v>5028</v>
      </c>
      <c r="Y49" s="29" t="s">
        <v>46</v>
      </c>
      <c r="Z49" s="29" t="s">
        <v>55</v>
      </c>
      <c r="AA49" s="29" t="s">
        <v>5029</v>
      </c>
      <c r="AB49" s="29" t="s">
        <v>5027</v>
      </c>
      <c r="AC49" s="29" t="s">
        <v>56</v>
      </c>
      <c r="AD49"/>
      <c r="AE49"/>
      <c r="AF49"/>
      <c r="AG49" s="36" t="s">
        <v>10268</v>
      </c>
      <c r="AH49" s="37" t="s">
        <v>10212</v>
      </c>
      <c r="AI49" s="37">
        <v>15</v>
      </c>
      <c r="AJ49" s="11">
        <v>67</v>
      </c>
      <c r="AK49"/>
      <c r="AL49" s="11">
        <f>VLOOKUP(AG49,[1]笔试数据!$B:$G,6,0)</f>
        <v>0</v>
      </c>
      <c r="AM49" s="11">
        <v>67</v>
      </c>
      <c r="AN49" s="11" t="s">
        <v>56</v>
      </c>
    </row>
    <row r="50" s="11" customFormat="1" ht="17" customHeight="1" spans="1:40">
      <c r="A50" s="28">
        <v>27</v>
      </c>
      <c r="B50" s="28">
        <v>23</v>
      </c>
      <c r="C50" s="28"/>
      <c r="D50" s="28" t="s">
        <v>5191</v>
      </c>
      <c r="E50" s="28" t="s">
        <v>205</v>
      </c>
      <c r="F50" s="28" t="s">
        <v>105</v>
      </c>
      <c r="G50" s="29" t="s">
        <v>5192</v>
      </c>
      <c r="H50" s="29" t="s">
        <v>5193</v>
      </c>
      <c r="I50" s="29" t="s">
        <v>62</v>
      </c>
      <c r="J50" s="29"/>
      <c r="K50" s="29" t="s">
        <v>81</v>
      </c>
      <c r="L50" s="29" t="s">
        <v>506</v>
      </c>
      <c r="M50" s="29" t="s">
        <v>99</v>
      </c>
      <c r="N50" s="29" t="s">
        <v>5022</v>
      </c>
      <c r="O50" s="29" t="s">
        <v>46</v>
      </c>
      <c r="P50" s="29" t="s">
        <v>47</v>
      </c>
      <c r="Q50" s="29" t="s">
        <v>5194</v>
      </c>
      <c r="R50" s="29"/>
      <c r="S50" s="29"/>
      <c r="T50" s="29" t="s">
        <v>5197</v>
      </c>
      <c r="U50" s="29" t="s">
        <v>52</v>
      </c>
      <c r="V50" s="29" t="s">
        <v>5034</v>
      </c>
      <c r="W50" s="29" t="s">
        <v>5042</v>
      </c>
      <c r="X50" s="29" t="s">
        <v>5028</v>
      </c>
      <c r="Y50" s="29" t="s">
        <v>46</v>
      </c>
      <c r="Z50" s="29" t="s">
        <v>55</v>
      </c>
      <c r="AA50" s="29" t="s">
        <v>5029</v>
      </c>
      <c r="AB50" s="29" t="s">
        <v>5027</v>
      </c>
      <c r="AC50" s="29" t="s">
        <v>56</v>
      </c>
      <c r="AD50"/>
      <c r="AE50"/>
      <c r="AF50"/>
      <c r="AG50" s="36" t="s">
        <v>10269</v>
      </c>
      <c r="AH50" s="37" t="s">
        <v>10212</v>
      </c>
      <c r="AI50" s="37">
        <v>23</v>
      </c>
      <c r="AJ50" s="11">
        <v>67</v>
      </c>
      <c r="AK50"/>
      <c r="AL50" s="11">
        <f>VLOOKUP(AG50,[1]笔试数据!$B:$G,6,0)</f>
        <v>0</v>
      </c>
      <c r="AM50" s="11">
        <v>67</v>
      </c>
      <c r="AN50" s="11" t="s">
        <v>56</v>
      </c>
    </row>
    <row r="51" s="11" customFormat="1" ht="17" customHeight="1" spans="1:40">
      <c r="A51" s="28">
        <v>29</v>
      </c>
      <c r="B51" s="28">
        <v>24</v>
      </c>
      <c r="C51" s="28"/>
      <c r="D51" s="28" t="s">
        <v>5203</v>
      </c>
      <c r="E51" s="28" t="s">
        <v>37</v>
      </c>
      <c r="F51" s="28" t="s">
        <v>337</v>
      </c>
      <c r="G51" s="29" t="s">
        <v>5204</v>
      </c>
      <c r="H51" s="29" t="s">
        <v>5205</v>
      </c>
      <c r="I51" s="29" t="s">
        <v>41</v>
      </c>
      <c r="J51" s="29"/>
      <c r="K51" s="29" t="s">
        <v>81</v>
      </c>
      <c r="L51" s="29" t="s">
        <v>1186</v>
      </c>
      <c r="M51" s="29" t="s">
        <v>227</v>
      </c>
      <c r="N51" s="29" t="s">
        <v>5022</v>
      </c>
      <c r="O51" s="29" t="s">
        <v>46</v>
      </c>
      <c r="P51" s="29" t="s">
        <v>47</v>
      </c>
      <c r="Q51" s="29" t="s">
        <v>5206</v>
      </c>
      <c r="R51" s="29"/>
      <c r="S51" s="29"/>
      <c r="T51" s="29" t="s">
        <v>5209</v>
      </c>
      <c r="U51" s="29" t="s">
        <v>52</v>
      </c>
      <c r="V51" s="29" t="s">
        <v>4883</v>
      </c>
      <c r="W51" s="29" t="s">
        <v>5027</v>
      </c>
      <c r="X51" s="29" t="s">
        <v>5028</v>
      </c>
      <c r="Y51" s="29" t="s">
        <v>46</v>
      </c>
      <c r="Z51" s="29" t="s">
        <v>55</v>
      </c>
      <c r="AA51" s="29" t="s">
        <v>5029</v>
      </c>
      <c r="AB51" s="29" t="s">
        <v>5027</v>
      </c>
      <c r="AC51" s="29" t="s">
        <v>56</v>
      </c>
      <c r="AD51"/>
      <c r="AE51"/>
      <c r="AF51"/>
      <c r="AG51" s="36" t="s">
        <v>10270</v>
      </c>
      <c r="AH51" s="37" t="s">
        <v>10212</v>
      </c>
      <c r="AI51" s="37">
        <v>24</v>
      </c>
      <c r="AJ51" s="11">
        <v>67</v>
      </c>
      <c r="AK51"/>
      <c r="AL51" s="11">
        <f>VLOOKUP(AG51,[1]笔试数据!$B:$G,6,0)</f>
        <v>0</v>
      </c>
      <c r="AM51" s="11">
        <v>67</v>
      </c>
      <c r="AN51" s="11" t="s">
        <v>56</v>
      </c>
    </row>
    <row r="52" s="11" customFormat="1" ht="17" customHeight="1" spans="1:40">
      <c r="A52" s="28">
        <v>51</v>
      </c>
      <c r="B52" s="28">
        <v>43</v>
      </c>
      <c r="C52" s="28"/>
      <c r="D52" s="28" t="s">
        <v>5350</v>
      </c>
      <c r="E52" s="28" t="s">
        <v>37</v>
      </c>
      <c r="F52" s="28" t="s">
        <v>105</v>
      </c>
      <c r="G52" s="29" t="s">
        <v>5351</v>
      </c>
      <c r="H52" s="29" t="s">
        <v>5352</v>
      </c>
      <c r="I52" s="29" t="s">
        <v>41</v>
      </c>
      <c r="J52" s="29"/>
      <c r="K52" s="29" t="s">
        <v>81</v>
      </c>
      <c r="L52" s="29" t="s">
        <v>5353</v>
      </c>
      <c r="M52" s="29" t="s">
        <v>4367</v>
      </c>
      <c r="N52" s="29" t="s">
        <v>5022</v>
      </c>
      <c r="O52" s="29" t="s">
        <v>46</v>
      </c>
      <c r="P52" s="29" t="s">
        <v>47</v>
      </c>
      <c r="Q52" s="29" t="s">
        <v>431</v>
      </c>
      <c r="R52" s="29"/>
      <c r="S52" s="29"/>
      <c r="T52" s="29" t="s">
        <v>5356</v>
      </c>
      <c r="U52" s="29" t="s">
        <v>52</v>
      </c>
      <c r="V52" s="29" t="s">
        <v>5034</v>
      </c>
      <c r="W52" s="29" t="s">
        <v>5022</v>
      </c>
      <c r="X52" s="29" t="s">
        <v>5028</v>
      </c>
      <c r="Y52" s="29" t="s">
        <v>46</v>
      </c>
      <c r="Z52" s="29" t="s">
        <v>55</v>
      </c>
      <c r="AA52" s="29" t="s">
        <v>5029</v>
      </c>
      <c r="AB52" s="29" t="s">
        <v>5027</v>
      </c>
      <c r="AC52" s="29" t="s">
        <v>46</v>
      </c>
      <c r="AD52"/>
      <c r="AE52"/>
      <c r="AF52"/>
      <c r="AG52" s="36" t="s">
        <v>10271</v>
      </c>
      <c r="AH52" s="37" t="s">
        <v>10209</v>
      </c>
      <c r="AI52" s="37">
        <v>13</v>
      </c>
      <c r="AJ52" s="11">
        <v>66</v>
      </c>
      <c r="AK52"/>
      <c r="AL52" s="11">
        <f>VLOOKUP(AG52,[1]笔试数据!$B:$G,6,0)</f>
        <v>0</v>
      </c>
      <c r="AM52" s="11">
        <v>66</v>
      </c>
      <c r="AN52" s="11" t="s">
        <v>56</v>
      </c>
    </row>
    <row r="53" s="11" customFormat="1" ht="17" customHeight="1" spans="1:40">
      <c r="A53" s="28">
        <v>85</v>
      </c>
      <c r="B53" s="28">
        <v>72</v>
      </c>
      <c r="C53" s="28"/>
      <c r="D53" s="30" t="s">
        <v>5545</v>
      </c>
      <c r="E53" s="28" t="s">
        <v>37</v>
      </c>
      <c r="F53" s="28" t="s">
        <v>105</v>
      </c>
      <c r="G53" s="29" t="s">
        <v>5546</v>
      </c>
      <c r="H53" s="29" t="s">
        <v>5547</v>
      </c>
      <c r="I53" s="29" t="s">
        <v>41</v>
      </c>
      <c r="J53" s="29"/>
      <c r="K53" s="29" t="s">
        <v>81</v>
      </c>
      <c r="L53" s="29" t="s">
        <v>562</v>
      </c>
      <c r="M53" s="29" t="s">
        <v>91</v>
      </c>
      <c r="N53" s="29" t="s">
        <v>5022</v>
      </c>
      <c r="O53" s="29" t="s">
        <v>46</v>
      </c>
      <c r="P53" s="29" t="s">
        <v>47</v>
      </c>
      <c r="Q53" s="29" t="s">
        <v>100</v>
      </c>
      <c r="R53" s="29"/>
      <c r="S53" s="29"/>
      <c r="T53" s="29" t="s">
        <v>5549</v>
      </c>
      <c r="U53" s="29" t="s">
        <v>52</v>
      </c>
      <c r="V53" s="29" t="s">
        <v>5034</v>
      </c>
      <c r="W53" s="29" t="s">
        <v>5042</v>
      </c>
      <c r="X53" s="29" t="s">
        <v>5028</v>
      </c>
      <c r="Y53" s="29" t="s">
        <v>56</v>
      </c>
      <c r="Z53" s="29" t="s">
        <v>55</v>
      </c>
      <c r="AA53" s="29" t="s">
        <v>5029</v>
      </c>
      <c r="AB53" s="29" t="s">
        <v>5027</v>
      </c>
      <c r="AC53" s="29" t="s">
        <v>56</v>
      </c>
      <c r="AD53"/>
      <c r="AE53"/>
      <c r="AF53"/>
      <c r="AG53" s="36" t="s">
        <v>10272</v>
      </c>
      <c r="AH53" s="37" t="s">
        <v>10218</v>
      </c>
      <c r="AI53" s="37">
        <v>11</v>
      </c>
      <c r="AJ53" s="11">
        <v>66</v>
      </c>
      <c r="AK53"/>
      <c r="AL53" s="11">
        <f>VLOOKUP(AG53,[1]笔试数据!$B:$G,6,0)</f>
        <v>0</v>
      </c>
      <c r="AM53" s="11">
        <v>66</v>
      </c>
      <c r="AN53" s="11" t="s">
        <v>56</v>
      </c>
    </row>
    <row r="54" s="11" customFormat="1" ht="17" customHeight="1" spans="1:40">
      <c r="A54" s="28">
        <v>93</v>
      </c>
      <c r="B54" s="28">
        <v>80</v>
      </c>
      <c r="C54" s="28"/>
      <c r="D54" s="28" t="s">
        <v>5596</v>
      </c>
      <c r="E54" s="28" t="s">
        <v>37</v>
      </c>
      <c r="F54" s="28" t="s">
        <v>105</v>
      </c>
      <c r="G54" s="29" t="s">
        <v>5597</v>
      </c>
      <c r="H54" s="29" t="s">
        <v>5598</v>
      </c>
      <c r="I54" s="29" t="s">
        <v>41</v>
      </c>
      <c r="J54" s="29"/>
      <c r="K54" s="29" t="s">
        <v>81</v>
      </c>
      <c r="L54" s="29" t="s">
        <v>562</v>
      </c>
      <c r="M54" s="29" t="s">
        <v>91</v>
      </c>
      <c r="N54" s="29" t="s">
        <v>5022</v>
      </c>
      <c r="O54" s="29" t="s">
        <v>46</v>
      </c>
      <c r="P54" s="29" t="s">
        <v>47</v>
      </c>
      <c r="Q54" s="29" t="s">
        <v>4543</v>
      </c>
      <c r="R54" s="29"/>
      <c r="S54" s="29"/>
      <c r="T54" s="29" t="s">
        <v>5601</v>
      </c>
      <c r="U54" s="29" t="s">
        <v>52</v>
      </c>
      <c r="V54" s="29" t="s">
        <v>5034</v>
      </c>
      <c r="W54" s="29" t="s">
        <v>5042</v>
      </c>
      <c r="X54" s="29" t="s">
        <v>5028</v>
      </c>
      <c r="Y54" s="29" t="s">
        <v>46</v>
      </c>
      <c r="Z54" s="29" t="s">
        <v>55</v>
      </c>
      <c r="AA54" s="29" t="s">
        <v>5029</v>
      </c>
      <c r="AB54" s="29" t="s">
        <v>5027</v>
      </c>
      <c r="AC54" s="29" t="s">
        <v>46</v>
      </c>
      <c r="AD54"/>
      <c r="AE54"/>
      <c r="AF54"/>
      <c r="AG54" s="36" t="s">
        <v>10273</v>
      </c>
      <c r="AH54" s="37" t="s">
        <v>10218</v>
      </c>
      <c r="AI54" s="37">
        <v>19</v>
      </c>
      <c r="AJ54" s="11">
        <v>66</v>
      </c>
      <c r="AK54"/>
      <c r="AL54" s="11">
        <f>VLOOKUP(AG54,[1]笔试数据!$B:$G,6,0)</f>
        <v>0</v>
      </c>
      <c r="AM54" s="11">
        <v>66</v>
      </c>
      <c r="AN54" s="11" t="s">
        <v>56</v>
      </c>
    </row>
    <row r="55" s="11" customFormat="1" ht="17" customHeight="1" spans="1:40">
      <c r="A55" s="28">
        <v>17</v>
      </c>
      <c r="B55" s="28">
        <v>14</v>
      </c>
      <c r="C55" s="28"/>
      <c r="D55" s="28" t="s">
        <v>5131</v>
      </c>
      <c r="E55" s="28" t="s">
        <v>37</v>
      </c>
      <c r="F55" s="28" t="s">
        <v>69</v>
      </c>
      <c r="G55" s="29" t="s">
        <v>5132</v>
      </c>
      <c r="H55" s="29" t="s">
        <v>5133</v>
      </c>
      <c r="I55" s="29" t="s">
        <v>41</v>
      </c>
      <c r="J55" s="29"/>
      <c r="K55" s="29" t="s">
        <v>81</v>
      </c>
      <c r="L55" s="29" t="s">
        <v>575</v>
      </c>
      <c r="M55" s="31">
        <v>44743</v>
      </c>
      <c r="N55" s="29" t="s">
        <v>5022</v>
      </c>
      <c r="O55" s="29" t="s">
        <v>46</v>
      </c>
      <c r="P55" s="29" t="s">
        <v>47</v>
      </c>
      <c r="Q55" s="29" t="s">
        <v>5134</v>
      </c>
      <c r="R55" s="29"/>
      <c r="S55" s="29"/>
      <c r="T55" s="29" t="s">
        <v>5136</v>
      </c>
      <c r="U55" s="29" t="s">
        <v>307</v>
      </c>
      <c r="V55" s="29" t="s">
        <v>4883</v>
      </c>
      <c r="W55" s="29" t="s">
        <v>5027</v>
      </c>
      <c r="X55" s="29" t="s">
        <v>5028</v>
      </c>
      <c r="Y55" s="29" t="s">
        <v>46</v>
      </c>
      <c r="Z55" s="29" t="s">
        <v>55</v>
      </c>
      <c r="AA55" s="29" t="s">
        <v>5029</v>
      </c>
      <c r="AB55" s="29" t="s">
        <v>5027</v>
      </c>
      <c r="AC55" s="29" t="s">
        <v>56</v>
      </c>
      <c r="AD55"/>
      <c r="AE55"/>
      <c r="AF55"/>
      <c r="AG55" s="36" t="s">
        <v>10274</v>
      </c>
      <c r="AH55" s="37" t="s">
        <v>10212</v>
      </c>
      <c r="AI55" s="37">
        <v>14</v>
      </c>
      <c r="AJ55" s="11">
        <v>65</v>
      </c>
      <c r="AK55"/>
      <c r="AL55" s="11">
        <f>VLOOKUP(AG55,[1]笔试数据!$B:$G,6,0)</f>
        <v>0</v>
      </c>
      <c r="AM55" s="11">
        <v>65</v>
      </c>
      <c r="AN55" s="11" t="s">
        <v>56</v>
      </c>
    </row>
    <row r="56" s="11" customFormat="1" ht="17" customHeight="1" spans="1:40">
      <c r="A56" s="28">
        <v>64</v>
      </c>
      <c r="B56" s="28">
        <v>54</v>
      </c>
      <c r="C56" s="28"/>
      <c r="D56" s="28" t="s">
        <v>5426</v>
      </c>
      <c r="E56" s="28" t="s">
        <v>37</v>
      </c>
      <c r="F56" s="28" t="s">
        <v>69</v>
      </c>
      <c r="G56" s="29" t="s">
        <v>5427</v>
      </c>
      <c r="H56" s="29" t="s">
        <v>5428</v>
      </c>
      <c r="I56" s="29" t="s">
        <v>41</v>
      </c>
      <c r="J56" s="29"/>
      <c r="K56" s="29" t="s">
        <v>81</v>
      </c>
      <c r="L56" s="29" t="s">
        <v>5072</v>
      </c>
      <c r="M56" s="29" t="s">
        <v>124</v>
      </c>
      <c r="N56" s="29" t="s">
        <v>5022</v>
      </c>
      <c r="O56" s="29" t="s">
        <v>56</v>
      </c>
      <c r="P56" s="29" t="s">
        <v>47</v>
      </c>
      <c r="Q56" s="29" t="s">
        <v>48</v>
      </c>
      <c r="R56" s="29"/>
      <c r="S56" s="29"/>
      <c r="T56" s="29" t="s">
        <v>5430</v>
      </c>
      <c r="U56" s="29" t="s">
        <v>52</v>
      </c>
      <c r="V56" s="29" t="s">
        <v>5034</v>
      </c>
      <c r="W56" s="29" t="s">
        <v>5042</v>
      </c>
      <c r="X56" s="29" t="s">
        <v>5028</v>
      </c>
      <c r="Y56" s="29" t="s">
        <v>46</v>
      </c>
      <c r="Z56" s="29" t="s">
        <v>55</v>
      </c>
      <c r="AA56" s="29" t="s">
        <v>5029</v>
      </c>
      <c r="AB56" s="29" t="s">
        <v>5027</v>
      </c>
      <c r="AC56" s="29" t="s">
        <v>56</v>
      </c>
      <c r="AD56"/>
      <c r="AE56"/>
      <c r="AF56"/>
      <c r="AG56" s="36" t="s">
        <v>10275</v>
      </c>
      <c r="AH56" s="37" t="s">
        <v>10209</v>
      </c>
      <c r="AI56" s="37">
        <v>24</v>
      </c>
      <c r="AJ56" s="11">
        <v>65</v>
      </c>
      <c r="AK56"/>
      <c r="AL56" s="11">
        <f>VLOOKUP(AG56,[1]笔试数据!$B:$G,6,0)</f>
        <v>0</v>
      </c>
      <c r="AM56" s="11">
        <v>65</v>
      </c>
      <c r="AN56" s="11" t="s">
        <v>56</v>
      </c>
    </row>
    <row r="57" s="11" customFormat="1" ht="17" customHeight="1" spans="1:40">
      <c r="A57" s="28">
        <v>67</v>
      </c>
      <c r="B57" s="28">
        <v>57</v>
      </c>
      <c r="C57" s="28"/>
      <c r="D57" s="28" t="s">
        <v>5444</v>
      </c>
      <c r="E57" s="28" t="s">
        <v>205</v>
      </c>
      <c r="F57" s="28" t="s">
        <v>105</v>
      </c>
      <c r="G57" s="29" t="s">
        <v>5445</v>
      </c>
      <c r="H57" s="29" t="s">
        <v>5446</v>
      </c>
      <c r="I57" s="29" t="s">
        <v>41</v>
      </c>
      <c r="J57" s="29"/>
      <c r="K57" s="29" t="s">
        <v>81</v>
      </c>
      <c r="L57" s="29" t="s">
        <v>353</v>
      </c>
      <c r="M57" s="29" t="s">
        <v>4133</v>
      </c>
      <c r="N57" s="29" t="s">
        <v>5022</v>
      </c>
      <c r="O57" s="29" t="s">
        <v>46</v>
      </c>
      <c r="P57" s="29" t="s">
        <v>47</v>
      </c>
      <c r="Q57" s="29" t="s">
        <v>5447</v>
      </c>
      <c r="R57" s="29"/>
      <c r="S57" s="29"/>
      <c r="T57" s="29" t="s">
        <v>5450</v>
      </c>
      <c r="U57" s="29" t="s">
        <v>52</v>
      </c>
      <c r="V57" s="29" t="s">
        <v>4883</v>
      </c>
      <c r="W57" s="29" t="s">
        <v>5027</v>
      </c>
      <c r="X57" s="29" t="s">
        <v>5028</v>
      </c>
      <c r="Y57" s="29" t="s">
        <v>46</v>
      </c>
      <c r="Z57" s="29" t="s">
        <v>55</v>
      </c>
      <c r="AA57" s="29" t="s">
        <v>5029</v>
      </c>
      <c r="AB57" s="29" t="s">
        <v>5027</v>
      </c>
      <c r="AC57" s="29" t="s">
        <v>56</v>
      </c>
      <c r="AD57" s="8"/>
      <c r="AE57" s="8"/>
      <c r="AF57"/>
      <c r="AG57" s="36" t="s">
        <v>10276</v>
      </c>
      <c r="AH57" s="37" t="s">
        <v>10209</v>
      </c>
      <c r="AI57" s="37">
        <v>26</v>
      </c>
      <c r="AJ57" s="11">
        <v>65</v>
      </c>
      <c r="AK57"/>
      <c r="AL57" s="11">
        <f>VLOOKUP(AG57,[1]笔试数据!$B:$G,6,0)</f>
        <v>0</v>
      </c>
      <c r="AM57" s="11">
        <v>65</v>
      </c>
      <c r="AN57" s="11" t="s">
        <v>56</v>
      </c>
    </row>
    <row r="58" s="11" customFormat="1" ht="17" customHeight="1" spans="1:40">
      <c r="A58" s="28">
        <v>20</v>
      </c>
      <c r="B58" s="28">
        <v>17</v>
      </c>
      <c r="C58" s="28"/>
      <c r="D58" s="28" t="s">
        <v>5147</v>
      </c>
      <c r="E58" s="28" t="s">
        <v>37</v>
      </c>
      <c r="F58" s="28" t="s">
        <v>337</v>
      </c>
      <c r="G58" s="29" t="s">
        <v>5148</v>
      </c>
      <c r="H58" s="29" t="s">
        <v>381</v>
      </c>
      <c r="I58" s="29" t="s">
        <v>41</v>
      </c>
      <c r="J58" s="29"/>
      <c r="K58" s="29" t="s">
        <v>81</v>
      </c>
      <c r="L58" s="29" t="s">
        <v>5145</v>
      </c>
      <c r="M58" s="29" t="s">
        <v>124</v>
      </c>
      <c r="N58" s="29" t="s">
        <v>5022</v>
      </c>
      <c r="O58" s="29" t="s">
        <v>56</v>
      </c>
      <c r="P58" s="29" t="s">
        <v>47</v>
      </c>
      <c r="Q58" s="29" t="s">
        <v>4444</v>
      </c>
      <c r="R58" s="29"/>
      <c r="S58" s="29"/>
      <c r="T58" s="29" t="s">
        <v>5151</v>
      </c>
      <c r="U58" s="29" t="s">
        <v>52</v>
      </c>
      <c r="V58" s="29" t="s">
        <v>5034</v>
      </c>
      <c r="W58" s="29" t="s">
        <v>5022</v>
      </c>
      <c r="X58" s="29" t="s">
        <v>5028</v>
      </c>
      <c r="Y58" s="29" t="s">
        <v>46</v>
      </c>
      <c r="Z58" s="29" t="s">
        <v>55</v>
      </c>
      <c r="AA58" s="29" t="s">
        <v>5029</v>
      </c>
      <c r="AB58" s="29" t="s">
        <v>5027</v>
      </c>
      <c r="AC58" s="29" t="s">
        <v>56</v>
      </c>
      <c r="AD58"/>
      <c r="AE58"/>
      <c r="AF58"/>
      <c r="AG58" s="36" t="s">
        <v>10277</v>
      </c>
      <c r="AH58" s="37" t="s">
        <v>10212</v>
      </c>
      <c r="AI58" s="37">
        <v>17</v>
      </c>
      <c r="AJ58" s="11">
        <v>64</v>
      </c>
      <c r="AK58"/>
      <c r="AL58" s="11">
        <f>VLOOKUP(AG58,[1]笔试数据!$B:$G,6,0)</f>
        <v>0</v>
      </c>
      <c r="AM58" s="11">
        <v>64</v>
      </c>
      <c r="AN58" s="11" t="s">
        <v>56</v>
      </c>
    </row>
    <row r="59" s="11" customFormat="1" ht="17" customHeight="1" spans="1:40">
      <c r="A59" s="28">
        <v>88</v>
      </c>
      <c r="B59" s="28">
        <v>75</v>
      </c>
      <c r="C59" s="28"/>
      <c r="D59" s="28" t="s">
        <v>5565</v>
      </c>
      <c r="E59" s="28" t="s">
        <v>37</v>
      </c>
      <c r="F59" s="28" t="s">
        <v>1114</v>
      </c>
      <c r="G59" s="29" t="s">
        <v>5566</v>
      </c>
      <c r="H59" s="29" t="s">
        <v>5567</v>
      </c>
      <c r="I59" s="29" t="s">
        <v>41</v>
      </c>
      <c r="J59" s="29"/>
      <c r="K59" s="29" t="s">
        <v>81</v>
      </c>
      <c r="L59" s="29" t="s">
        <v>82</v>
      </c>
      <c r="M59" s="29" t="s">
        <v>83</v>
      </c>
      <c r="N59" s="29" t="s">
        <v>5022</v>
      </c>
      <c r="O59" s="29" t="s">
        <v>46</v>
      </c>
      <c r="P59" s="29" t="s">
        <v>84</v>
      </c>
      <c r="Q59" s="29" t="s">
        <v>5480</v>
      </c>
      <c r="R59" s="29"/>
      <c r="S59" s="29"/>
      <c r="T59" s="29" t="s">
        <v>5570</v>
      </c>
      <c r="U59" s="29" t="s">
        <v>52</v>
      </c>
      <c r="V59" s="29" t="s">
        <v>5034</v>
      </c>
      <c r="W59" s="29" t="s">
        <v>5042</v>
      </c>
      <c r="X59" s="29" t="s">
        <v>5028</v>
      </c>
      <c r="Y59" s="29" t="s">
        <v>46</v>
      </c>
      <c r="Z59" s="29" t="s">
        <v>55</v>
      </c>
      <c r="AA59" s="29" t="s">
        <v>5029</v>
      </c>
      <c r="AB59" s="29" t="s">
        <v>5027</v>
      </c>
      <c r="AC59" s="29" t="s">
        <v>56</v>
      </c>
      <c r="AD59"/>
      <c r="AE59"/>
      <c r="AF59"/>
      <c r="AG59" s="36" t="s">
        <v>10278</v>
      </c>
      <c r="AH59" s="37" t="s">
        <v>10218</v>
      </c>
      <c r="AI59" s="37">
        <v>14</v>
      </c>
      <c r="AJ59" s="11">
        <v>64</v>
      </c>
      <c r="AK59"/>
      <c r="AL59" s="11">
        <f>VLOOKUP(AG59,[1]笔试数据!$B:$G,6,0)</f>
        <v>0</v>
      </c>
      <c r="AM59" s="11">
        <v>64</v>
      </c>
      <c r="AN59" s="11" t="s">
        <v>56</v>
      </c>
    </row>
    <row r="60" s="11" customFormat="1" ht="17" customHeight="1" spans="1:40">
      <c r="A60" s="28">
        <v>105</v>
      </c>
      <c r="B60" s="28">
        <v>90</v>
      </c>
      <c r="C60" s="28"/>
      <c r="D60" s="28" t="s">
        <v>5668</v>
      </c>
      <c r="E60" s="28" t="s">
        <v>37</v>
      </c>
      <c r="F60" s="28" t="s">
        <v>69</v>
      </c>
      <c r="G60" s="29" t="s">
        <v>5669</v>
      </c>
      <c r="H60" s="29" t="s">
        <v>5670</v>
      </c>
      <c r="I60" s="29" t="s">
        <v>62</v>
      </c>
      <c r="J60" s="29"/>
      <c r="K60" s="29" t="s">
        <v>4556</v>
      </c>
      <c r="L60" s="29" t="s">
        <v>82</v>
      </c>
      <c r="M60" s="29" t="s">
        <v>99</v>
      </c>
      <c r="N60" s="29" t="s">
        <v>5022</v>
      </c>
      <c r="O60" s="29" t="s">
        <v>46</v>
      </c>
      <c r="P60" s="29" t="s">
        <v>47</v>
      </c>
      <c r="Q60" s="29" t="s">
        <v>100</v>
      </c>
      <c r="R60" s="29"/>
      <c r="S60" s="29"/>
      <c r="T60" s="29" t="s">
        <v>5673</v>
      </c>
      <c r="U60" s="29" t="s">
        <v>52</v>
      </c>
      <c r="V60" s="29" t="s">
        <v>4883</v>
      </c>
      <c r="W60" s="29" t="s">
        <v>5022</v>
      </c>
      <c r="X60" s="29" t="s">
        <v>5028</v>
      </c>
      <c r="Y60" s="29" t="s">
        <v>46</v>
      </c>
      <c r="Z60" s="29" t="s">
        <v>55</v>
      </c>
      <c r="AA60" s="29" t="s">
        <v>5029</v>
      </c>
      <c r="AB60" s="29" t="s">
        <v>5027</v>
      </c>
      <c r="AC60" s="29" t="s">
        <v>46</v>
      </c>
      <c r="AD60"/>
      <c r="AE60"/>
      <c r="AF60"/>
      <c r="AG60" s="36" t="s">
        <v>10279</v>
      </c>
      <c r="AH60" s="37" t="s">
        <v>10218</v>
      </c>
      <c r="AI60" s="37">
        <v>29</v>
      </c>
      <c r="AJ60" s="11">
        <v>63</v>
      </c>
      <c r="AK60"/>
      <c r="AL60" s="11">
        <f>VLOOKUP(AG60,[1]笔试数据!$B:$G,6,0)</f>
        <v>0</v>
      </c>
      <c r="AM60" s="11">
        <v>63</v>
      </c>
      <c r="AN60" s="11" t="s">
        <v>56</v>
      </c>
    </row>
    <row r="61" s="11" customFormat="1" ht="17" customHeight="1" spans="1:40">
      <c r="A61" s="28">
        <v>34</v>
      </c>
      <c r="B61" s="28">
        <v>29</v>
      </c>
      <c r="C61" s="28"/>
      <c r="D61" s="28" t="s">
        <v>5241</v>
      </c>
      <c r="E61" s="28" t="s">
        <v>37</v>
      </c>
      <c r="F61" s="28" t="s">
        <v>69</v>
      </c>
      <c r="G61" s="29" t="s">
        <v>5242</v>
      </c>
      <c r="H61" s="29" t="s">
        <v>5243</v>
      </c>
      <c r="I61" s="29" t="s">
        <v>41</v>
      </c>
      <c r="J61" s="29"/>
      <c r="K61" s="29" t="s">
        <v>81</v>
      </c>
      <c r="L61" s="29" t="s">
        <v>254</v>
      </c>
      <c r="M61" s="31">
        <v>45108</v>
      </c>
      <c r="N61" s="29" t="s">
        <v>5022</v>
      </c>
      <c r="O61" s="29" t="s">
        <v>46</v>
      </c>
      <c r="P61" s="29" t="s">
        <v>84</v>
      </c>
      <c r="Q61" s="29" t="s">
        <v>48</v>
      </c>
      <c r="R61" s="29"/>
      <c r="S61" s="29"/>
      <c r="T61" s="29" t="s">
        <v>5246</v>
      </c>
      <c r="U61" s="29" t="s">
        <v>52</v>
      </c>
      <c r="V61" s="29" t="s">
        <v>5034</v>
      </c>
      <c r="W61" s="29" t="s">
        <v>5042</v>
      </c>
      <c r="X61" s="29" t="s">
        <v>5028</v>
      </c>
      <c r="Y61" s="29" t="s">
        <v>46</v>
      </c>
      <c r="Z61" s="29" t="s">
        <v>55</v>
      </c>
      <c r="AA61" s="29" t="s">
        <v>5029</v>
      </c>
      <c r="AB61" s="29" t="s">
        <v>5027</v>
      </c>
      <c r="AC61" s="29" t="s">
        <v>56</v>
      </c>
      <c r="AD61"/>
      <c r="AE61"/>
      <c r="AF61"/>
      <c r="AG61" s="36" t="s">
        <v>10280</v>
      </c>
      <c r="AH61" s="37" t="s">
        <v>10212</v>
      </c>
      <c r="AI61" s="37">
        <v>29</v>
      </c>
      <c r="AJ61" s="11">
        <v>61</v>
      </c>
      <c r="AK61"/>
      <c r="AL61" s="11">
        <f>VLOOKUP(AG61,[1]笔试数据!$B:$G,6,0)</f>
        <v>0</v>
      </c>
      <c r="AM61" s="11">
        <v>61</v>
      </c>
      <c r="AN61" s="11" t="s">
        <v>56</v>
      </c>
    </row>
    <row r="62" s="11" customFormat="1" ht="17" customHeight="1" spans="1:40">
      <c r="A62" s="28">
        <v>69</v>
      </c>
      <c r="B62" s="28">
        <v>59</v>
      </c>
      <c r="C62" s="28"/>
      <c r="D62" s="28" t="s">
        <v>5457</v>
      </c>
      <c r="E62" s="28" t="s">
        <v>205</v>
      </c>
      <c r="F62" s="28" t="s">
        <v>337</v>
      </c>
      <c r="G62" s="29" t="s">
        <v>5458</v>
      </c>
      <c r="H62" s="29" t="s">
        <v>5459</v>
      </c>
      <c r="I62" s="29" t="s">
        <v>41</v>
      </c>
      <c r="J62" s="29"/>
      <c r="K62" s="29" t="s">
        <v>81</v>
      </c>
      <c r="L62" s="29" t="s">
        <v>1186</v>
      </c>
      <c r="M62" s="29" t="s">
        <v>99</v>
      </c>
      <c r="N62" s="29" t="s">
        <v>5022</v>
      </c>
      <c r="O62" s="29" t="s">
        <v>46</v>
      </c>
      <c r="P62" s="29" t="s">
        <v>47</v>
      </c>
      <c r="Q62" s="29" t="s">
        <v>4519</v>
      </c>
      <c r="R62" s="29"/>
      <c r="S62" s="29"/>
      <c r="T62" s="29" t="s">
        <v>5461</v>
      </c>
      <c r="U62" s="29" t="s">
        <v>52</v>
      </c>
      <c r="V62" s="29" t="s">
        <v>5034</v>
      </c>
      <c r="W62" s="29" t="s">
        <v>5042</v>
      </c>
      <c r="X62" s="29" t="s">
        <v>5028</v>
      </c>
      <c r="Y62" s="29" t="s">
        <v>46</v>
      </c>
      <c r="Z62" s="29" t="s">
        <v>55</v>
      </c>
      <c r="AA62" s="29" t="s">
        <v>5029</v>
      </c>
      <c r="AB62" s="29" t="s">
        <v>5027</v>
      </c>
      <c r="AC62" s="29" t="s">
        <v>56</v>
      </c>
      <c r="AD62"/>
      <c r="AE62"/>
      <c r="AF62"/>
      <c r="AG62" s="36" t="s">
        <v>10281</v>
      </c>
      <c r="AH62" s="37" t="s">
        <v>10209</v>
      </c>
      <c r="AI62" s="37">
        <v>28</v>
      </c>
      <c r="AJ62" s="11">
        <v>61</v>
      </c>
      <c r="AK62"/>
      <c r="AL62" s="11">
        <f>VLOOKUP(AG62,[1]笔试数据!$B:$G,6,0)</f>
        <v>0</v>
      </c>
      <c r="AM62" s="11">
        <v>61</v>
      </c>
      <c r="AN62" s="11" t="s">
        <v>56</v>
      </c>
    </row>
    <row r="63" s="11" customFormat="1" ht="17" customHeight="1" spans="1:40">
      <c r="A63" s="28">
        <v>21</v>
      </c>
      <c r="B63" s="28">
        <v>18</v>
      </c>
      <c r="C63" s="28"/>
      <c r="D63" s="28" t="s">
        <v>5152</v>
      </c>
      <c r="E63" s="28" t="s">
        <v>37</v>
      </c>
      <c r="F63" s="28" t="s">
        <v>69</v>
      </c>
      <c r="G63" s="29" t="s">
        <v>5153</v>
      </c>
      <c r="H63" s="29" t="s">
        <v>5154</v>
      </c>
      <c r="I63" s="29" t="s">
        <v>41</v>
      </c>
      <c r="J63" s="29"/>
      <c r="K63" s="29" t="s">
        <v>81</v>
      </c>
      <c r="L63" s="29" t="s">
        <v>220</v>
      </c>
      <c r="M63" s="29" t="s">
        <v>4896</v>
      </c>
      <c r="N63" s="29" t="s">
        <v>5022</v>
      </c>
      <c r="O63" s="29" t="s">
        <v>46</v>
      </c>
      <c r="P63" s="29" t="s">
        <v>47</v>
      </c>
      <c r="Q63" s="29" t="s">
        <v>64</v>
      </c>
      <c r="R63" s="29"/>
      <c r="S63" s="29"/>
      <c r="T63" s="29" t="s">
        <v>5156</v>
      </c>
      <c r="U63" s="29" t="s">
        <v>52</v>
      </c>
      <c r="V63" s="29" t="s">
        <v>5034</v>
      </c>
      <c r="W63" s="29" t="s">
        <v>5035</v>
      </c>
      <c r="X63" s="29" t="s">
        <v>5028</v>
      </c>
      <c r="Y63" s="29" t="s">
        <v>56</v>
      </c>
      <c r="Z63" s="29" t="s">
        <v>55</v>
      </c>
      <c r="AA63" s="29" t="s">
        <v>5029</v>
      </c>
      <c r="AB63" s="29" t="s">
        <v>5027</v>
      </c>
      <c r="AC63" s="29" t="s">
        <v>56</v>
      </c>
      <c r="AD63"/>
      <c r="AE63"/>
      <c r="AF63"/>
      <c r="AG63" s="36" t="s">
        <v>10282</v>
      </c>
      <c r="AH63" s="37" t="s">
        <v>10212</v>
      </c>
      <c r="AI63" s="37">
        <v>18</v>
      </c>
      <c r="AJ63" s="11">
        <v>59</v>
      </c>
      <c r="AK63"/>
      <c r="AL63" s="11">
        <f>VLOOKUP(AG63,[1]笔试数据!$B:$G,6,0)</f>
        <v>0</v>
      </c>
      <c r="AM63" s="11">
        <v>59</v>
      </c>
      <c r="AN63" s="11" t="s">
        <v>56</v>
      </c>
    </row>
    <row r="64" s="11" customFormat="1" ht="17" customHeight="1" spans="1:40">
      <c r="A64" s="28">
        <v>16</v>
      </c>
      <c r="B64" s="28">
        <v>13</v>
      </c>
      <c r="C64" s="28"/>
      <c r="D64" s="28" t="s">
        <v>5125</v>
      </c>
      <c r="E64" s="28" t="s">
        <v>37</v>
      </c>
      <c r="F64" s="28" t="s">
        <v>38</v>
      </c>
      <c r="G64" s="29" t="s">
        <v>5126</v>
      </c>
      <c r="H64" s="29" t="s">
        <v>5127</v>
      </c>
      <c r="I64" s="29" t="s">
        <v>62</v>
      </c>
      <c r="J64" s="29"/>
      <c r="K64" s="29" t="s">
        <v>81</v>
      </c>
      <c r="L64" s="29" t="s">
        <v>1186</v>
      </c>
      <c r="M64" s="29" t="s">
        <v>74</v>
      </c>
      <c r="N64" s="29" t="s">
        <v>5022</v>
      </c>
      <c r="O64" s="29" t="s">
        <v>46</v>
      </c>
      <c r="P64" s="29" t="s">
        <v>47</v>
      </c>
      <c r="Q64" s="29" t="s">
        <v>4543</v>
      </c>
      <c r="R64" s="29"/>
      <c r="S64" s="29"/>
      <c r="T64" s="29" t="s">
        <v>5130</v>
      </c>
      <c r="U64" s="29" t="s">
        <v>52</v>
      </c>
      <c r="V64" s="29" t="s">
        <v>5034</v>
      </c>
      <c r="W64" s="29" t="s">
        <v>5042</v>
      </c>
      <c r="X64" s="29" t="s">
        <v>5028</v>
      </c>
      <c r="Y64" s="29" t="s">
        <v>46</v>
      </c>
      <c r="Z64" s="29" t="s">
        <v>55</v>
      </c>
      <c r="AA64" s="29" t="s">
        <v>5029</v>
      </c>
      <c r="AB64" s="29" t="s">
        <v>5027</v>
      </c>
      <c r="AC64" s="29" t="s">
        <v>56</v>
      </c>
      <c r="AD64"/>
      <c r="AE64"/>
      <c r="AF64"/>
      <c r="AG64" s="36" t="s">
        <v>10283</v>
      </c>
      <c r="AH64" s="37" t="s">
        <v>10212</v>
      </c>
      <c r="AI64" s="37">
        <v>13</v>
      </c>
      <c r="AJ64" s="11">
        <v>58</v>
      </c>
      <c r="AK64"/>
      <c r="AL64" s="11">
        <f>VLOOKUP(AG64,[1]笔试数据!$B:$G,6,0)</f>
        <v>0</v>
      </c>
      <c r="AM64" s="11">
        <v>58</v>
      </c>
      <c r="AN64" s="11" t="s">
        <v>56</v>
      </c>
    </row>
    <row r="65" s="11" customFormat="1" ht="17" customHeight="1" spans="1:40">
      <c r="A65" s="28">
        <v>19</v>
      </c>
      <c r="B65" s="28">
        <v>16</v>
      </c>
      <c r="C65" s="28"/>
      <c r="D65" s="28" t="s">
        <v>5142</v>
      </c>
      <c r="E65" s="28" t="s">
        <v>37</v>
      </c>
      <c r="F65" s="28" t="s">
        <v>337</v>
      </c>
      <c r="G65" s="29" t="s">
        <v>5143</v>
      </c>
      <c r="H65" s="29" t="s">
        <v>5144</v>
      </c>
      <c r="I65" s="29" t="s">
        <v>41</v>
      </c>
      <c r="J65" s="29"/>
      <c r="K65" s="29" t="s">
        <v>81</v>
      </c>
      <c r="L65" s="29" t="s">
        <v>5145</v>
      </c>
      <c r="M65" s="29" t="s">
        <v>331</v>
      </c>
      <c r="N65" s="29" t="s">
        <v>5022</v>
      </c>
      <c r="O65" s="29" t="s">
        <v>46</v>
      </c>
      <c r="P65" s="29" t="s">
        <v>47</v>
      </c>
      <c r="Q65" s="29" t="s">
        <v>64</v>
      </c>
      <c r="R65" s="29"/>
      <c r="S65" s="29"/>
      <c r="T65" s="29" t="s">
        <v>5146</v>
      </c>
      <c r="U65" s="29" t="s">
        <v>52</v>
      </c>
      <c r="V65" s="29" t="s">
        <v>5034</v>
      </c>
      <c r="W65" s="29" t="s">
        <v>5042</v>
      </c>
      <c r="X65" s="29" t="s">
        <v>5028</v>
      </c>
      <c r="Y65" s="29" t="s">
        <v>46</v>
      </c>
      <c r="Z65" s="29" t="s">
        <v>55</v>
      </c>
      <c r="AA65" s="29" t="s">
        <v>5029</v>
      </c>
      <c r="AB65" s="29" t="s">
        <v>5027</v>
      </c>
      <c r="AC65" s="29" t="s">
        <v>56</v>
      </c>
      <c r="AD65"/>
      <c r="AE65"/>
      <c r="AF65"/>
      <c r="AG65" s="36" t="s">
        <v>10284</v>
      </c>
      <c r="AH65" s="37" t="s">
        <v>10212</v>
      </c>
      <c r="AI65" s="37">
        <v>16</v>
      </c>
      <c r="AJ65" s="11">
        <v>57</v>
      </c>
      <c r="AK65"/>
      <c r="AL65" s="11">
        <f>VLOOKUP(AG65,[1]笔试数据!$B:$G,6,0)</f>
        <v>0</v>
      </c>
      <c r="AM65" s="11">
        <v>57</v>
      </c>
      <c r="AN65" s="11" t="s">
        <v>56</v>
      </c>
    </row>
    <row r="66" s="11" customFormat="1" ht="17" customHeight="1" spans="1:40">
      <c r="A66" s="28">
        <v>87</v>
      </c>
      <c r="B66" s="28">
        <v>74</v>
      </c>
      <c r="C66" s="28"/>
      <c r="D66" s="28" t="s">
        <v>5556</v>
      </c>
      <c r="E66" s="28" t="s">
        <v>205</v>
      </c>
      <c r="F66" s="28" t="s">
        <v>105</v>
      </c>
      <c r="G66" s="29" t="s">
        <v>5557</v>
      </c>
      <c r="H66" s="29" t="s">
        <v>5558</v>
      </c>
      <c r="I66" s="29" t="s">
        <v>41</v>
      </c>
      <c r="J66" s="29"/>
      <c r="K66" s="29" t="s">
        <v>81</v>
      </c>
      <c r="L66" s="29" t="s">
        <v>5559</v>
      </c>
      <c r="M66" s="31">
        <v>45091</v>
      </c>
      <c r="N66" s="32" t="s">
        <v>5560</v>
      </c>
      <c r="O66" s="29" t="s">
        <v>46</v>
      </c>
      <c r="P66" s="29" t="s">
        <v>84</v>
      </c>
      <c r="Q66" s="29" t="s">
        <v>5561</v>
      </c>
      <c r="R66" s="29"/>
      <c r="S66" s="29"/>
      <c r="T66" s="29" t="s">
        <v>5564</v>
      </c>
      <c r="U66" s="29" t="s">
        <v>958</v>
      </c>
      <c r="V66" s="29" t="s">
        <v>5034</v>
      </c>
      <c r="W66" s="29" t="s">
        <v>5042</v>
      </c>
      <c r="X66" s="29" t="s">
        <v>5028</v>
      </c>
      <c r="Y66" s="29" t="s">
        <v>46</v>
      </c>
      <c r="Z66" s="29" t="s">
        <v>55</v>
      </c>
      <c r="AA66" s="29" t="s">
        <v>5029</v>
      </c>
      <c r="AB66" s="29" t="s">
        <v>5027</v>
      </c>
      <c r="AC66" s="29" t="s">
        <v>56</v>
      </c>
      <c r="AD66"/>
      <c r="AE66"/>
      <c r="AF66"/>
      <c r="AG66" s="36" t="s">
        <v>10285</v>
      </c>
      <c r="AH66" s="37" t="s">
        <v>10218</v>
      </c>
      <c r="AI66" s="37">
        <v>13</v>
      </c>
      <c r="AJ66" s="11">
        <v>54</v>
      </c>
      <c r="AK66"/>
      <c r="AL66" s="11">
        <f>VLOOKUP(AG66,[1]笔试数据!$B:$G,6,0)</f>
        <v>0</v>
      </c>
      <c r="AM66" s="11">
        <v>54</v>
      </c>
      <c r="AN66" s="11" t="s">
        <v>56</v>
      </c>
    </row>
    <row r="67" s="11" customFormat="1" ht="17" customHeight="1" spans="1:40">
      <c r="A67" s="28">
        <v>53</v>
      </c>
      <c r="B67" s="28">
        <v>45</v>
      </c>
      <c r="C67" s="28"/>
      <c r="D67" s="28" t="s">
        <v>5363</v>
      </c>
      <c r="E67" s="28" t="s">
        <v>37</v>
      </c>
      <c r="F67" s="28" t="s">
        <v>69</v>
      </c>
      <c r="G67" s="29" t="s">
        <v>5364</v>
      </c>
      <c r="H67" s="29" t="s">
        <v>5365</v>
      </c>
      <c r="I67" s="29" t="s">
        <v>41</v>
      </c>
      <c r="J67" s="29"/>
      <c r="K67" s="29" t="s">
        <v>81</v>
      </c>
      <c r="L67" s="29" t="s">
        <v>184</v>
      </c>
      <c r="M67" s="29" t="s">
        <v>91</v>
      </c>
      <c r="N67" s="29" t="s">
        <v>5022</v>
      </c>
      <c r="O67" s="29" t="s">
        <v>46</v>
      </c>
      <c r="P67" s="29" t="s">
        <v>47</v>
      </c>
      <c r="Q67" s="29" t="s">
        <v>100</v>
      </c>
      <c r="R67" s="29"/>
      <c r="S67" s="29"/>
      <c r="T67" s="29" t="s">
        <v>5367</v>
      </c>
      <c r="U67" s="29" t="s">
        <v>52</v>
      </c>
      <c r="V67" s="29" t="s">
        <v>5034</v>
      </c>
      <c r="W67" s="29" t="s">
        <v>5035</v>
      </c>
      <c r="X67" s="29" t="s">
        <v>5028</v>
      </c>
      <c r="Y67" s="29" t="s">
        <v>46</v>
      </c>
      <c r="Z67" s="29" t="s">
        <v>55</v>
      </c>
      <c r="AA67" s="29" t="s">
        <v>5029</v>
      </c>
      <c r="AB67" s="29" t="s">
        <v>5027</v>
      </c>
      <c r="AC67" s="29" t="s">
        <v>56</v>
      </c>
      <c r="AD67"/>
      <c r="AE67"/>
      <c r="AF67"/>
      <c r="AG67" s="36" t="s">
        <v>10286</v>
      </c>
      <c r="AH67" s="37" t="s">
        <v>10209</v>
      </c>
      <c r="AI67" s="37">
        <v>15</v>
      </c>
      <c r="AJ67" s="11">
        <v>50</v>
      </c>
      <c r="AK67"/>
      <c r="AL67" s="11">
        <f>VLOOKUP(AG67,[1]笔试数据!$B:$G,6,0)</f>
        <v>0</v>
      </c>
      <c r="AM67" s="11">
        <v>50</v>
      </c>
      <c r="AN67" s="11" t="s">
        <v>56</v>
      </c>
    </row>
    <row r="68" s="11" customFormat="1" ht="17" customHeight="1" spans="1:40">
      <c r="A68" s="28">
        <v>2</v>
      </c>
      <c r="B68" s="28">
        <v>2</v>
      </c>
      <c r="C68" s="28"/>
      <c r="D68" s="28" t="s">
        <v>5030</v>
      </c>
      <c r="E68" s="28" t="s">
        <v>37</v>
      </c>
      <c r="F68" s="28" t="s">
        <v>69</v>
      </c>
      <c r="G68" s="29" t="s">
        <v>5031</v>
      </c>
      <c r="H68" s="29" t="s">
        <v>5032</v>
      </c>
      <c r="I68" s="29" t="s">
        <v>41</v>
      </c>
      <c r="J68" s="29"/>
      <c r="K68" s="29" t="s">
        <v>81</v>
      </c>
      <c r="L68" s="29" t="s">
        <v>562</v>
      </c>
      <c r="M68" s="29" t="s">
        <v>91</v>
      </c>
      <c r="N68" s="29" t="s">
        <v>5022</v>
      </c>
      <c r="O68" s="29" t="s">
        <v>46</v>
      </c>
      <c r="P68" s="29" t="s">
        <v>47</v>
      </c>
      <c r="Q68" s="29" t="s">
        <v>64</v>
      </c>
      <c r="R68" s="29"/>
      <c r="S68" s="29"/>
      <c r="T68" s="29" t="s">
        <v>5033</v>
      </c>
      <c r="U68" s="29" t="s">
        <v>52</v>
      </c>
      <c r="V68" s="29" t="s">
        <v>5034</v>
      </c>
      <c r="W68" s="29" t="s">
        <v>5035</v>
      </c>
      <c r="X68" s="29" t="s">
        <v>5028</v>
      </c>
      <c r="Y68" s="29" t="s">
        <v>46</v>
      </c>
      <c r="Z68" s="29" t="s">
        <v>55</v>
      </c>
      <c r="AA68" s="29" t="s">
        <v>5029</v>
      </c>
      <c r="AB68" s="29" t="s">
        <v>5027</v>
      </c>
      <c r="AC68" s="29" t="s">
        <v>56</v>
      </c>
      <c r="AD68"/>
      <c r="AE68"/>
      <c r="AF68" s="8"/>
      <c r="AG68" s="36" t="s">
        <v>10287</v>
      </c>
      <c r="AH68" s="37" t="s">
        <v>10212</v>
      </c>
      <c r="AI68" s="37" t="s">
        <v>10219</v>
      </c>
      <c r="AJ68" s="11">
        <v>45</v>
      </c>
      <c r="AK68"/>
      <c r="AL68" s="11">
        <f>VLOOKUP(AG68,[1]笔试数据!$B:$G,6,0)</f>
        <v>0</v>
      </c>
      <c r="AM68" s="11">
        <v>45</v>
      </c>
      <c r="AN68" s="11" t="s">
        <v>56</v>
      </c>
    </row>
    <row r="69" s="11" customFormat="1" ht="17" customHeight="1" spans="1:40">
      <c r="A69" s="28">
        <v>1</v>
      </c>
      <c r="B69" s="28">
        <v>1</v>
      </c>
      <c r="C69" s="28"/>
      <c r="D69" s="28" t="s">
        <v>3285</v>
      </c>
      <c r="E69" s="28" t="s">
        <v>37</v>
      </c>
      <c r="F69" s="28" t="s">
        <v>69</v>
      </c>
      <c r="G69" s="29" t="s">
        <v>5019</v>
      </c>
      <c r="H69" s="29" t="s">
        <v>5020</v>
      </c>
      <c r="I69" s="29" t="s">
        <v>41</v>
      </c>
      <c r="J69" s="29"/>
      <c r="K69" s="29" t="s">
        <v>81</v>
      </c>
      <c r="L69" s="29" t="s">
        <v>5021</v>
      </c>
      <c r="M69" s="29" t="s">
        <v>542</v>
      </c>
      <c r="N69" s="29" t="s">
        <v>5022</v>
      </c>
      <c r="O69" s="29" t="s">
        <v>46</v>
      </c>
      <c r="P69" s="29" t="s">
        <v>84</v>
      </c>
      <c r="Q69" s="29" t="s">
        <v>5023</v>
      </c>
      <c r="R69" s="29"/>
      <c r="S69" s="29"/>
      <c r="T69" s="29" t="s">
        <v>5026</v>
      </c>
      <c r="U69" s="29" t="s">
        <v>52</v>
      </c>
      <c r="V69" s="29" t="s">
        <v>4883</v>
      </c>
      <c r="W69" s="29" t="s">
        <v>5027</v>
      </c>
      <c r="X69" s="29" t="s">
        <v>5028</v>
      </c>
      <c r="Y69" s="29" t="s">
        <v>46</v>
      </c>
      <c r="Z69" s="29" t="s">
        <v>55</v>
      </c>
      <c r="AA69" s="29" t="s">
        <v>5029</v>
      </c>
      <c r="AB69" s="29" t="s">
        <v>5027</v>
      </c>
      <c r="AC69" s="29" t="s">
        <v>56</v>
      </c>
      <c r="AD69"/>
      <c r="AE69"/>
      <c r="AF69" s="8"/>
      <c r="AG69" s="36" t="s">
        <v>10288</v>
      </c>
      <c r="AH69" s="37" t="s">
        <v>10212</v>
      </c>
      <c r="AI69" s="37" t="s">
        <v>10237</v>
      </c>
      <c r="AJ69" s="11">
        <v>33</v>
      </c>
      <c r="AK69"/>
      <c r="AL69" s="11">
        <f>VLOOKUP(AG69,[1]笔试数据!$B:$G,6,0)</f>
        <v>0</v>
      </c>
      <c r="AM69" s="11">
        <v>33</v>
      </c>
      <c r="AN69" s="11" t="s">
        <v>56</v>
      </c>
    </row>
    <row r="70" s="11" customFormat="1" ht="17" customHeight="1" spans="1:40">
      <c r="A70" s="28">
        <v>6</v>
      </c>
      <c r="B70" s="28">
        <v>5</v>
      </c>
      <c r="C70" s="28"/>
      <c r="D70" s="28" t="s">
        <v>5058</v>
      </c>
      <c r="E70" s="28" t="s">
        <v>37</v>
      </c>
      <c r="F70" s="28" t="s">
        <v>337</v>
      </c>
      <c r="G70" s="29" t="s">
        <v>5059</v>
      </c>
      <c r="H70" s="29" t="s">
        <v>5060</v>
      </c>
      <c r="I70" s="29" t="s">
        <v>41</v>
      </c>
      <c r="J70" s="29"/>
      <c r="K70" s="29" t="s">
        <v>963</v>
      </c>
      <c r="L70" s="29" t="s">
        <v>1258</v>
      </c>
      <c r="M70" s="29" t="s">
        <v>83</v>
      </c>
      <c r="N70" s="29" t="s">
        <v>5022</v>
      </c>
      <c r="O70" s="29" t="s">
        <v>46</v>
      </c>
      <c r="P70" s="29" t="s">
        <v>84</v>
      </c>
      <c r="Q70" s="29" t="s">
        <v>5061</v>
      </c>
      <c r="R70" s="29"/>
      <c r="S70" s="29"/>
      <c r="T70" s="29" t="s">
        <v>5063</v>
      </c>
      <c r="U70" s="29" t="s">
        <v>307</v>
      </c>
      <c r="V70" s="29" t="s">
        <v>5034</v>
      </c>
      <c r="W70" s="29" t="s">
        <v>5027</v>
      </c>
      <c r="X70" s="29" t="s">
        <v>5028</v>
      </c>
      <c r="Y70" s="29" t="s">
        <v>46</v>
      </c>
      <c r="Z70" s="29" t="s">
        <v>55</v>
      </c>
      <c r="AA70" s="29" t="s">
        <v>5029</v>
      </c>
      <c r="AB70" s="29" t="s">
        <v>5027</v>
      </c>
      <c r="AC70" s="29" t="s">
        <v>56</v>
      </c>
      <c r="AD70"/>
      <c r="AE70"/>
      <c r="AF70"/>
      <c r="AG70" s="36" t="s">
        <v>10289</v>
      </c>
      <c r="AH70" s="37" t="s">
        <v>10212</v>
      </c>
      <c r="AI70" s="37" t="s">
        <v>10252</v>
      </c>
      <c r="AJ70" s="11">
        <v>0</v>
      </c>
      <c r="AK70" t="s">
        <v>10290</v>
      </c>
      <c r="AL70" s="11">
        <f>VLOOKUP(AG70,[1]笔试数据!$B:$G,6,0)</f>
        <v>0</v>
      </c>
      <c r="AM70" s="11">
        <v>0</v>
      </c>
      <c r="AN70" s="11" t="s">
        <v>56</v>
      </c>
    </row>
    <row r="71" s="11" customFormat="1" ht="17" customHeight="1" spans="1:40">
      <c r="A71" s="28">
        <v>25</v>
      </c>
      <c r="B71" s="28">
        <v>21</v>
      </c>
      <c r="C71" s="28"/>
      <c r="D71" s="28" t="s">
        <v>5177</v>
      </c>
      <c r="E71" s="28" t="s">
        <v>37</v>
      </c>
      <c r="F71" s="28" t="s">
        <v>38</v>
      </c>
      <c r="G71" s="29" t="s">
        <v>5178</v>
      </c>
      <c r="H71" s="29" t="s">
        <v>5179</v>
      </c>
      <c r="I71" s="29" t="s">
        <v>41</v>
      </c>
      <c r="J71" s="29"/>
      <c r="K71" s="29" t="s">
        <v>81</v>
      </c>
      <c r="L71" s="29" t="s">
        <v>1258</v>
      </c>
      <c r="M71" s="29" t="s">
        <v>83</v>
      </c>
      <c r="N71" s="29" t="s">
        <v>5022</v>
      </c>
      <c r="O71" s="29" t="s">
        <v>46</v>
      </c>
      <c r="P71" s="29" t="s">
        <v>84</v>
      </c>
      <c r="Q71" s="29" t="s">
        <v>5180</v>
      </c>
      <c r="R71" s="29"/>
      <c r="S71" s="29"/>
      <c r="T71" s="29" t="s">
        <v>5183</v>
      </c>
      <c r="U71" s="29" t="s">
        <v>307</v>
      </c>
      <c r="V71" s="29" t="s">
        <v>5034</v>
      </c>
      <c r="W71" s="29" t="s">
        <v>5042</v>
      </c>
      <c r="X71" s="29" t="s">
        <v>5028</v>
      </c>
      <c r="Y71" s="29" t="s">
        <v>46</v>
      </c>
      <c r="Z71" s="29" t="s">
        <v>55</v>
      </c>
      <c r="AA71" s="29" t="s">
        <v>5029</v>
      </c>
      <c r="AB71" s="29" t="s">
        <v>5027</v>
      </c>
      <c r="AC71" s="29" t="s">
        <v>56</v>
      </c>
      <c r="AD71"/>
      <c r="AE71"/>
      <c r="AF71"/>
      <c r="AG71" s="36" t="s">
        <v>10291</v>
      </c>
      <c r="AH71" s="37" t="s">
        <v>10212</v>
      </c>
      <c r="AI71" s="37">
        <v>21</v>
      </c>
      <c r="AJ71" s="11">
        <v>0</v>
      </c>
      <c r="AK71" t="s">
        <v>10290</v>
      </c>
      <c r="AL71" s="11">
        <f>VLOOKUP(AG71,[1]笔试数据!$B:$G,6,0)</f>
        <v>0</v>
      </c>
      <c r="AM71" s="11">
        <v>0</v>
      </c>
      <c r="AN71" s="11" t="s">
        <v>56</v>
      </c>
    </row>
    <row r="72" s="11" customFormat="1" ht="17" customHeight="1" spans="1:40">
      <c r="A72" s="28">
        <v>38</v>
      </c>
      <c r="B72" s="28">
        <v>32</v>
      </c>
      <c r="C72" s="28"/>
      <c r="D72" s="28" t="s">
        <v>5268</v>
      </c>
      <c r="E72" s="28" t="s">
        <v>205</v>
      </c>
      <c r="F72" s="28" t="s">
        <v>69</v>
      </c>
      <c r="G72" s="29" t="s">
        <v>5269</v>
      </c>
      <c r="H72" s="29" t="s">
        <v>5270</v>
      </c>
      <c r="I72" s="29" t="s">
        <v>41</v>
      </c>
      <c r="J72" s="29"/>
      <c r="K72" s="29" t="s">
        <v>963</v>
      </c>
      <c r="L72" s="29" t="s">
        <v>220</v>
      </c>
      <c r="M72" s="29" t="s">
        <v>99</v>
      </c>
      <c r="N72" s="29" t="s">
        <v>5022</v>
      </c>
      <c r="O72" s="29" t="s">
        <v>46</v>
      </c>
      <c r="P72" s="29" t="s">
        <v>47</v>
      </c>
      <c r="Q72" s="29" t="s">
        <v>5271</v>
      </c>
      <c r="R72" s="29"/>
      <c r="S72" s="29"/>
      <c r="T72" s="29" t="s">
        <v>5273</v>
      </c>
      <c r="U72" s="29" t="s">
        <v>52</v>
      </c>
      <c r="V72" s="29" t="s">
        <v>5034</v>
      </c>
      <c r="W72" s="29" t="s">
        <v>5022</v>
      </c>
      <c r="X72" s="29" t="s">
        <v>5028</v>
      </c>
      <c r="Y72" s="29" t="s">
        <v>56</v>
      </c>
      <c r="Z72" s="29" t="s">
        <v>55</v>
      </c>
      <c r="AA72" s="29" t="s">
        <v>5029</v>
      </c>
      <c r="AB72" s="29" t="s">
        <v>5027</v>
      </c>
      <c r="AC72" s="29" t="s">
        <v>56</v>
      </c>
      <c r="AD72"/>
      <c r="AE72"/>
      <c r="AF72"/>
      <c r="AG72" s="36" t="s">
        <v>10292</v>
      </c>
      <c r="AH72" s="37" t="s">
        <v>10209</v>
      </c>
      <c r="AI72" s="37" t="s">
        <v>10219</v>
      </c>
      <c r="AJ72" s="11">
        <v>0</v>
      </c>
      <c r="AK72" t="s">
        <v>10290</v>
      </c>
      <c r="AL72" s="11">
        <f>VLOOKUP(AG72,[1]笔试数据!$B:$G,6,0)</f>
        <v>0</v>
      </c>
      <c r="AM72" s="11">
        <v>0</v>
      </c>
      <c r="AN72" s="11" t="s">
        <v>56</v>
      </c>
    </row>
    <row r="73" s="11" customFormat="1" ht="17" customHeight="1" spans="1:40">
      <c r="A73" s="28">
        <v>59</v>
      </c>
      <c r="B73" s="28">
        <v>50</v>
      </c>
      <c r="C73" s="28"/>
      <c r="D73" s="28" t="s">
        <v>5398</v>
      </c>
      <c r="E73" s="28" t="s">
        <v>37</v>
      </c>
      <c r="F73" s="28" t="s">
        <v>69</v>
      </c>
      <c r="G73" s="29" t="s">
        <v>5399</v>
      </c>
      <c r="H73" s="29" t="s">
        <v>5400</v>
      </c>
      <c r="I73" s="29" t="s">
        <v>41</v>
      </c>
      <c r="J73" s="29"/>
      <c r="K73" s="29" t="s">
        <v>81</v>
      </c>
      <c r="L73" s="29" t="s">
        <v>220</v>
      </c>
      <c r="M73" s="29" t="s">
        <v>83</v>
      </c>
      <c r="N73" s="29" t="s">
        <v>5022</v>
      </c>
      <c r="O73" s="29" t="s">
        <v>46</v>
      </c>
      <c r="P73" s="29" t="s">
        <v>84</v>
      </c>
      <c r="Q73" s="29" t="s">
        <v>100</v>
      </c>
      <c r="R73" s="29"/>
      <c r="S73" s="29"/>
      <c r="T73" s="29" t="s">
        <v>5403</v>
      </c>
      <c r="U73" s="29" t="s">
        <v>52</v>
      </c>
      <c r="V73" s="29" t="s">
        <v>5034</v>
      </c>
      <c r="W73" s="29" t="s">
        <v>5042</v>
      </c>
      <c r="X73" s="29" t="s">
        <v>5028</v>
      </c>
      <c r="Y73" s="29" t="s">
        <v>46</v>
      </c>
      <c r="Z73" s="29" t="s">
        <v>55</v>
      </c>
      <c r="AA73" s="29" t="s">
        <v>5029</v>
      </c>
      <c r="AB73" s="29" t="s">
        <v>5027</v>
      </c>
      <c r="AC73" s="29" t="s">
        <v>56</v>
      </c>
      <c r="AD73"/>
      <c r="AE73"/>
      <c r="AF73"/>
      <c r="AG73" s="36" t="s">
        <v>10293</v>
      </c>
      <c r="AH73" s="37" t="s">
        <v>10209</v>
      </c>
      <c r="AI73" s="37">
        <v>20</v>
      </c>
      <c r="AJ73" s="11">
        <v>0</v>
      </c>
      <c r="AK73" t="s">
        <v>10290</v>
      </c>
      <c r="AL73" s="11">
        <f>VLOOKUP(AG73,[1]笔试数据!$B:$G,6,0)</f>
        <v>0</v>
      </c>
      <c r="AM73" s="11">
        <v>0</v>
      </c>
      <c r="AN73" s="11" t="s">
        <v>56</v>
      </c>
    </row>
    <row r="74" s="11" customFormat="1" ht="17" customHeight="1" spans="1:40">
      <c r="A74" s="28">
        <v>84</v>
      </c>
      <c r="B74" s="28">
        <v>71</v>
      </c>
      <c r="C74" s="28"/>
      <c r="D74" s="30" t="s">
        <v>5537</v>
      </c>
      <c r="E74" s="28" t="s">
        <v>37</v>
      </c>
      <c r="F74" s="28" t="s">
        <v>69</v>
      </c>
      <c r="G74" s="29" t="s">
        <v>5538</v>
      </c>
      <c r="H74" s="29" t="s">
        <v>5539</v>
      </c>
      <c r="I74" s="29" t="s">
        <v>41</v>
      </c>
      <c r="J74" s="29"/>
      <c r="K74" s="29" t="s">
        <v>81</v>
      </c>
      <c r="L74" s="29" t="s">
        <v>5540</v>
      </c>
      <c r="M74" s="29" t="s">
        <v>5541</v>
      </c>
      <c r="N74" s="29" t="s">
        <v>5022</v>
      </c>
      <c r="O74" s="29" t="s">
        <v>56</v>
      </c>
      <c r="P74" s="29" t="s">
        <v>47</v>
      </c>
      <c r="Q74" s="29" t="s">
        <v>4444</v>
      </c>
      <c r="R74" s="29"/>
      <c r="S74" s="29"/>
      <c r="T74" s="29" t="s">
        <v>5544</v>
      </c>
      <c r="U74" s="29" t="s">
        <v>52</v>
      </c>
      <c r="V74" s="29" t="s">
        <v>5034</v>
      </c>
      <c r="W74" s="29" t="s">
        <v>5035</v>
      </c>
      <c r="X74" s="29" t="s">
        <v>5028</v>
      </c>
      <c r="Y74" s="29" t="s">
        <v>46</v>
      </c>
      <c r="Z74" s="29" t="s">
        <v>55</v>
      </c>
      <c r="AA74" s="29" t="s">
        <v>5029</v>
      </c>
      <c r="AB74" s="29" t="s">
        <v>5027</v>
      </c>
      <c r="AC74" s="29" t="s">
        <v>56</v>
      </c>
      <c r="AD74"/>
      <c r="AE74"/>
      <c r="AF74"/>
      <c r="AG74" s="36" t="s">
        <v>10294</v>
      </c>
      <c r="AH74" s="37" t="s">
        <v>10218</v>
      </c>
      <c r="AI74" s="37">
        <v>10</v>
      </c>
      <c r="AJ74" s="11">
        <v>0</v>
      </c>
      <c r="AK74" t="s">
        <v>10290</v>
      </c>
      <c r="AL74" s="11">
        <f>VLOOKUP(AG74,[1]笔试数据!$B:$G,6,0)</f>
        <v>0</v>
      </c>
      <c r="AM74" s="11">
        <v>0</v>
      </c>
      <c r="AN74" s="11" t="s">
        <v>56</v>
      </c>
    </row>
    <row r="75" s="11" customFormat="1" ht="17" customHeight="1" spans="1:40">
      <c r="A75" s="28">
        <v>98</v>
      </c>
      <c r="B75" s="28">
        <v>85</v>
      </c>
      <c r="C75" s="28"/>
      <c r="D75" s="28" t="s">
        <v>5626</v>
      </c>
      <c r="E75" s="28" t="s">
        <v>37</v>
      </c>
      <c r="F75" s="28" t="s">
        <v>105</v>
      </c>
      <c r="G75" s="29" t="s">
        <v>5627</v>
      </c>
      <c r="H75" s="29" t="s">
        <v>5628</v>
      </c>
      <c r="I75" s="29" t="s">
        <v>62</v>
      </c>
      <c r="J75" s="29"/>
      <c r="K75" s="29" t="s">
        <v>81</v>
      </c>
      <c r="L75" s="29" t="s">
        <v>1186</v>
      </c>
      <c r="M75" s="29" t="s">
        <v>5629</v>
      </c>
      <c r="N75" s="29" t="s">
        <v>5022</v>
      </c>
      <c r="O75" s="29" t="s">
        <v>46</v>
      </c>
      <c r="P75" s="29" t="s">
        <v>47</v>
      </c>
      <c r="Q75" s="29" t="s">
        <v>4519</v>
      </c>
      <c r="R75" s="29"/>
      <c r="S75" s="29"/>
      <c r="T75" s="29" t="s">
        <v>5632</v>
      </c>
      <c r="U75" s="29" t="s">
        <v>52</v>
      </c>
      <c r="V75" s="29" t="s">
        <v>5034</v>
      </c>
      <c r="W75" s="29" t="s">
        <v>5042</v>
      </c>
      <c r="X75" s="29" t="s">
        <v>5028</v>
      </c>
      <c r="Y75" s="29" t="s">
        <v>56</v>
      </c>
      <c r="Z75" s="29" t="s">
        <v>55</v>
      </c>
      <c r="AA75" s="29" t="s">
        <v>5029</v>
      </c>
      <c r="AB75" s="29" t="s">
        <v>5027</v>
      </c>
      <c r="AC75" s="29" t="s">
        <v>56</v>
      </c>
      <c r="AD75"/>
      <c r="AE75"/>
      <c r="AF75"/>
      <c r="AG75" s="36" t="s">
        <v>10295</v>
      </c>
      <c r="AH75" s="37" t="s">
        <v>10218</v>
      </c>
      <c r="AI75" s="37">
        <v>24</v>
      </c>
      <c r="AJ75" s="11">
        <v>0</v>
      </c>
      <c r="AK75" t="s">
        <v>10290</v>
      </c>
      <c r="AL75" s="11">
        <f>VLOOKUP(AG75,[1]笔试数据!$B:$G,6,0)</f>
        <v>0</v>
      </c>
      <c r="AM75" s="11">
        <v>0</v>
      </c>
      <c r="AN75" s="11" t="s">
        <v>56</v>
      </c>
    </row>
    <row r="76" s="11" customFormat="1" ht="17" customHeight="1" spans="1:40">
      <c r="A76" s="28">
        <v>114</v>
      </c>
      <c r="B76" s="28">
        <v>98</v>
      </c>
      <c r="C76" s="28"/>
      <c r="D76" s="28" t="s">
        <v>5724</v>
      </c>
      <c r="E76" s="28" t="s">
        <v>37</v>
      </c>
      <c r="F76" s="28" t="s">
        <v>69</v>
      </c>
      <c r="G76" s="29" t="s">
        <v>5725</v>
      </c>
      <c r="H76" s="29" t="s">
        <v>2322</v>
      </c>
      <c r="I76" s="29" t="s">
        <v>41</v>
      </c>
      <c r="J76" s="29"/>
      <c r="K76" s="29" t="s">
        <v>81</v>
      </c>
      <c r="L76" s="29" t="s">
        <v>254</v>
      </c>
      <c r="M76" s="31">
        <v>43647</v>
      </c>
      <c r="N76" s="29" t="s">
        <v>5684</v>
      </c>
      <c r="O76" s="29" t="s">
        <v>46</v>
      </c>
      <c r="P76" s="29" t="s">
        <v>47</v>
      </c>
      <c r="Q76" s="29" t="s">
        <v>640</v>
      </c>
      <c r="R76" s="29"/>
      <c r="S76" s="29"/>
      <c r="T76" s="29" t="s">
        <v>5726</v>
      </c>
      <c r="U76" s="29" t="s">
        <v>52</v>
      </c>
      <c r="V76" s="29" t="s">
        <v>5034</v>
      </c>
      <c r="W76" s="29" t="s">
        <v>5034</v>
      </c>
      <c r="X76" s="29" t="s">
        <v>5028</v>
      </c>
      <c r="Y76" s="29" t="s">
        <v>46</v>
      </c>
      <c r="Z76" s="29" t="s">
        <v>55</v>
      </c>
      <c r="AA76" s="29" t="s">
        <v>5029</v>
      </c>
      <c r="AB76" s="29" t="s">
        <v>5680</v>
      </c>
      <c r="AC76" s="29" t="s">
        <v>56</v>
      </c>
      <c r="AD76"/>
      <c r="AE76"/>
      <c r="AF76"/>
      <c r="AG76" s="36" t="s">
        <v>10296</v>
      </c>
      <c r="AH76" s="37" t="s">
        <v>10297</v>
      </c>
      <c r="AI76" s="37" t="s">
        <v>10226</v>
      </c>
      <c r="AJ76" s="11">
        <v>74</v>
      </c>
      <c r="AK76" t="s">
        <v>10210</v>
      </c>
      <c r="AL76" s="11">
        <f>VLOOKUP(AG76,[1]笔试数据!$B:$G,6,0)</f>
        <v>0</v>
      </c>
      <c r="AM76" s="11">
        <v>74</v>
      </c>
      <c r="AN76" s="11" t="s">
        <v>46</v>
      </c>
    </row>
    <row r="77" s="11" customFormat="1" ht="17" customHeight="1" spans="1:40">
      <c r="A77" s="28">
        <v>120</v>
      </c>
      <c r="B77" s="28">
        <v>103</v>
      </c>
      <c r="C77" s="28"/>
      <c r="D77" s="28" t="s">
        <v>5757</v>
      </c>
      <c r="E77" s="28" t="s">
        <v>37</v>
      </c>
      <c r="F77" s="28" t="s">
        <v>105</v>
      </c>
      <c r="G77" s="29" t="s">
        <v>5758</v>
      </c>
      <c r="H77" s="29" t="s">
        <v>5759</v>
      </c>
      <c r="I77" s="29" t="s">
        <v>41</v>
      </c>
      <c r="J77" s="29"/>
      <c r="K77" s="29" t="s">
        <v>81</v>
      </c>
      <c r="L77" s="29" t="s">
        <v>5760</v>
      </c>
      <c r="M77" s="29" t="s">
        <v>5761</v>
      </c>
      <c r="N77" s="29" t="s">
        <v>5684</v>
      </c>
      <c r="O77" s="29" t="s">
        <v>46</v>
      </c>
      <c r="P77" s="29" t="s">
        <v>84</v>
      </c>
      <c r="Q77" s="29" t="s">
        <v>431</v>
      </c>
      <c r="R77" s="29"/>
      <c r="S77" s="29"/>
      <c r="T77" s="29" t="s">
        <v>5763</v>
      </c>
      <c r="U77" s="29" t="s">
        <v>52</v>
      </c>
      <c r="V77" s="29" t="s">
        <v>5034</v>
      </c>
      <c r="W77" s="29" t="s">
        <v>5680</v>
      </c>
      <c r="X77" s="29" t="s">
        <v>5028</v>
      </c>
      <c r="Y77" s="29" t="s">
        <v>46</v>
      </c>
      <c r="Z77" s="29" t="s">
        <v>55</v>
      </c>
      <c r="AA77" s="29" t="s">
        <v>5029</v>
      </c>
      <c r="AB77" s="29" t="s">
        <v>5680</v>
      </c>
      <c r="AC77" s="29" t="s">
        <v>56</v>
      </c>
      <c r="AD77"/>
      <c r="AE77"/>
      <c r="AF77"/>
      <c r="AG77" s="36" t="s">
        <v>10298</v>
      </c>
      <c r="AH77" s="37" t="s">
        <v>10297</v>
      </c>
      <c r="AI77" s="37">
        <v>13</v>
      </c>
      <c r="AJ77" s="11">
        <v>67</v>
      </c>
      <c r="AK77" t="s">
        <v>10210</v>
      </c>
      <c r="AL77" s="11">
        <f>VLOOKUP(AG77,[1]笔试数据!$B:$G,6,0)</f>
        <v>0</v>
      </c>
      <c r="AM77" s="11">
        <v>67</v>
      </c>
      <c r="AN77" s="11" t="s">
        <v>46</v>
      </c>
    </row>
    <row r="78" s="11" customFormat="1" ht="17" customHeight="1" spans="1:40">
      <c r="A78" s="28">
        <v>109</v>
      </c>
      <c r="B78" s="28">
        <v>94</v>
      </c>
      <c r="C78" s="28"/>
      <c r="D78" s="28" t="s">
        <v>5693</v>
      </c>
      <c r="E78" s="28" t="s">
        <v>205</v>
      </c>
      <c r="F78" s="28" t="s">
        <v>69</v>
      </c>
      <c r="G78" s="29" t="s">
        <v>5694</v>
      </c>
      <c r="H78" s="29" t="s">
        <v>5695</v>
      </c>
      <c r="I78" s="29" t="s">
        <v>62</v>
      </c>
      <c r="J78" s="29"/>
      <c r="K78" s="32" t="s">
        <v>81</v>
      </c>
      <c r="L78" s="29" t="s">
        <v>1186</v>
      </c>
      <c r="M78" s="29" t="s">
        <v>108</v>
      </c>
      <c r="N78" s="29" t="s">
        <v>5684</v>
      </c>
      <c r="O78" s="29" t="s">
        <v>46</v>
      </c>
      <c r="P78" s="29" t="s">
        <v>47</v>
      </c>
      <c r="Q78" s="29" t="s">
        <v>640</v>
      </c>
      <c r="R78" s="29"/>
      <c r="S78" s="29"/>
      <c r="T78" s="29" t="s">
        <v>5698</v>
      </c>
      <c r="U78" s="29" t="s">
        <v>52</v>
      </c>
      <c r="V78" s="29" t="s">
        <v>5034</v>
      </c>
      <c r="W78" s="29" t="s">
        <v>5680</v>
      </c>
      <c r="X78" s="29" t="s">
        <v>5028</v>
      </c>
      <c r="Y78" s="29" t="s">
        <v>46</v>
      </c>
      <c r="Z78" s="29" t="s">
        <v>55</v>
      </c>
      <c r="AA78" s="29" t="s">
        <v>5029</v>
      </c>
      <c r="AB78" s="29" t="s">
        <v>5680</v>
      </c>
      <c r="AC78" s="29" t="s">
        <v>56</v>
      </c>
      <c r="AD78"/>
      <c r="AE78"/>
      <c r="AF78"/>
      <c r="AG78" s="36" t="s">
        <v>10299</v>
      </c>
      <c r="AH78" s="37" t="s">
        <v>10297</v>
      </c>
      <c r="AI78" s="37" t="s">
        <v>10255</v>
      </c>
      <c r="AJ78" s="11">
        <v>66</v>
      </c>
      <c r="AK78" t="s">
        <v>10210</v>
      </c>
      <c r="AL78" s="11">
        <f>VLOOKUP(AG78,[1]笔试数据!$B:$G,6,0)</f>
        <v>0</v>
      </c>
      <c r="AM78" s="11">
        <v>66</v>
      </c>
      <c r="AN78" s="11" t="s">
        <v>46</v>
      </c>
    </row>
    <row r="79" s="11" customFormat="1" ht="17" customHeight="1" spans="1:40">
      <c r="A79" s="28">
        <v>116</v>
      </c>
      <c r="B79" s="28">
        <v>100</v>
      </c>
      <c r="C79" s="28"/>
      <c r="D79" s="28" t="s">
        <v>5733</v>
      </c>
      <c r="E79" s="28" t="s">
        <v>205</v>
      </c>
      <c r="F79" s="28" t="s">
        <v>38</v>
      </c>
      <c r="G79" s="29" t="s">
        <v>5734</v>
      </c>
      <c r="H79" s="29" t="s">
        <v>5735</v>
      </c>
      <c r="I79" s="29" t="s">
        <v>62</v>
      </c>
      <c r="J79" s="29"/>
      <c r="K79" s="29" t="s">
        <v>81</v>
      </c>
      <c r="L79" s="29" t="s">
        <v>1186</v>
      </c>
      <c r="M79" s="29" t="s">
        <v>74</v>
      </c>
      <c r="N79" s="29" t="s">
        <v>5684</v>
      </c>
      <c r="O79" s="29" t="s">
        <v>46</v>
      </c>
      <c r="P79" s="29" t="s">
        <v>47</v>
      </c>
      <c r="Q79" s="29" t="s">
        <v>5736</v>
      </c>
      <c r="R79" s="29"/>
      <c r="S79" s="29"/>
      <c r="T79" s="29" t="s">
        <v>5739</v>
      </c>
      <c r="U79" s="29" t="s">
        <v>52</v>
      </c>
      <c r="V79" s="29" t="s">
        <v>5034</v>
      </c>
      <c r="W79" s="29" t="s">
        <v>5680</v>
      </c>
      <c r="X79" s="29" t="s">
        <v>5028</v>
      </c>
      <c r="Y79" s="29" t="s">
        <v>46</v>
      </c>
      <c r="Z79" s="29" t="s">
        <v>55</v>
      </c>
      <c r="AA79" s="29" t="s">
        <v>5029</v>
      </c>
      <c r="AB79" s="29" t="s">
        <v>5680</v>
      </c>
      <c r="AC79" s="29" t="s">
        <v>56</v>
      </c>
      <c r="AD79"/>
      <c r="AE79"/>
      <c r="AF79"/>
      <c r="AG79" s="36" t="s">
        <v>10300</v>
      </c>
      <c r="AH79" s="37" t="s">
        <v>10297</v>
      </c>
      <c r="AI79" s="37">
        <v>10</v>
      </c>
      <c r="AJ79" s="11">
        <v>65</v>
      </c>
      <c r="AK79" t="s">
        <v>10210</v>
      </c>
      <c r="AL79" s="11">
        <f>VLOOKUP(AG79,[1]笔试数据!$B:$G,6,0)</f>
        <v>0</v>
      </c>
      <c r="AM79" s="11">
        <v>65</v>
      </c>
      <c r="AN79" s="11" t="s">
        <v>46</v>
      </c>
    </row>
    <row r="80" s="11" customFormat="1" ht="17" customHeight="1" spans="1:40">
      <c r="A80" s="28">
        <v>123</v>
      </c>
      <c r="B80" s="28">
        <v>105</v>
      </c>
      <c r="C80" s="28"/>
      <c r="D80" s="28" t="s">
        <v>5778</v>
      </c>
      <c r="E80" s="28" t="s">
        <v>37</v>
      </c>
      <c r="F80" s="28" t="s">
        <v>69</v>
      </c>
      <c r="G80" s="29" t="s">
        <v>5779</v>
      </c>
      <c r="H80" s="29" t="s">
        <v>2369</v>
      </c>
      <c r="I80" s="29" t="s">
        <v>62</v>
      </c>
      <c r="J80" s="29"/>
      <c r="K80" s="29" t="s">
        <v>81</v>
      </c>
      <c r="L80" s="29" t="s">
        <v>82</v>
      </c>
      <c r="M80" s="29" t="s">
        <v>99</v>
      </c>
      <c r="N80" s="29" t="s">
        <v>5684</v>
      </c>
      <c r="O80" s="29" t="s">
        <v>46</v>
      </c>
      <c r="P80" s="29" t="s">
        <v>47</v>
      </c>
      <c r="Q80" s="29" t="s">
        <v>5780</v>
      </c>
      <c r="R80" s="29"/>
      <c r="S80" s="29"/>
      <c r="T80" s="29" t="s">
        <v>5782</v>
      </c>
      <c r="U80" s="29" t="s">
        <v>307</v>
      </c>
      <c r="V80" s="29" t="s">
        <v>5034</v>
      </c>
      <c r="W80" s="29" t="s">
        <v>5680</v>
      </c>
      <c r="X80" s="29" t="s">
        <v>5028</v>
      </c>
      <c r="Y80" s="29" t="s">
        <v>46</v>
      </c>
      <c r="Z80" s="29" t="s">
        <v>55</v>
      </c>
      <c r="AA80" s="29" t="s">
        <v>5029</v>
      </c>
      <c r="AB80" s="29" t="s">
        <v>5680</v>
      </c>
      <c r="AC80" s="29" t="s">
        <v>56</v>
      </c>
      <c r="AD80"/>
      <c r="AE80"/>
      <c r="AF80"/>
      <c r="AG80" s="36" t="s">
        <v>10301</v>
      </c>
      <c r="AH80" s="37" t="s">
        <v>10297</v>
      </c>
      <c r="AI80" s="37">
        <v>15</v>
      </c>
      <c r="AJ80" s="11">
        <v>63</v>
      </c>
      <c r="AK80" t="s">
        <v>10210</v>
      </c>
      <c r="AL80" s="11">
        <f>VLOOKUP(AG80,[1]笔试数据!$B:$G,6,0)</f>
        <v>0</v>
      </c>
      <c r="AM80" s="11">
        <v>63</v>
      </c>
      <c r="AN80" s="11" t="s">
        <v>46</v>
      </c>
    </row>
    <row r="81" s="11" customFormat="1" ht="17" customHeight="1" spans="1:40">
      <c r="A81" s="28">
        <v>112</v>
      </c>
      <c r="B81" s="28">
        <v>96</v>
      </c>
      <c r="C81" s="28"/>
      <c r="D81" s="28" t="s">
        <v>2876</v>
      </c>
      <c r="E81" s="28" t="s">
        <v>205</v>
      </c>
      <c r="F81" s="28" t="s">
        <v>69</v>
      </c>
      <c r="G81" s="29" t="s">
        <v>5714</v>
      </c>
      <c r="H81" s="29" t="s">
        <v>5715</v>
      </c>
      <c r="I81" s="29" t="s">
        <v>41</v>
      </c>
      <c r="J81" s="29"/>
      <c r="K81" s="29" t="s">
        <v>81</v>
      </c>
      <c r="L81" s="29" t="s">
        <v>1258</v>
      </c>
      <c r="M81" s="29" t="s">
        <v>74</v>
      </c>
      <c r="N81" s="29" t="s">
        <v>5684</v>
      </c>
      <c r="O81" s="29" t="s">
        <v>46</v>
      </c>
      <c r="P81" s="29" t="s">
        <v>47</v>
      </c>
      <c r="Q81" s="29" t="s">
        <v>64</v>
      </c>
      <c r="R81" s="29"/>
      <c r="S81" s="29"/>
      <c r="T81" s="29" t="s">
        <v>5718</v>
      </c>
      <c r="U81" s="29" t="s">
        <v>52</v>
      </c>
      <c r="V81" s="29" t="s">
        <v>5034</v>
      </c>
      <c r="W81" s="29" t="s">
        <v>5680</v>
      </c>
      <c r="X81" s="29" t="s">
        <v>5028</v>
      </c>
      <c r="Y81" s="29" t="s">
        <v>46</v>
      </c>
      <c r="Z81" s="29" t="s">
        <v>55</v>
      </c>
      <c r="AA81" s="29" t="s">
        <v>5029</v>
      </c>
      <c r="AB81" s="29" t="s">
        <v>5680</v>
      </c>
      <c r="AC81" s="29" t="s">
        <v>56</v>
      </c>
      <c r="AD81"/>
      <c r="AE81"/>
      <c r="AF81"/>
      <c r="AG81" s="36" t="s">
        <v>10302</v>
      </c>
      <c r="AH81" s="37" t="s">
        <v>10297</v>
      </c>
      <c r="AI81" s="37" t="s">
        <v>10228</v>
      </c>
      <c r="AJ81" s="11">
        <v>60</v>
      </c>
      <c r="AK81" t="s">
        <v>10210</v>
      </c>
      <c r="AL81" s="11">
        <f>VLOOKUP(AG81,[1]笔试数据!$B:$G,6,0)</f>
        <v>0</v>
      </c>
      <c r="AM81" s="11">
        <v>60</v>
      </c>
      <c r="AN81" s="11" t="s">
        <v>46</v>
      </c>
    </row>
    <row r="82" s="11" customFormat="1" ht="17" customHeight="1" spans="1:40">
      <c r="A82" s="28">
        <v>113</v>
      </c>
      <c r="B82" s="28">
        <v>97</v>
      </c>
      <c r="C82" s="28"/>
      <c r="D82" s="28" t="s">
        <v>5719</v>
      </c>
      <c r="E82" s="28" t="s">
        <v>37</v>
      </c>
      <c r="F82" s="28" t="s">
        <v>69</v>
      </c>
      <c r="G82" s="29" t="s">
        <v>5720</v>
      </c>
      <c r="H82" s="29" t="s">
        <v>5721</v>
      </c>
      <c r="I82" s="29" t="s">
        <v>62</v>
      </c>
      <c r="J82" s="29"/>
      <c r="K82" s="29" t="s">
        <v>81</v>
      </c>
      <c r="L82" s="29" t="s">
        <v>82</v>
      </c>
      <c r="M82" s="29" t="s">
        <v>74</v>
      </c>
      <c r="N82" s="29" t="s">
        <v>5684</v>
      </c>
      <c r="O82" s="29" t="s">
        <v>46</v>
      </c>
      <c r="P82" s="29" t="s">
        <v>47</v>
      </c>
      <c r="Q82" s="29" t="s">
        <v>64</v>
      </c>
      <c r="R82" s="29"/>
      <c r="S82" s="29"/>
      <c r="T82" s="29" t="s">
        <v>5723</v>
      </c>
      <c r="U82" s="29" t="s">
        <v>52</v>
      </c>
      <c r="V82" s="29" t="s">
        <v>5034</v>
      </c>
      <c r="W82" s="29" t="s">
        <v>5680</v>
      </c>
      <c r="X82" s="29" t="s">
        <v>5028</v>
      </c>
      <c r="Y82" s="29" t="s">
        <v>46</v>
      </c>
      <c r="Z82" s="29" t="s">
        <v>55</v>
      </c>
      <c r="AA82" s="29" t="s">
        <v>5029</v>
      </c>
      <c r="AB82" s="29" t="s">
        <v>5680</v>
      </c>
      <c r="AC82" s="29" t="s">
        <v>56</v>
      </c>
      <c r="AD82"/>
      <c r="AE82"/>
      <c r="AF82"/>
      <c r="AG82" s="36" t="s">
        <v>10303</v>
      </c>
      <c r="AH82" s="37" t="s">
        <v>10297</v>
      </c>
      <c r="AI82" s="37" t="s">
        <v>10224</v>
      </c>
      <c r="AJ82" s="11">
        <v>60</v>
      </c>
      <c r="AK82" t="s">
        <v>10210</v>
      </c>
      <c r="AL82" s="11">
        <f>VLOOKUP(AG82,[1]笔试数据!$B:$G,6,0)</f>
        <v>0</v>
      </c>
      <c r="AM82" s="11">
        <v>60</v>
      </c>
      <c r="AN82" s="11" t="s">
        <v>46</v>
      </c>
    </row>
    <row r="83" s="11" customFormat="1" ht="17" customHeight="1" spans="1:40">
      <c r="A83" s="28">
        <v>118</v>
      </c>
      <c r="B83" s="28">
        <v>101</v>
      </c>
      <c r="C83" s="28"/>
      <c r="D83" s="28" t="s">
        <v>5745</v>
      </c>
      <c r="E83" s="28" t="s">
        <v>37</v>
      </c>
      <c r="F83" s="28" t="s">
        <v>38</v>
      </c>
      <c r="G83" s="29" t="s">
        <v>5746</v>
      </c>
      <c r="H83" s="29" t="s">
        <v>4034</v>
      </c>
      <c r="I83" s="29" t="s">
        <v>41</v>
      </c>
      <c r="J83" s="29"/>
      <c r="K83" s="29" t="s">
        <v>81</v>
      </c>
      <c r="L83" s="29" t="s">
        <v>353</v>
      </c>
      <c r="M83" s="29" t="s">
        <v>99</v>
      </c>
      <c r="N83" s="29" t="s">
        <v>5684</v>
      </c>
      <c r="O83" s="29" t="s">
        <v>46</v>
      </c>
      <c r="P83" s="29" t="s">
        <v>47</v>
      </c>
      <c r="Q83" s="29" t="s">
        <v>5747</v>
      </c>
      <c r="R83" s="29"/>
      <c r="S83" s="29"/>
      <c r="T83" s="29" t="s">
        <v>5749</v>
      </c>
      <c r="U83" s="29" t="s">
        <v>52</v>
      </c>
      <c r="V83" s="29" t="s">
        <v>5034</v>
      </c>
      <c r="W83" s="29" t="s">
        <v>5680</v>
      </c>
      <c r="X83" s="29" t="s">
        <v>5028</v>
      </c>
      <c r="Y83" s="29" t="s">
        <v>46</v>
      </c>
      <c r="Z83" s="29" t="s">
        <v>55</v>
      </c>
      <c r="AA83" s="29" t="s">
        <v>5029</v>
      </c>
      <c r="AB83" s="29" t="s">
        <v>5680</v>
      </c>
      <c r="AC83" s="29" t="s">
        <v>56</v>
      </c>
      <c r="AD83"/>
      <c r="AE83"/>
      <c r="AF83"/>
      <c r="AG83" s="36" t="s">
        <v>10304</v>
      </c>
      <c r="AH83" s="37" t="s">
        <v>10297</v>
      </c>
      <c r="AI83" s="37">
        <v>11</v>
      </c>
      <c r="AJ83" s="11">
        <v>59</v>
      </c>
      <c r="AK83"/>
      <c r="AL83" s="11">
        <f>VLOOKUP(AG83,[1]笔试数据!$B:$G,6,0)</f>
        <v>0</v>
      </c>
      <c r="AM83" s="11">
        <v>59</v>
      </c>
      <c r="AN83" s="11" t="s">
        <v>56</v>
      </c>
    </row>
    <row r="84" s="11" customFormat="1" ht="17" customHeight="1" spans="1:40">
      <c r="A84" s="28">
        <v>107</v>
      </c>
      <c r="B84" s="28">
        <v>92</v>
      </c>
      <c r="C84" s="28"/>
      <c r="D84" s="28" t="s">
        <v>5681</v>
      </c>
      <c r="E84" s="28" t="s">
        <v>37</v>
      </c>
      <c r="F84" s="28" t="s">
        <v>69</v>
      </c>
      <c r="G84" s="29" t="s">
        <v>5682</v>
      </c>
      <c r="H84" s="29" t="s">
        <v>5683</v>
      </c>
      <c r="I84" s="29" t="s">
        <v>41</v>
      </c>
      <c r="J84" s="29"/>
      <c r="K84" s="29" t="s">
        <v>81</v>
      </c>
      <c r="L84" s="29" t="s">
        <v>1258</v>
      </c>
      <c r="M84" s="29" t="s">
        <v>227</v>
      </c>
      <c r="N84" s="29" t="s">
        <v>5684</v>
      </c>
      <c r="O84" s="29" t="s">
        <v>46</v>
      </c>
      <c r="P84" s="29" t="s">
        <v>47</v>
      </c>
      <c r="Q84" s="29" t="s">
        <v>48</v>
      </c>
      <c r="R84" s="29"/>
      <c r="S84" s="29"/>
      <c r="T84" s="29" t="s">
        <v>5687</v>
      </c>
      <c r="U84" s="29" t="s">
        <v>52</v>
      </c>
      <c r="V84" s="29" t="s">
        <v>5034</v>
      </c>
      <c r="W84" s="29" t="s">
        <v>5680</v>
      </c>
      <c r="X84" s="29" t="s">
        <v>5028</v>
      </c>
      <c r="Y84" s="29" t="s">
        <v>46</v>
      </c>
      <c r="Z84" s="29" t="s">
        <v>55</v>
      </c>
      <c r="AA84" s="29" t="s">
        <v>5029</v>
      </c>
      <c r="AB84" s="29" t="s">
        <v>5680</v>
      </c>
      <c r="AC84" s="29" t="s">
        <v>56</v>
      </c>
      <c r="AD84"/>
      <c r="AE84"/>
      <c r="AF84"/>
      <c r="AG84" s="36" t="s">
        <v>10305</v>
      </c>
      <c r="AH84" s="37" t="s">
        <v>10297</v>
      </c>
      <c r="AI84" s="37" t="s">
        <v>10219</v>
      </c>
      <c r="AJ84" s="11">
        <v>58</v>
      </c>
      <c r="AK84"/>
      <c r="AL84" s="11">
        <f>VLOOKUP(AG84,[1]笔试数据!$B:$G,6,0)</f>
        <v>0</v>
      </c>
      <c r="AM84" s="11">
        <v>58</v>
      </c>
      <c r="AN84" s="11" t="s">
        <v>56</v>
      </c>
    </row>
    <row r="85" s="11" customFormat="1" ht="17" customHeight="1" spans="1:40">
      <c r="A85" s="28">
        <v>108</v>
      </c>
      <c r="B85" s="28">
        <v>93</v>
      </c>
      <c r="C85" s="28"/>
      <c r="D85" s="28" t="s">
        <v>4292</v>
      </c>
      <c r="E85" s="28" t="s">
        <v>37</v>
      </c>
      <c r="F85" s="28" t="s">
        <v>69</v>
      </c>
      <c r="G85" s="29" t="s">
        <v>5688</v>
      </c>
      <c r="H85" s="29" t="s">
        <v>5689</v>
      </c>
      <c r="I85" s="29" t="s">
        <v>41</v>
      </c>
      <c r="J85" s="29"/>
      <c r="K85" s="29" t="s">
        <v>81</v>
      </c>
      <c r="L85" s="29" t="s">
        <v>254</v>
      </c>
      <c r="M85" s="29" t="s">
        <v>83</v>
      </c>
      <c r="N85" s="29" t="s">
        <v>5684</v>
      </c>
      <c r="O85" s="29" t="s">
        <v>46</v>
      </c>
      <c r="P85" s="29" t="s">
        <v>84</v>
      </c>
      <c r="Q85" s="29" t="s">
        <v>48</v>
      </c>
      <c r="R85" s="29"/>
      <c r="S85" s="29"/>
      <c r="T85" s="29" t="s">
        <v>5692</v>
      </c>
      <c r="U85" s="29" t="s">
        <v>307</v>
      </c>
      <c r="V85" s="29" t="s">
        <v>5034</v>
      </c>
      <c r="W85" s="29" t="s">
        <v>5680</v>
      </c>
      <c r="X85" s="29" t="s">
        <v>5028</v>
      </c>
      <c r="Y85" s="29" t="s">
        <v>46</v>
      </c>
      <c r="Z85" s="29" t="s">
        <v>55</v>
      </c>
      <c r="AA85" s="29" t="s">
        <v>5029</v>
      </c>
      <c r="AB85" s="29" t="s">
        <v>5680</v>
      </c>
      <c r="AC85" s="29" t="s">
        <v>56</v>
      </c>
      <c r="AD85"/>
      <c r="AE85"/>
      <c r="AF85"/>
      <c r="AG85" s="36" t="s">
        <v>10306</v>
      </c>
      <c r="AH85" s="37" t="s">
        <v>10297</v>
      </c>
      <c r="AI85" s="37" t="s">
        <v>10216</v>
      </c>
      <c r="AJ85" s="11">
        <v>58</v>
      </c>
      <c r="AK85"/>
      <c r="AL85" s="11">
        <f>VLOOKUP(AG85,[1]笔试数据!$B:$G,6,0)</f>
        <v>0</v>
      </c>
      <c r="AM85" s="11">
        <v>58</v>
      </c>
      <c r="AN85" s="11" t="s">
        <v>56</v>
      </c>
    </row>
    <row r="86" s="11" customFormat="1" ht="17" customHeight="1" spans="1:40">
      <c r="A86" s="28">
        <v>127</v>
      </c>
      <c r="B86" s="28">
        <v>108</v>
      </c>
      <c r="C86" s="28"/>
      <c r="D86" s="28" t="s">
        <v>5798</v>
      </c>
      <c r="E86" s="28" t="s">
        <v>37</v>
      </c>
      <c r="F86" s="28" t="s">
        <v>4849</v>
      </c>
      <c r="G86" s="29" t="s">
        <v>5799</v>
      </c>
      <c r="H86" s="29" t="s">
        <v>5800</v>
      </c>
      <c r="I86" s="29" t="s">
        <v>41</v>
      </c>
      <c r="J86" s="29"/>
      <c r="K86" s="29" t="s">
        <v>81</v>
      </c>
      <c r="L86" s="29" t="s">
        <v>115</v>
      </c>
      <c r="M86" s="29" t="s">
        <v>227</v>
      </c>
      <c r="N86" s="29" t="s">
        <v>5684</v>
      </c>
      <c r="O86" s="29" t="s">
        <v>46</v>
      </c>
      <c r="P86" s="29" t="s">
        <v>47</v>
      </c>
      <c r="Q86" s="29" t="s">
        <v>5801</v>
      </c>
      <c r="R86" s="29"/>
      <c r="S86" s="29"/>
      <c r="T86" s="29" t="s">
        <v>5804</v>
      </c>
      <c r="U86" s="29" t="s">
        <v>52</v>
      </c>
      <c r="V86" s="29" t="s">
        <v>5034</v>
      </c>
      <c r="W86" s="29" t="s">
        <v>5680</v>
      </c>
      <c r="X86" s="29" t="s">
        <v>5028</v>
      </c>
      <c r="Y86" s="29" t="s">
        <v>46</v>
      </c>
      <c r="Z86" s="29" t="s">
        <v>55</v>
      </c>
      <c r="AA86" s="29" t="s">
        <v>5029</v>
      </c>
      <c r="AB86" s="29" t="s">
        <v>5680</v>
      </c>
      <c r="AC86" s="29" t="s">
        <v>56</v>
      </c>
      <c r="AD86"/>
      <c r="AE86"/>
      <c r="AF86"/>
      <c r="AG86" s="36" t="s">
        <v>10307</v>
      </c>
      <c r="AH86" s="37" t="s">
        <v>10297</v>
      </c>
      <c r="AI86" s="37">
        <v>18</v>
      </c>
      <c r="AJ86" s="11">
        <v>58</v>
      </c>
      <c r="AK86"/>
      <c r="AL86" s="11">
        <f>VLOOKUP(AG86,[1]笔试数据!$B:$G,6,0)</f>
        <v>0</v>
      </c>
      <c r="AM86" s="11">
        <v>58</v>
      </c>
      <c r="AN86" s="11" t="s">
        <v>56</v>
      </c>
    </row>
    <row r="87" s="11" customFormat="1" ht="17" customHeight="1" spans="1:40">
      <c r="A87" s="28">
        <v>126</v>
      </c>
      <c r="B87" s="28">
        <v>107</v>
      </c>
      <c r="C87" s="28"/>
      <c r="D87" s="28" t="s">
        <v>5792</v>
      </c>
      <c r="E87" s="28" t="s">
        <v>37</v>
      </c>
      <c r="F87" s="28" t="s">
        <v>69</v>
      </c>
      <c r="G87" s="29" t="s">
        <v>5793</v>
      </c>
      <c r="H87" s="29" t="s">
        <v>5794</v>
      </c>
      <c r="I87" s="29" t="s">
        <v>41</v>
      </c>
      <c r="J87" s="29"/>
      <c r="K87" s="29" t="s">
        <v>81</v>
      </c>
      <c r="L87" s="29" t="s">
        <v>1258</v>
      </c>
      <c r="M87" s="29" t="s">
        <v>91</v>
      </c>
      <c r="N87" s="29" t="s">
        <v>5684</v>
      </c>
      <c r="O87" s="29" t="s">
        <v>46</v>
      </c>
      <c r="P87" s="29" t="s">
        <v>47</v>
      </c>
      <c r="Q87" s="29" t="s">
        <v>64</v>
      </c>
      <c r="R87" s="29"/>
      <c r="S87" s="29"/>
      <c r="T87" s="29" t="s">
        <v>5797</v>
      </c>
      <c r="U87" s="29" t="s">
        <v>52</v>
      </c>
      <c r="V87" s="29" t="s">
        <v>5034</v>
      </c>
      <c r="W87" s="29" t="s">
        <v>5680</v>
      </c>
      <c r="X87" s="29" t="s">
        <v>5028</v>
      </c>
      <c r="Y87" s="29" t="s">
        <v>46</v>
      </c>
      <c r="Z87" s="29" t="s">
        <v>55</v>
      </c>
      <c r="AA87" s="29" t="s">
        <v>5029</v>
      </c>
      <c r="AB87" s="29" t="s">
        <v>5680</v>
      </c>
      <c r="AC87" s="29" t="s">
        <v>56</v>
      </c>
      <c r="AD87"/>
      <c r="AE87"/>
      <c r="AF87"/>
      <c r="AG87" s="36" t="s">
        <v>10308</v>
      </c>
      <c r="AH87" s="37" t="s">
        <v>10297</v>
      </c>
      <c r="AI87" s="37">
        <v>17</v>
      </c>
      <c r="AJ87" s="11">
        <v>55</v>
      </c>
      <c r="AK87"/>
      <c r="AL87" s="11">
        <f>VLOOKUP(AG87,[1]笔试数据!$B:$G,6,0)</f>
        <v>0</v>
      </c>
      <c r="AM87" s="11">
        <v>55</v>
      </c>
      <c r="AN87" s="11" t="s">
        <v>56</v>
      </c>
    </row>
    <row r="88" s="11" customFormat="1" ht="17" customHeight="1" spans="1:40">
      <c r="A88" s="28">
        <v>125</v>
      </c>
      <c r="B88" s="28">
        <v>106</v>
      </c>
      <c r="C88" s="28"/>
      <c r="D88" s="28" t="s">
        <v>5787</v>
      </c>
      <c r="E88" s="28" t="s">
        <v>205</v>
      </c>
      <c r="F88" s="28" t="s">
        <v>337</v>
      </c>
      <c r="G88" s="29" t="s">
        <v>5788</v>
      </c>
      <c r="H88" s="29" t="s">
        <v>5789</v>
      </c>
      <c r="I88" s="29" t="s">
        <v>41</v>
      </c>
      <c r="J88" s="29"/>
      <c r="K88" s="29" t="s">
        <v>81</v>
      </c>
      <c r="L88" s="29" t="s">
        <v>220</v>
      </c>
      <c r="M88" s="29" t="s">
        <v>568</v>
      </c>
      <c r="N88" s="29" t="s">
        <v>5684</v>
      </c>
      <c r="O88" s="29" t="s">
        <v>46</v>
      </c>
      <c r="P88" s="29" t="s">
        <v>47</v>
      </c>
      <c r="Q88" s="29" t="s">
        <v>64</v>
      </c>
      <c r="R88" s="29"/>
      <c r="S88" s="29"/>
      <c r="T88" s="29" t="s">
        <v>5791</v>
      </c>
      <c r="U88" s="29" t="s">
        <v>52</v>
      </c>
      <c r="V88" s="29" t="s">
        <v>5034</v>
      </c>
      <c r="W88" s="29" t="s">
        <v>5680</v>
      </c>
      <c r="X88" s="29" t="s">
        <v>5028</v>
      </c>
      <c r="Y88" s="29" t="s">
        <v>46</v>
      </c>
      <c r="Z88" s="29" t="s">
        <v>55</v>
      </c>
      <c r="AA88" s="29" t="s">
        <v>5029</v>
      </c>
      <c r="AB88" s="29" t="s">
        <v>5680</v>
      </c>
      <c r="AC88" s="29" t="s">
        <v>56</v>
      </c>
      <c r="AD88"/>
      <c r="AE88"/>
      <c r="AF88"/>
      <c r="AG88" s="36" t="s">
        <v>10309</v>
      </c>
      <c r="AH88" s="37" t="s">
        <v>10297</v>
      </c>
      <c r="AI88" s="37">
        <v>16</v>
      </c>
      <c r="AJ88" s="11">
        <v>52</v>
      </c>
      <c r="AK88"/>
      <c r="AL88" s="11">
        <f>VLOOKUP(AG88,[1]笔试数据!$B:$G,6,0)</f>
        <v>0</v>
      </c>
      <c r="AM88" s="11">
        <v>52</v>
      </c>
      <c r="AN88" s="11" t="s">
        <v>56</v>
      </c>
    </row>
    <row r="89" s="11" customFormat="1" ht="17" customHeight="1" spans="1:40">
      <c r="A89" s="28">
        <v>119</v>
      </c>
      <c r="B89" s="28">
        <v>102</v>
      </c>
      <c r="C89" s="28"/>
      <c r="D89" s="28" t="s">
        <v>5750</v>
      </c>
      <c r="E89" s="28" t="s">
        <v>205</v>
      </c>
      <c r="F89" s="28" t="s">
        <v>105</v>
      </c>
      <c r="G89" s="29" t="s">
        <v>5751</v>
      </c>
      <c r="H89" s="29" t="s">
        <v>4155</v>
      </c>
      <c r="I89" s="29" t="s">
        <v>41</v>
      </c>
      <c r="J89" s="29"/>
      <c r="K89" s="29" t="s">
        <v>81</v>
      </c>
      <c r="L89" s="29" t="s">
        <v>5752</v>
      </c>
      <c r="M89" s="29" t="s">
        <v>116</v>
      </c>
      <c r="N89" s="29" t="s">
        <v>5684</v>
      </c>
      <c r="O89" s="29" t="s">
        <v>46</v>
      </c>
      <c r="P89" s="29" t="s">
        <v>84</v>
      </c>
      <c r="Q89" s="29" t="s">
        <v>5753</v>
      </c>
      <c r="R89" s="29"/>
      <c r="S89" s="29"/>
      <c r="T89" s="29" t="s">
        <v>5756</v>
      </c>
      <c r="U89" s="29" t="s">
        <v>958</v>
      </c>
      <c r="V89" s="29" t="s">
        <v>5034</v>
      </c>
      <c r="W89" s="29" t="s">
        <v>5680</v>
      </c>
      <c r="X89" s="29" t="s">
        <v>5028</v>
      </c>
      <c r="Y89" s="29" t="s">
        <v>46</v>
      </c>
      <c r="Z89" s="29" t="s">
        <v>55</v>
      </c>
      <c r="AA89" s="29" t="s">
        <v>5029</v>
      </c>
      <c r="AB89" s="29" t="s">
        <v>5680</v>
      </c>
      <c r="AC89" s="29" t="s">
        <v>56</v>
      </c>
      <c r="AD89"/>
      <c r="AE89"/>
      <c r="AF89"/>
      <c r="AG89" s="36" t="s">
        <v>10310</v>
      </c>
      <c r="AH89" s="37" t="s">
        <v>10297</v>
      </c>
      <c r="AI89" s="37">
        <v>12</v>
      </c>
      <c r="AJ89" s="11">
        <v>50</v>
      </c>
      <c r="AK89"/>
      <c r="AL89" s="11">
        <f>VLOOKUP(AG89,[1]笔试数据!$B:$G,6,0)</f>
        <v>0</v>
      </c>
      <c r="AM89" s="11">
        <v>50</v>
      </c>
      <c r="AN89" s="11" t="s">
        <v>56</v>
      </c>
    </row>
    <row r="90" s="11" customFormat="1" ht="17" customHeight="1" spans="1:40">
      <c r="A90" s="28">
        <v>121</v>
      </c>
      <c r="B90" s="28">
        <v>104</v>
      </c>
      <c r="C90" s="28"/>
      <c r="D90" s="28" t="s">
        <v>5764</v>
      </c>
      <c r="E90" s="28" t="s">
        <v>37</v>
      </c>
      <c r="F90" s="28" t="s">
        <v>38</v>
      </c>
      <c r="G90" s="29" t="s">
        <v>5765</v>
      </c>
      <c r="H90" s="29" t="s">
        <v>5766</v>
      </c>
      <c r="I90" s="29" t="s">
        <v>41</v>
      </c>
      <c r="J90" s="29"/>
      <c r="K90" s="32" t="s">
        <v>5767</v>
      </c>
      <c r="L90" s="29" t="s">
        <v>82</v>
      </c>
      <c r="M90" s="31">
        <v>45108</v>
      </c>
      <c r="N90" s="29" t="s">
        <v>5684</v>
      </c>
      <c r="O90" s="29" t="s">
        <v>56</v>
      </c>
      <c r="P90" s="29" t="s">
        <v>84</v>
      </c>
      <c r="Q90" s="29" t="s">
        <v>100</v>
      </c>
      <c r="R90" s="29"/>
      <c r="S90" s="29"/>
      <c r="T90" s="29" t="s">
        <v>5769</v>
      </c>
      <c r="U90" s="29" t="s">
        <v>307</v>
      </c>
      <c r="V90" s="29" t="s">
        <v>5034</v>
      </c>
      <c r="W90" s="29" t="s">
        <v>5680</v>
      </c>
      <c r="X90" s="29" t="s">
        <v>5028</v>
      </c>
      <c r="Y90" s="29" t="s">
        <v>46</v>
      </c>
      <c r="Z90" s="29" t="s">
        <v>55</v>
      </c>
      <c r="AA90" s="29" t="s">
        <v>5029</v>
      </c>
      <c r="AB90" s="29" t="s">
        <v>5680</v>
      </c>
      <c r="AC90" s="29" t="s">
        <v>56</v>
      </c>
      <c r="AD90"/>
      <c r="AE90"/>
      <c r="AF90"/>
      <c r="AG90" s="36" t="s">
        <v>10311</v>
      </c>
      <c r="AH90" s="37" t="s">
        <v>10297</v>
      </c>
      <c r="AI90" s="37">
        <v>14</v>
      </c>
      <c r="AJ90" s="11">
        <v>49</v>
      </c>
      <c r="AK90"/>
      <c r="AL90" s="11">
        <f>VLOOKUP(AG90,[1]笔试数据!$B:$G,6,0)</f>
        <v>0</v>
      </c>
      <c r="AM90" s="11">
        <v>49</v>
      </c>
      <c r="AN90" s="11" t="s">
        <v>56</v>
      </c>
    </row>
    <row r="91" s="11" customFormat="1" ht="17" customHeight="1" spans="1:40">
      <c r="A91" s="28">
        <v>106</v>
      </c>
      <c r="B91" s="28">
        <v>91</v>
      </c>
      <c r="C91" s="28"/>
      <c r="D91" s="28" t="s">
        <v>5674</v>
      </c>
      <c r="E91" s="28" t="s">
        <v>37</v>
      </c>
      <c r="F91" s="28" t="s">
        <v>503</v>
      </c>
      <c r="G91" s="29" t="s">
        <v>5675</v>
      </c>
      <c r="H91" s="29" t="s">
        <v>5676</v>
      </c>
      <c r="I91" s="29" t="s">
        <v>41</v>
      </c>
      <c r="J91" s="29"/>
      <c r="K91" s="29" t="s">
        <v>81</v>
      </c>
      <c r="L91" s="29" t="s">
        <v>1258</v>
      </c>
      <c r="M91" s="29" t="s">
        <v>83</v>
      </c>
      <c r="N91" s="29" t="s">
        <v>5677</v>
      </c>
      <c r="O91" s="29" t="s">
        <v>56</v>
      </c>
      <c r="P91" s="29" t="s">
        <v>84</v>
      </c>
      <c r="Q91" s="29" t="s">
        <v>5252</v>
      </c>
      <c r="R91" s="29"/>
      <c r="S91" s="29"/>
      <c r="T91" s="29" t="s">
        <v>5679</v>
      </c>
      <c r="U91" s="29" t="s">
        <v>307</v>
      </c>
      <c r="V91" s="29" t="s">
        <v>5034</v>
      </c>
      <c r="W91" s="29" t="s">
        <v>5680</v>
      </c>
      <c r="X91" s="29" t="s">
        <v>5028</v>
      </c>
      <c r="Y91" s="29" t="s">
        <v>46</v>
      </c>
      <c r="Z91" s="29" t="s">
        <v>55</v>
      </c>
      <c r="AA91" s="29" t="s">
        <v>5029</v>
      </c>
      <c r="AB91" s="29" t="s">
        <v>5680</v>
      </c>
      <c r="AC91" s="29" t="s">
        <v>56</v>
      </c>
      <c r="AD91"/>
      <c r="AE91"/>
      <c r="AF91"/>
      <c r="AG91" s="36" t="s">
        <v>10312</v>
      </c>
      <c r="AH91" s="37" t="s">
        <v>10297</v>
      </c>
      <c r="AI91" s="37" t="s">
        <v>10237</v>
      </c>
      <c r="AJ91" s="11">
        <v>37</v>
      </c>
      <c r="AK91"/>
      <c r="AL91" s="11">
        <f>VLOOKUP(AG91,[1]笔试数据!$B:$G,6,0)</f>
        <v>0</v>
      </c>
      <c r="AM91" s="11">
        <v>37</v>
      </c>
      <c r="AN91" s="11" t="s">
        <v>56</v>
      </c>
    </row>
    <row r="92" s="11" customFormat="1" ht="17" customHeight="1" spans="1:40">
      <c r="A92" s="28">
        <v>110</v>
      </c>
      <c r="B92" s="28">
        <v>95</v>
      </c>
      <c r="C92" s="28"/>
      <c r="D92" s="28" t="s">
        <v>5699</v>
      </c>
      <c r="E92" s="28" t="s">
        <v>205</v>
      </c>
      <c r="F92" s="28" t="s">
        <v>105</v>
      </c>
      <c r="G92" s="29" t="s">
        <v>5700</v>
      </c>
      <c r="H92" s="29" t="s">
        <v>5701</v>
      </c>
      <c r="I92" s="29" t="s">
        <v>41</v>
      </c>
      <c r="J92" s="29"/>
      <c r="K92" s="29" t="s">
        <v>81</v>
      </c>
      <c r="L92" s="29" t="s">
        <v>5702</v>
      </c>
      <c r="M92" s="29" t="s">
        <v>542</v>
      </c>
      <c r="N92" s="32" t="s">
        <v>5684</v>
      </c>
      <c r="O92" s="29" t="s">
        <v>46</v>
      </c>
      <c r="P92" s="29" t="s">
        <v>84</v>
      </c>
      <c r="Q92" s="29" t="s">
        <v>48</v>
      </c>
      <c r="R92" s="29"/>
      <c r="S92" s="29"/>
      <c r="T92" s="29" t="s">
        <v>5705</v>
      </c>
      <c r="U92" s="29" t="s">
        <v>958</v>
      </c>
      <c r="V92" s="29" t="s">
        <v>5034</v>
      </c>
      <c r="W92" s="29" t="s">
        <v>5680</v>
      </c>
      <c r="X92" s="29" t="s">
        <v>5028</v>
      </c>
      <c r="Y92" s="29" t="s">
        <v>46</v>
      </c>
      <c r="Z92" s="29" t="s">
        <v>55</v>
      </c>
      <c r="AA92" s="29" t="s">
        <v>5029</v>
      </c>
      <c r="AB92" s="29" t="s">
        <v>5680</v>
      </c>
      <c r="AC92" s="29" t="s">
        <v>46</v>
      </c>
      <c r="AD92"/>
      <c r="AE92"/>
      <c r="AF92"/>
      <c r="AG92" s="36" t="s">
        <v>10313</v>
      </c>
      <c r="AH92" s="37" t="s">
        <v>10297</v>
      </c>
      <c r="AI92" s="37" t="s">
        <v>10252</v>
      </c>
      <c r="AJ92" s="11">
        <v>0</v>
      </c>
      <c r="AK92" t="s">
        <v>10290</v>
      </c>
      <c r="AL92" s="11">
        <f>VLOOKUP(AG92,[1]笔试数据!$B:$G,6,0)</f>
        <v>0</v>
      </c>
      <c r="AM92" s="11">
        <v>0</v>
      </c>
      <c r="AN92" s="11" t="s">
        <v>56</v>
      </c>
    </row>
    <row r="93" s="11" customFormat="1" ht="17" customHeight="1" spans="1:40">
      <c r="A93" s="28">
        <v>115</v>
      </c>
      <c r="B93" s="28">
        <v>99</v>
      </c>
      <c r="C93" s="28"/>
      <c r="D93" s="28" t="s">
        <v>5727</v>
      </c>
      <c r="E93" s="28" t="s">
        <v>37</v>
      </c>
      <c r="F93" s="28" t="s">
        <v>105</v>
      </c>
      <c r="G93" s="29" t="s">
        <v>5728</v>
      </c>
      <c r="H93" s="29" t="s">
        <v>3852</v>
      </c>
      <c r="I93" s="29" t="s">
        <v>41</v>
      </c>
      <c r="J93" s="29"/>
      <c r="K93" s="29" t="s">
        <v>81</v>
      </c>
      <c r="L93" s="29" t="s">
        <v>254</v>
      </c>
      <c r="M93" s="29" t="s">
        <v>227</v>
      </c>
      <c r="N93" s="29" t="s">
        <v>5684</v>
      </c>
      <c r="O93" s="29" t="s">
        <v>46</v>
      </c>
      <c r="P93" s="29" t="s">
        <v>47</v>
      </c>
      <c r="Q93" s="29" t="s">
        <v>100</v>
      </c>
      <c r="R93" s="29"/>
      <c r="S93" s="29"/>
      <c r="T93" s="29" t="s">
        <v>5731</v>
      </c>
      <c r="U93" s="29" t="s">
        <v>52</v>
      </c>
      <c r="V93" s="29" t="s">
        <v>5034</v>
      </c>
      <c r="W93" s="29" t="s">
        <v>5732</v>
      </c>
      <c r="X93" s="29" t="s">
        <v>5028</v>
      </c>
      <c r="Y93" s="29" t="s">
        <v>46</v>
      </c>
      <c r="Z93" s="29" t="s">
        <v>55</v>
      </c>
      <c r="AA93" s="29" t="s">
        <v>5029</v>
      </c>
      <c r="AB93" s="29" t="s">
        <v>5680</v>
      </c>
      <c r="AC93" s="29" t="s">
        <v>56</v>
      </c>
      <c r="AD93"/>
      <c r="AE93"/>
      <c r="AF93"/>
      <c r="AG93" s="36" t="s">
        <v>10314</v>
      </c>
      <c r="AH93" s="37" t="s">
        <v>10297</v>
      </c>
      <c r="AI93" s="37" t="s">
        <v>10241</v>
      </c>
      <c r="AJ93" s="11">
        <v>0</v>
      </c>
      <c r="AK93" t="s">
        <v>10290</v>
      </c>
      <c r="AL93" s="11">
        <f>VLOOKUP(AG93,[1]笔试数据!$B:$G,6,0)</f>
        <v>0</v>
      </c>
      <c r="AM93" s="11">
        <v>0</v>
      </c>
      <c r="AN93" s="11" t="s">
        <v>56</v>
      </c>
    </row>
    <row r="94" s="11" customFormat="1" ht="17" customHeight="1" spans="1:40">
      <c r="A94" s="28">
        <v>179</v>
      </c>
      <c r="B94" s="28">
        <v>143</v>
      </c>
      <c r="C94" s="28"/>
      <c r="D94" s="28" t="s">
        <v>6134</v>
      </c>
      <c r="E94" s="28" t="s">
        <v>37</v>
      </c>
      <c r="F94" s="28" t="s">
        <v>38</v>
      </c>
      <c r="G94" s="29" t="s">
        <v>6135</v>
      </c>
      <c r="H94" s="29" t="s">
        <v>6136</v>
      </c>
      <c r="I94" s="29" t="s">
        <v>41</v>
      </c>
      <c r="J94" s="29"/>
      <c r="K94" s="29" t="s">
        <v>81</v>
      </c>
      <c r="L94" s="29" t="s">
        <v>5353</v>
      </c>
      <c r="M94" s="29" t="s">
        <v>534</v>
      </c>
      <c r="N94" s="29" t="s">
        <v>5912</v>
      </c>
      <c r="O94" s="29" t="s">
        <v>46</v>
      </c>
      <c r="P94" s="29" t="s">
        <v>47</v>
      </c>
      <c r="Q94" s="29" t="s">
        <v>4429</v>
      </c>
      <c r="R94" s="29"/>
      <c r="S94" s="29"/>
      <c r="T94" s="29" t="s">
        <v>6139</v>
      </c>
      <c r="U94" s="29" t="s">
        <v>52</v>
      </c>
      <c r="V94" s="29" t="s">
        <v>5034</v>
      </c>
      <c r="W94" s="29" t="s">
        <v>5916</v>
      </c>
      <c r="X94" s="29" t="s">
        <v>5028</v>
      </c>
      <c r="Y94" s="29" t="s">
        <v>46</v>
      </c>
      <c r="Z94" s="29" t="s">
        <v>55</v>
      </c>
      <c r="AA94" s="29" t="s">
        <v>5029</v>
      </c>
      <c r="AB94" s="29" t="s">
        <v>5916</v>
      </c>
      <c r="AC94" s="29" t="s">
        <v>56</v>
      </c>
      <c r="AD94"/>
      <c r="AE94"/>
      <c r="AF94"/>
      <c r="AG94" s="36" t="s">
        <v>10315</v>
      </c>
      <c r="AH94" s="37" t="s">
        <v>10316</v>
      </c>
      <c r="AI94" s="37" t="s">
        <v>10237</v>
      </c>
      <c r="AJ94" s="11">
        <v>81</v>
      </c>
      <c r="AK94" t="s">
        <v>10210</v>
      </c>
      <c r="AL94" s="11">
        <f>VLOOKUP(AG94,[1]笔试数据!$B:$G,6,0)</f>
        <v>0</v>
      </c>
      <c r="AM94" s="11">
        <v>81</v>
      </c>
      <c r="AN94" s="11" t="s">
        <v>46</v>
      </c>
    </row>
    <row r="95" s="11" customFormat="1" ht="17" customHeight="1" spans="1:40">
      <c r="A95" s="28">
        <v>233</v>
      </c>
      <c r="B95" s="28">
        <v>191</v>
      </c>
      <c r="C95" s="28"/>
      <c r="D95" s="28" t="s">
        <v>6463</v>
      </c>
      <c r="E95" s="28" t="s">
        <v>205</v>
      </c>
      <c r="F95" s="28" t="s">
        <v>69</v>
      </c>
      <c r="G95" s="29" t="s">
        <v>6464</v>
      </c>
      <c r="H95" s="29" t="s">
        <v>6465</v>
      </c>
      <c r="I95" s="29" t="s">
        <v>41</v>
      </c>
      <c r="J95" s="29"/>
      <c r="K95" s="29" t="s">
        <v>81</v>
      </c>
      <c r="L95" s="29" t="s">
        <v>2119</v>
      </c>
      <c r="M95" s="29" t="s">
        <v>83</v>
      </c>
      <c r="N95" s="29" t="s">
        <v>5912</v>
      </c>
      <c r="O95" s="29" t="s">
        <v>56</v>
      </c>
      <c r="P95" s="29" t="s">
        <v>84</v>
      </c>
      <c r="Q95" s="29" t="s">
        <v>6466</v>
      </c>
      <c r="R95" s="29"/>
      <c r="S95" s="29"/>
      <c r="T95" s="29" t="s">
        <v>6468</v>
      </c>
      <c r="U95" s="29" t="s">
        <v>307</v>
      </c>
      <c r="V95" s="29" t="s">
        <v>5034</v>
      </c>
      <c r="W95" s="29" t="s">
        <v>5916</v>
      </c>
      <c r="X95" s="29" t="s">
        <v>5028</v>
      </c>
      <c r="Y95" s="29" t="s">
        <v>46</v>
      </c>
      <c r="Z95" s="29" t="s">
        <v>55</v>
      </c>
      <c r="AA95" s="29" t="s">
        <v>5029</v>
      </c>
      <c r="AB95" s="29" t="s">
        <v>5916</v>
      </c>
      <c r="AC95" s="29" t="s">
        <v>56</v>
      </c>
      <c r="AD95"/>
      <c r="AE95"/>
      <c r="AF95"/>
      <c r="AG95" s="36" t="s">
        <v>10317</v>
      </c>
      <c r="AH95" s="37" t="s">
        <v>10318</v>
      </c>
      <c r="AI95" s="37">
        <v>19</v>
      </c>
      <c r="AJ95" s="11">
        <v>79</v>
      </c>
      <c r="AK95" t="s">
        <v>10210</v>
      </c>
      <c r="AL95" s="11">
        <f>VLOOKUP(AG95,[1]笔试数据!$B:$G,6,0)</f>
        <v>0</v>
      </c>
      <c r="AM95" s="11">
        <v>79</v>
      </c>
      <c r="AN95" s="11" t="s">
        <v>46</v>
      </c>
    </row>
    <row r="96" s="11" customFormat="1" ht="17" customHeight="1" spans="1:40">
      <c r="A96" s="28">
        <v>161</v>
      </c>
      <c r="B96" s="28">
        <v>128</v>
      </c>
      <c r="C96" s="28"/>
      <c r="D96" s="28" t="s">
        <v>6026</v>
      </c>
      <c r="E96" s="28" t="s">
        <v>37</v>
      </c>
      <c r="F96" s="28" t="s">
        <v>69</v>
      </c>
      <c r="G96" s="29" t="s">
        <v>6027</v>
      </c>
      <c r="H96" s="29" t="s">
        <v>6028</v>
      </c>
      <c r="I96" s="29" t="s">
        <v>41</v>
      </c>
      <c r="J96" s="29"/>
      <c r="K96" s="29" t="s">
        <v>81</v>
      </c>
      <c r="L96" s="29" t="s">
        <v>2119</v>
      </c>
      <c r="M96" s="31">
        <v>42917</v>
      </c>
      <c r="N96" s="29" t="s">
        <v>5912</v>
      </c>
      <c r="O96" s="29" t="s">
        <v>56</v>
      </c>
      <c r="P96" s="29" t="s">
        <v>47</v>
      </c>
      <c r="Q96" s="29" t="s">
        <v>100</v>
      </c>
      <c r="R96" s="29"/>
      <c r="S96" s="29"/>
      <c r="T96" s="29" t="s">
        <v>6031</v>
      </c>
      <c r="U96" s="29" t="s">
        <v>52</v>
      </c>
      <c r="V96" s="29" t="s">
        <v>5034</v>
      </c>
      <c r="W96" s="29" t="s">
        <v>5916</v>
      </c>
      <c r="X96" s="29" t="s">
        <v>5028</v>
      </c>
      <c r="Y96" s="29" t="s">
        <v>46</v>
      </c>
      <c r="Z96" s="29" t="s">
        <v>55</v>
      </c>
      <c r="AA96" s="29" t="s">
        <v>5029</v>
      </c>
      <c r="AB96" s="29" t="s">
        <v>5916</v>
      </c>
      <c r="AC96" s="29" t="s">
        <v>56</v>
      </c>
      <c r="AD96"/>
      <c r="AE96"/>
      <c r="AF96"/>
      <c r="AG96" s="36" t="s">
        <v>10319</v>
      </c>
      <c r="AH96" s="37" t="s">
        <v>10320</v>
      </c>
      <c r="AI96" s="37">
        <v>16</v>
      </c>
      <c r="AJ96" s="11">
        <v>78</v>
      </c>
      <c r="AK96" t="s">
        <v>10210</v>
      </c>
      <c r="AL96" s="11">
        <f>VLOOKUP(AG96,[1]笔试数据!$B:$G,6,0)</f>
        <v>0</v>
      </c>
      <c r="AM96" s="11">
        <v>78</v>
      </c>
      <c r="AN96" s="11" t="s">
        <v>46</v>
      </c>
    </row>
    <row r="97" s="11" customFormat="1" ht="17" customHeight="1" spans="1:40">
      <c r="A97" s="28">
        <v>173</v>
      </c>
      <c r="B97" s="28">
        <v>137</v>
      </c>
      <c r="C97" s="28"/>
      <c r="D97" s="28" t="s">
        <v>6098</v>
      </c>
      <c r="E97" s="28" t="s">
        <v>37</v>
      </c>
      <c r="F97" s="28" t="s">
        <v>1114</v>
      </c>
      <c r="G97" s="29" t="s">
        <v>6099</v>
      </c>
      <c r="H97" s="29" t="s">
        <v>6100</v>
      </c>
      <c r="I97" s="29" t="s">
        <v>41</v>
      </c>
      <c r="J97" s="29"/>
      <c r="K97" s="29" t="s">
        <v>81</v>
      </c>
      <c r="L97" s="29" t="s">
        <v>220</v>
      </c>
      <c r="M97" s="29" t="s">
        <v>91</v>
      </c>
      <c r="N97" s="29" t="s">
        <v>5912</v>
      </c>
      <c r="O97" s="29" t="s">
        <v>46</v>
      </c>
      <c r="P97" s="29" t="s">
        <v>84</v>
      </c>
      <c r="Q97" s="29" t="s">
        <v>5252</v>
      </c>
      <c r="R97" s="29"/>
      <c r="S97" s="29"/>
      <c r="T97" s="29" t="s">
        <v>6102</v>
      </c>
      <c r="U97" s="29" t="s">
        <v>52</v>
      </c>
      <c r="V97" s="29" t="s">
        <v>5034</v>
      </c>
      <c r="W97" s="29" t="s">
        <v>5916</v>
      </c>
      <c r="X97" s="29" t="s">
        <v>5028</v>
      </c>
      <c r="Y97" s="29" t="s">
        <v>46</v>
      </c>
      <c r="Z97" s="29" t="s">
        <v>55</v>
      </c>
      <c r="AA97" s="29" t="s">
        <v>5029</v>
      </c>
      <c r="AB97" s="29" t="s">
        <v>5916</v>
      </c>
      <c r="AC97" s="29" t="s">
        <v>46</v>
      </c>
      <c r="AD97"/>
      <c r="AE97"/>
      <c r="AF97"/>
      <c r="AG97" s="36" t="s">
        <v>10321</v>
      </c>
      <c r="AH97" s="37" t="s">
        <v>10320</v>
      </c>
      <c r="AI97" s="37">
        <v>25</v>
      </c>
      <c r="AJ97" s="11">
        <v>77</v>
      </c>
      <c r="AK97" t="s">
        <v>10210</v>
      </c>
      <c r="AL97" s="11">
        <f>VLOOKUP(AG97,[1]笔试数据!$B:$G,6,0)</f>
        <v>0</v>
      </c>
      <c r="AM97" s="11">
        <v>77</v>
      </c>
      <c r="AN97" s="11" t="s">
        <v>46</v>
      </c>
    </row>
    <row r="98" s="11" customFormat="1" ht="17" customHeight="1" spans="1:40">
      <c r="A98" s="28">
        <v>236</v>
      </c>
      <c r="B98" s="28">
        <v>194</v>
      </c>
      <c r="C98" s="28"/>
      <c r="D98" s="28" t="s">
        <v>6480</v>
      </c>
      <c r="E98" s="28" t="s">
        <v>37</v>
      </c>
      <c r="F98" s="28" t="s">
        <v>1114</v>
      </c>
      <c r="G98" s="29" t="s">
        <v>6481</v>
      </c>
      <c r="H98" s="29" t="s">
        <v>6482</v>
      </c>
      <c r="I98" s="29" t="s">
        <v>41</v>
      </c>
      <c r="J98" s="29"/>
      <c r="K98" s="29" t="s">
        <v>81</v>
      </c>
      <c r="L98" s="29" t="s">
        <v>6038</v>
      </c>
      <c r="M98" s="29" t="s">
        <v>910</v>
      </c>
      <c r="N98" s="29" t="s">
        <v>5912</v>
      </c>
      <c r="O98" s="29" t="s">
        <v>46</v>
      </c>
      <c r="P98" s="29" t="s">
        <v>47</v>
      </c>
      <c r="Q98" s="29" t="s">
        <v>6483</v>
      </c>
      <c r="R98" s="29"/>
      <c r="S98" s="29"/>
      <c r="T98" s="29" t="s">
        <v>6485</v>
      </c>
      <c r="U98" s="29" t="s">
        <v>52</v>
      </c>
      <c r="V98" s="29" t="s">
        <v>5034</v>
      </c>
      <c r="W98" s="29" t="s">
        <v>5916</v>
      </c>
      <c r="X98" s="29" t="s">
        <v>5028</v>
      </c>
      <c r="Y98" s="29" t="s">
        <v>46</v>
      </c>
      <c r="Z98" s="29" t="s">
        <v>55</v>
      </c>
      <c r="AA98" s="29" t="s">
        <v>5029</v>
      </c>
      <c r="AB98" s="29" t="s">
        <v>5916</v>
      </c>
      <c r="AC98" s="29" t="s">
        <v>56</v>
      </c>
      <c r="AD98"/>
      <c r="AE98"/>
      <c r="AF98"/>
      <c r="AG98" s="36" t="s">
        <v>10322</v>
      </c>
      <c r="AH98" s="37" t="s">
        <v>10318</v>
      </c>
      <c r="AI98" s="37">
        <v>22</v>
      </c>
      <c r="AJ98" s="11">
        <v>76.5</v>
      </c>
      <c r="AK98" t="s">
        <v>10210</v>
      </c>
      <c r="AL98" s="11">
        <f>VLOOKUP(AG98,[1]笔试数据!$B:$G,6,0)</f>
        <v>0</v>
      </c>
      <c r="AM98" s="11">
        <v>76.5</v>
      </c>
      <c r="AN98" s="11" t="s">
        <v>46</v>
      </c>
    </row>
    <row r="99" s="11" customFormat="1" ht="17" customHeight="1" spans="1:40">
      <c r="A99" s="28">
        <v>203</v>
      </c>
      <c r="B99" s="28">
        <v>164</v>
      </c>
      <c r="C99" s="28"/>
      <c r="D99" s="28" t="s">
        <v>3879</v>
      </c>
      <c r="E99" s="28" t="s">
        <v>37</v>
      </c>
      <c r="F99" s="28" t="s">
        <v>337</v>
      </c>
      <c r="G99" s="29" t="s">
        <v>6288</v>
      </c>
      <c r="H99" s="29" t="s">
        <v>6289</v>
      </c>
      <c r="I99" s="29" t="s">
        <v>41</v>
      </c>
      <c r="J99" s="29"/>
      <c r="K99" s="29" t="s">
        <v>81</v>
      </c>
      <c r="L99" s="29" t="s">
        <v>671</v>
      </c>
      <c r="M99" s="29" t="s">
        <v>227</v>
      </c>
      <c r="N99" s="29" t="s">
        <v>5912</v>
      </c>
      <c r="O99" s="29" t="s">
        <v>46</v>
      </c>
      <c r="P99" s="29" t="s">
        <v>47</v>
      </c>
      <c r="Q99" s="29" t="s">
        <v>6290</v>
      </c>
      <c r="R99" s="29"/>
      <c r="S99" s="29"/>
      <c r="T99" s="29" t="s">
        <v>6291</v>
      </c>
      <c r="U99" s="29" t="s">
        <v>307</v>
      </c>
      <c r="V99" s="29" t="s">
        <v>5034</v>
      </c>
      <c r="W99" s="29" t="s">
        <v>5916</v>
      </c>
      <c r="X99" s="29" t="s">
        <v>5028</v>
      </c>
      <c r="Y99" s="29" t="s">
        <v>46</v>
      </c>
      <c r="Z99" s="29" t="s">
        <v>55</v>
      </c>
      <c r="AA99" s="29" t="s">
        <v>5029</v>
      </c>
      <c r="AB99" s="29" t="s">
        <v>5916</v>
      </c>
      <c r="AC99" s="29" t="s">
        <v>56</v>
      </c>
      <c r="AD99"/>
      <c r="AE99"/>
      <c r="AF99"/>
      <c r="AG99" s="36" t="s">
        <v>10323</v>
      </c>
      <c r="AH99" s="37" t="s">
        <v>10316</v>
      </c>
      <c r="AI99" s="37">
        <v>22</v>
      </c>
      <c r="AJ99" s="11">
        <v>76</v>
      </c>
      <c r="AK99" t="s">
        <v>10210</v>
      </c>
      <c r="AL99" s="11">
        <f>VLOOKUP(AG99,[1]笔试数据!$B:$G,6,0)</f>
        <v>0</v>
      </c>
      <c r="AM99" s="11">
        <v>76</v>
      </c>
      <c r="AN99" s="11" t="s">
        <v>46</v>
      </c>
    </row>
    <row r="100" s="11" customFormat="1" ht="17" customHeight="1" spans="1:40">
      <c r="A100" s="28">
        <v>248</v>
      </c>
      <c r="B100" s="28">
        <v>204</v>
      </c>
      <c r="C100" s="28"/>
      <c r="D100" s="28" t="s">
        <v>6555</v>
      </c>
      <c r="E100" s="28" t="s">
        <v>37</v>
      </c>
      <c r="F100" s="28" t="s">
        <v>38</v>
      </c>
      <c r="G100" s="29" t="s">
        <v>6556</v>
      </c>
      <c r="H100" s="29" t="s">
        <v>6557</v>
      </c>
      <c r="I100" s="29" t="s">
        <v>62</v>
      </c>
      <c r="J100" s="29"/>
      <c r="K100" s="29" t="s">
        <v>81</v>
      </c>
      <c r="L100" s="29" t="s">
        <v>254</v>
      </c>
      <c r="M100" s="29" t="s">
        <v>74</v>
      </c>
      <c r="N100" s="29" t="s">
        <v>5912</v>
      </c>
      <c r="O100" s="29" t="s">
        <v>46</v>
      </c>
      <c r="P100" s="29" t="s">
        <v>47</v>
      </c>
      <c r="Q100" s="29" t="s">
        <v>6558</v>
      </c>
      <c r="R100" s="29"/>
      <c r="S100" s="29"/>
      <c r="T100" s="29" t="s">
        <v>6561</v>
      </c>
      <c r="U100" s="29" t="s">
        <v>52</v>
      </c>
      <c r="V100" s="29" t="s">
        <v>5034</v>
      </c>
      <c r="W100" s="29" t="s">
        <v>5916</v>
      </c>
      <c r="X100" s="29" t="s">
        <v>5028</v>
      </c>
      <c r="Y100" s="29" t="s">
        <v>46</v>
      </c>
      <c r="Z100" s="29" t="s">
        <v>55</v>
      </c>
      <c r="AA100" s="29" t="s">
        <v>5029</v>
      </c>
      <c r="AB100" s="29" t="s">
        <v>5916</v>
      </c>
      <c r="AC100" s="29" t="s">
        <v>56</v>
      </c>
      <c r="AD100"/>
      <c r="AE100"/>
      <c r="AF100"/>
      <c r="AG100" s="36" t="s">
        <v>10324</v>
      </c>
      <c r="AH100" s="37" t="s">
        <v>10297</v>
      </c>
      <c r="AI100" s="37">
        <v>20</v>
      </c>
      <c r="AJ100" s="11">
        <v>76</v>
      </c>
      <c r="AK100" t="s">
        <v>10210</v>
      </c>
      <c r="AL100" s="11">
        <f>VLOOKUP(AG100,[1]笔试数据!$B:$G,6,0)</f>
        <v>0</v>
      </c>
      <c r="AM100" s="11">
        <v>76</v>
      </c>
      <c r="AN100" s="11" t="s">
        <v>46</v>
      </c>
    </row>
    <row r="101" s="11" customFormat="1" ht="17" customHeight="1" spans="1:40">
      <c r="A101" s="28">
        <v>152</v>
      </c>
      <c r="B101" s="28">
        <v>120</v>
      </c>
      <c r="C101" s="28"/>
      <c r="D101" s="28" t="s">
        <v>5968</v>
      </c>
      <c r="E101" s="28" t="s">
        <v>37</v>
      </c>
      <c r="F101" s="28" t="s">
        <v>69</v>
      </c>
      <c r="G101" s="29" t="s">
        <v>5969</v>
      </c>
      <c r="H101" s="29" t="s">
        <v>1129</v>
      </c>
      <c r="I101" s="29" t="s">
        <v>41</v>
      </c>
      <c r="J101" s="29"/>
      <c r="K101" s="29" t="s">
        <v>81</v>
      </c>
      <c r="L101" s="29" t="s">
        <v>5946</v>
      </c>
      <c r="M101" s="31">
        <v>44708</v>
      </c>
      <c r="N101" s="29" t="s">
        <v>5912</v>
      </c>
      <c r="O101" s="29" t="s">
        <v>46</v>
      </c>
      <c r="P101" s="29" t="s">
        <v>84</v>
      </c>
      <c r="Q101" s="29" t="s">
        <v>5088</v>
      </c>
      <c r="R101" s="29"/>
      <c r="S101" s="29"/>
      <c r="T101" s="29" t="s">
        <v>5971</v>
      </c>
      <c r="U101" s="29" t="s">
        <v>52</v>
      </c>
      <c r="V101" s="29" t="s">
        <v>5034</v>
      </c>
      <c r="W101" s="29" t="s">
        <v>5916</v>
      </c>
      <c r="X101" s="29" t="s">
        <v>5028</v>
      </c>
      <c r="Y101" s="29" t="s">
        <v>46</v>
      </c>
      <c r="Z101" s="29" t="s">
        <v>55</v>
      </c>
      <c r="AA101" s="29" t="s">
        <v>5029</v>
      </c>
      <c r="AB101" s="29" t="s">
        <v>5916</v>
      </c>
      <c r="AC101" s="29" t="s">
        <v>46</v>
      </c>
      <c r="AD101"/>
      <c r="AE101"/>
      <c r="AF101"/>
      <c r="AG101" s="36" t="s">
        <v>10325</v>
      </c>
      <c r="AH101" s="37" t="s">
        <v>10320</v>
      </c>
      <c r="AI101" s="37" t="s">
        <v>10226</v>
      </c>
      <c r="AJ101" s="11">
        <v>75</v>
      </c>
      <c r="AK101" t="s">
        <v>10210</v>
      </c>
      <c r="AL101" s="11">
        <f>VLOOKUP(AG101,[1]笔试数据!$B:$G,6,0)</f>
        <v>0</v>
      </c>
      <c r="AM101" s="11">
        <v>75</v>
      </c>
      <c r="AN101" s="11" t="s">
        <v>46</v>
      </c>
    </row>
    <row r="102" s="11" customFormat="1" ht="17" customHeight="1" spans="1:40">
      <c r="A102" s="28">
        <v>251</v>
      </c>
      <c r="B102" s="28">
        <v>207</v>
      </c>
      <c r="C102" s="28"/>
      <c r="D102" s="28" t="s">
        <v>6574</v>
      </c>
      <c r="E102" s="28" t="s">
        <v>37</v>
      </c>
      <c r="F102" s="28" t="s">
        <v>105</v>
      </c>
      <c r="G102" s="29" t="s">
        <v>6575</v>
      </c>
      <c r="H102" s="29" t="s">
        <v>6576</v>
      </c>
      <c r="I102" s="29" t="s">
        <v>41</v>
      </c>
      <c r="J102" s="29"/>
      <c r="K102" s="29" t="s">
        <v>81</v>
      </c>
      <c r="L102" s="29" t="s">
        <v>1258</v>
      </c>
      <c r="M102" s="29" t="s">
        <v>91</v>
      </c>
      <c r="N102" s="29" t="s">
        <v>5912</v>
      </c>
      <c r="O102" s="29" t="s">
        <v>46</v>
      </c>
      <c r="P102" s="29" t="s">
        <v>47</v>
      </c>
      <c r="Q102" s="29" t="s">
        <v>332</v>
      </c>
      <c r="R102" s="29"/>
      <c r="S102" s="29"/>
      <c r="T102" s="29" t="s">
        <v>6579</v>
      </c>
      <c r="U102" s="29" t="s">
        <v>52</v>
      </c>
      <c r="V102" s="29" t="s">
        <v>5034</v>
      </c>
      <c r="W102" s="29" t="s">
        <v>5916</v>
      </c>
      <c r="X102" s="29" t="s">
        <v>5028</v>
      </c>
      <c r="Y102" s="29" t="s">
        <v>46</v>
      </c>
      <c r="Z102" s="29" t="s">
        <v>55</v>
      </c>
      <c r="AA102" s="29" t="s">
        <v>5029</v>
      </c>
      <c r="AB102" s="29" t="s">
        <v>5916</v>
      </c>
      <c r="AC102" s="29" t="s">
        <v>56</v>
      </c>
      <c r="AD102"/>
      <c r="AE102"/>
      <c r="AF102"/>
      <c r="AG102" s="36" t="s">
        <v>10326</v>
      </c>
      <c r="AH102" s="37" t="s">
        <v>10297</v>
      </c>
      <c r="AI102" s="37">
        <v>23</v>
      </c>
      <c r="AJ102" s="11">
        <v>75</v>
      </c>
      <c r="AK102" t="s">
        <v>10210</v>
      </c>
      <c r="AL102" s="11">
        <f>VLOOKUP(AG102,[1]笔试数据!$B:$G,6,0)</f>
        <v>0</v>
      </c>
      <c r="AM102" s="11">
        <v>75</v>
      </c>
      <c r="AN102" s="11" t="s">
        <v>46</v>
      </c>
    </row>
    <row r="103" s="11" customFormat="1" ht="17" customHeight="1" spans="1:40">
      <c r="A103" s="28">
        <v>249</v>
      </c>
      <c r="B103" s="28">
        <v>205</v>
      </c>
      <c r="C103" s="28"/>
      <c r="D103" s="28" t="s">
        <v>6562</v>
      </c>
      <c r="E103" s="28" t="s">
        <v>37</v>
      </c>
      <c r="F103" s="28" t="s">
        <v>69</v>
      </c>
      <c r="G103" s="29" t="s">
        <v>6563</v>
      </c>
      <c r="H103" s="29" t="s">
        <v>6564</v>
      </c>
      <c r="I103" s="29" t="s">
        <v>41</v>
      </c>
      <c r="J103" s="29"/>
      <c r="K103" s="29" t="s">
        <v>81</v>
      </c>
      <c r="L103" s="29" t="s">
        <v>220</v>
      </c>
      <c r="M103" s="29" t="s">
        <v>91</v>
      </c>
      <c r="N103" s="29" t="s">
        <v>5912</v>
      </c>
      <c r="O103" s="29" t="s">
        <v>46</v>
      </c>
      <c r="P103" s="29" t="s">
        <v>47</v>
      </c>
      <c r="Q103" s="29" t="s">
        <v>5194</v>
      </c>
      <c r="R103" s="29"/>
      <c r="S103" s="29"/>
      <c r="T103" s="29" t="s">
        <v>6567</v>
      </c>
      <c r="U103" s="29" t="s">
        <v>52</v>
      </c>
      <c r="V103" s="29" t="s">
        <v>5034</v>
      </c>
      <c r="W103" s="29" t="s">
        <v>5916</v>
      </c>
      <c r="X103" s="29" t="s">
        <v>5028</v>
      </c>
      <c r="Y103" s="29" t="s">
        <v>46</v>
      </c>
      <c r="Z103" s="29" t="s">
        <v>55</v>
      </c>
      <c r="AA103" s="29" t="s">
        <v>5029</v>
      </c>
      <c r="AB103" s="29" t="s">
        <v>5916</v>
      </c>
      <c r="AC103" s="29" t="s">
        <v>56</v>
      </c>
      <c r="AD103"/>
      <c r="AE103"/>
      <c r="AF103"/>
      <c r="AG103" s="36" t="s">
        <v>10327</v>
      </c>
      <c r="AH103" s="37" t="s">
        <v>10297</v>
      </c>
      <c r="AI103" s="37">
        <v>21</v>
      </c>
      <c r="AJ103" s="11">
        <v>74.5</v>
      </c>
      <c r="AK103" t="s">
        <v>10210</v>
      </c>
      <c r="AL103" s="11">
        <f>VLOOKUP(AG103,[1]笔试数据!$B:$G,6,0)</f>
        <v>0</v>
      </c>
      <c r="AM103" s="11">
        <v>74.5</v>
      </c>
      <c r="AN103" s="11" t="s">
        <v>46</v>
      </c>
    </row>
    <row r="104" s="11" customFormat="1" ht="17" customHeight="1" spans="1:40">
      <c r="A104" s="28">
        <v>157</v>
      </c>
      <c r="B104" s="28">
        <v>124</v>
      </c>
      <c r="C104" s="28"/>
      <c r="D104" s="28" t="s">
        <v>5998</v>
      </c>
      <c r="E104" s="28" t="s">
        <v>37</v>
      </c>
      <c r="F104" s="28" t="s">
        <v>69</v>
      </c>
      <c r="G104" s="29" t="s">
        <v>5999</v>
      </c>
      <c r="H104" s="29" t="s">
        <v>6000</v>
      </c>
      <c r="I104" s="29" t="s">
        <v>41</v>
      </c>
      <c r="J104" s="29"/>
      <c r="K104" s="29" t="s">
        <v>81</v>
      </c>
      <c r="L104" s="29" t="s">
        <v>82</v>
      </c>
      <c r="M104" s="31">
        <v>44378</v>
      </c>
      <c r="N104" s="29" t="s">
        <v>5912</v>
      </c>
      <c r="O104" s="29" t="s">
        <v>46</v>
      </c>
      <c r="P104" s="29" t="s">
        <v>47</v>
      </c>
      <c r="Q104" s="29" t="s">
        <v>100</v>
      </c>
      <c r="R104" s="29"/>
      <c r="S104" s="29"/>
      <c r="T104" s="29" t="s">
        <v>6002</v>
      </c>
      <c r="U104" s="29" t="s">
        <v>52</v>
      </c>
      <c r="V104" s="29" t="s">
        <v>5034</v>
      </c>
      <c r="W104" s="29" t="s">
        <v>5912</v>
      </c>
      <c r="X104" s="29" t="s">
        <v>5028</v>
      </c>
      <c r="Y104" s="29" t="s">
        <v>56</v>
      </c>
      <c r="Z104" s="29" t="s">
        <v>55</v>
      </c>
      <c r="AA104" s="29" t="s">
        <v>5029</v>
      </c>
      <c r="AB104" s="29" t="s">
        <v>5916</v>
      </c>
      <c r="AC104" s="29" t="s">
        <v>56</v>
      </c>
      <c r="AD104"/>
      <c r="AE104"/>
      <c r="AF104"/>
      <c r="AG104" s="36" t="s">
        <v>10328</v>
      </c>
      <c r="AH104" s="37" t="s">
        <v>10320</v>
      </c>
      <c r="AI104" s="37">
        <v>12</v>
      </c>
      <c r="AJ104" s="11">
        <v>74</v>
      </c>
      <c r="AK104" t="s">
        <v>10210</v>
      </c>
      <c r="AL104" s="11">
        <f>VLOOKUP(AG104,[1]笔试数据!$B:$G,6,0)</f>
        <v>0</v>
      </c>
      <c r="AM104" s="11">
        <v>74</v>
      </c>
      <c r="AN104" s="11" t="s">
        <v>46</v>
      </c>
    </row>
    <row r="105" s="11" customFormat="1" ht="17" customHeight="1" spans="1:40">
      <c r="A105" s="28">
        <v>255</v>
      </c>
      <c r="B105" s="28">
        <v>211</v>
      </c>
      <c r="C105" s="28"/>
      <c r="D105" s="28" t="s">
        <v>6600</v>
      </c>
      <c r="E105" s="28" t="s">
        <v>37</v>
      </c>
      <c r="F105" s="28" t="s">
        <v>105</v>
      </c>
      <c r="G105" s="29" t="s">
        <v>6601</v>
      </c>
      <c r="H105" s="29" t="s">
        <v>6602</v>
      </c>
      <c r="I105" s="29" t="s">
        <v>41</v>
      </c>
      <c r="J105" s="29"/>
      <c r="K105" s="29" t="s">
        <v>81</v>
      </c>
      <c r="L105" s="29" t="s">
        <v>562</v>
      </c>
      <c r="M105" s="31">
        <v>45108</v>
      </c>
      <c r="N105" s="29" t="s">
        <v>5912</v>
      </c>
      <c r="O105" s="29" t="s">
        <v>46</v>
      </c>
      <c r="P105" s="29" t="s">
        <v>84</v>
      </c>
      <c r="Q105" s="29" t="s">
        <v>6603</v>
      </c>
      <c r="R105" s="29"/>
      <c r="S105" s="29"/>
      <c r="T105" s="29" t="s">
        <v>6606</v>
      </c>
      <c r="U105" s="29" t="s">
        <v>52</v>
      </c>
      <c r="V105" s="29" t="s">
        <v>5034</v>
      </c>
      <c r="W105" s="29" t="s">
        <v>5916</v>
      </c>
      <c r="X105" s="29" t="s">
        <v>5028</v>
      </c>
      <c r="Y105" s="29" t="s">
        <v>46</v>
      </c>
      <c r="Z105" s="29" t="s">
        <v>55</v>
      </c>
      <c r="AA105" s="29" t="s">
        <v>5029</v>
      </c>
      <c r="AB105" s="29" t="s">
        <v>5916</v>
      </c>
      <c r="AC105" s="29" t="s">
        <v>56</v>
      </c>
      <c r="AD105"/>
      <c r="AE105"/>
      <c r="AF105"/>
      <c r="AG105" s="36" t="s">
        <v>10329</v>
      </c>
      <c r="AH105" s="37" t="s">
        <v>10297</v>
      </c>
      <c r="AI105" s="37">
        <v>27</v>
      </c>
      <c r="AJ105" s="11">
        <v>74</v>
      </c>
      <c r="AK105" t="s">
        <v>10210</v>
      </c>
      <c r="AL105" s="11">
        <f>VLOOKUP(AG105,[1]笔试数据!$B:$G,6,0)</f>
        <v>0</v>
      </c>
      <c r="AM105" s="11">
        <v>74</v>
      </c>
      <c r="AN105" s="11" t="s">
        <v>46</v>
      </c>
    </row>
    <row r="106" s="11" customFormat="1" ht="17" customHeight="1" spans="1:40">
      <c r="A106" s="28">
        <v>181</v>
      </c>
      <c r="B106" s="28">
        <v>145</v>
      </c>
      <c r="C106" s="28"/>
      <c r="D106" s="28" t="s">
        <v>6148</v>
      </c>
      <c r="E106" s="28" t="s">
        <v>37</v>
      </c>
      <c r="F106" s="28" t="s">
        <v>69</v>
      </c>
      <c r="G106" s="29" t="s">
        <v>6149</v>
      </c>
      <c r="H106" s="29" t="s">
        <v>6150</v>
      </c>
      <c r="I106" s="29" t="s">
        <v>41</v>
      </c>
      <c r="J106" s="29"/>
      <c r="K106" s="29" t="s">
        <v>81</v>
      </c>
      <c r="L106" s="29" t="s">
        <v>353</v>
      </c>
      <c r="M106" s="29" t="s">
        <v>116</v>
      </c>
      <c r="N106" s="29" t="s">
        <v>5912</v>
      </c>
      <c r="O106" s="29" t="s">
        <v>46</v>
      </c>
      <c r="P106" s="29" t="s">
        <v>84</v>
      </c>
      <c r="Q106" s="29" t="s">
        <v>6151</v>
      </c>
      <c r="R106" s="29"/>
      <c r="S106" s="29"/>
      <c r="T106" s="29" t="s">
        <v>6153</v>
      </c>
      <c r="U106" s="29" t="s">
        <v>52</v>
      </c>
      <c r="V106" s="29" t="s">
        <v>4883</v>
      </c>
      <c r="W106" s="29" t="s">
        <v>4883</v>
      </c>
      <c r="X106" s="29" t="s">
        <v>5028</v>
      </c>
      <c r="Y106" s="29" t="s">
        <v>46</v>
      </c>
      <c r="Z106" s="29" t="s">
        <v>55</v>
      </c>
      <c r="AA106" s="29" t="s">
        <v>5029</v>
      </c>
      <c r="AB106" s="29" t="s">
        <v>5916</v>
      </c>
      <c r="AC106" s="29" t="s">
        <v>46</v>
      </c>
      <c r="AD106"/>
      <c r="AE106"/>
      <c r="AF106"/>
      <c r="AG106" s="36" t="s">
        <v>10330</v>
      </c>
      <c r="AH106" s="37" t="s">
        <v>10316</v>
      </c>
      <c r="AI106" s="37" t="s">
        <v>10216</v>
      </c>
      <c r="AJ106" s="11">
        <v>73.5</v>
      </c>
      <c r="AK106" t="s">
        <v>10210</v>
      </c>
      <c r="AL106" s="11">
        <f>VLOOKUP(AG106,[1]笔试数据!$B:$G,6,0)</f>
        <v>0</v>
      </c>
      <c r="AM106" s="11">
        <v>73.5</v>
      </c>
      <c r="AN106" s="11" t="s">
        <v>46</v>
      </c>
    </row>
    <row r="107" s="11" customFormat="1" ht="17" customHeight="1" spans="1:40">
      <c r="A107" s="28">
        <v>151</v>
      </c>
      <c r="B107" s="28">
        <v>119</v>
      </c>
      <c r="C107" s="28"/>
      <c r="D107" s="28" t="s">
        <v>5964</v>
      </c>
      <c r="E107" s="28" t="s">
        <v>37</v>
      </c>
      <c r="F107" s="28" t="s">
        <v>105</v>
      </c>
      <c r="G107" s="29" t="s">
        <v>5965</v>
      </c>
      <c r="H107" s="29" t="s">
        <v>5628</v>
      </c>
      <c r="I107" s="29" t="s">
        <v>62</v>
      </c>
      <c r="J107" s="29"/>
      <c r="K107" s="29" t="s">
        <v>81</v>
      </c>
      <c r="L107" s="29" t="s">
        <v>506</v>
      </c>
      <c r="M107" s="29" t="s">
        <v>929</v>
      </c>
      <c r="N107" s="29" t="s">
        <v>5912</v>
      </c>
      <c r="O107" s="29" t="s">
        <v>46</v>
      </c>
      <c r="P107" s="29" t="s">
        <v>47</v>
      </c>
      <c r="Q107" s="29" t="s">
        <v>5966</v>
      </c>
      <c r="R107" s="29"/>
      <c r="S107" s="29"/>
      <c r="T107" s="29" t="s">
        <v>5967</v>
      </c>
      <c r="U107" s="29" t="s">
        <v>307</v>
      </c>
      <c r="V107" s="29" t="s">
        <v>5034</v>
      </c>
      <c r="W107" s="29" t="s">
        <v>5916</v>
      </c>
      <c r="X107" s="29" t="s">
        <v>5028</v>
      </c>
      <c r="Y107" s="29" t="s">
        <v>46</v>
      </c>
      <c r="Z107" s="29" t="s">
        <v>55</v>
      </c>
      <c r="AA107" s="29" t="s">
        <v>5029</v>
      </c>
      <c r="AB107" s="29" t="s">
        <v>5916</v>
      </c>
      <c r="AC107" s="29" t="s">
        <v>56</v>
      </c>
      <c r="AD107"/>
      <c r="AE107"/>
      <c r="AF107"/>
      <c r="AG107" s="36" t="s">
        <v>10331</v>
      </c>
      <c r="AH107" s="37" t="s">
        <v>10320</v>
      </c>
      <c r="AI107" s="37" t="s">
        <v>10224</v>
      </c>
      <c r="AJ107" s="11">
        <v>73</v>
      </c>
      <c r="AK107" t="s">
        <v>10210</v>
      </c>
      <c r="AL107" s="11">
        <f>VLOOKUP(AG107,[1]笔试数据!$B:$G,6,0)</f>
        <v>0</v>
      </c>
      <c r="AM107" s="11">
        <v>73</v>
      </c>
      <c r="AN107" s="11" t="s">
        <v>46</v>
      </c>
    </row>
    <row r="108" s="11" customFormat="1" ht="17" customHeight="1" spans="1:40">
      <c r="A108" s="28">
        <v>191</v>
      </c>
      <c r="B108" s="28">
        <v>155</v>
      </c>
      <c r="C108" s="28"/>
      <c r="D108" s="28" t="s">
        <v>6212</v>
      </c>
      <c r="E108" s="28" t="s">
        <v>205</v>
      </c>
      <c r="F108" s="28" t="s">
        <v>38</v>
      </c>
      <c r="G108" s="29" t="s">
        <v>6213</v>
      </c>
      <c r="H108" s="29" t="s">
        <v>4555</v>
      </c>
      <c r="I108" s="29" t="s">
        <v>41</v>
      </c>
      <c r="J108" s="29"/>
      <c r="K108" s="29" t="s">
        <v>81</v>
      </c>
      <c r="L108" s="29" t="s">
        <v>1258</v>
      </c>
      <c r="M108" s="29" t="s">
        <v>83</v>
      </c>
      <c r="N108" s="29" t="s">
        <v>5912</v>
      </c>
      <c r="O108" s="29" t="s">
        <v>46</v>
      </c>
      <c r="P108" s="29" t="s">
        <v>84</v>
      </c>
      <c r="Q108" s="29" t="s">
        <v>6214</v>
      </c>
      <c r="R108" s="29"/>
      <c r="S108" s="29"/>
      <c r="T108" s="29" t="s">
        <v>6217</v>
      </c>
      <c r="U108" s="29" t="s">
        <v>307</v>
      </c>
      <c r="V108" s="29" t="s">
        <v>5034</v>
      </c>
      <c r="W108" s="29" t="s">
        <v>5916</v>
      </c>
      <c r="X108" s="29" t="s">
        <v>5028</v>
      </c>
      <c r="Y108" s="29" t="s">
        <v>46</v>
      </c>
      <c r="Z108" s="29" t="s">
        <v>55</v>
      </c>
      <c r="AA108" s="29" t="s">
        <v>5029</v>
      </c>
      <c r="AB108" s="29" t="s">
        <v>5916</v>
      </c>
      <c r="AC108" s="29" t="s">
        <v>56</v>
      </c>
      <c r="AD108"/>
      <c r="AE108"/>
      <c r="AF108"/>
      <c r="AG108" s="36" t="s">
        <v>10332</v>
      </c>
      <c r="AH108" s="37" t="s">
        <v>10316</v>
      </c>
      <c r="AI108" s="37">
        <v>13</v>
      </c>
      <c r="AJ108" s="11">
        <v>73</v>
      </c>
      <c r="AK108" t="s">
        <v>10210</v>
      </c>
      <c r="AL108" s="11">
        <f>VLOOKUP(AG108,[1]笔试数据!$B:$G,6,0)</f>
        <v>0</v>
      </c>
      <c r="AM108" s="11">
        <v>73</v>
      </c>
      <c r="AN108" s="11" t="s">
        <v>46</v>
      </c>
    </row>
    <row r="109" s="11" customFormat="1" ht="17" customHeight="1" spans="1:40">
      <c r="A109" s="28">
        <v>171</v>
      </c>
      <c r="B109" s="28">
        <v>135</v>
      </c>
      <c r="C109" s="28"/>
      <c r="D109" s="28" t="s">
        <v>6087</v>
      </c>
      <c r="E109" s="28" t="s">
        <v>205</v>
      </c>
      <c r="F109" s="28" t="s">
        <v>38</v>
      </c>
      <c r="G109" s="29" t="s">
        <v>6088</v>
      </c>
      <c r="H109" s="29" t="s">
        <v>4155</v>
      </c>
      <c r="I109" s="29" t="s">
        <v>41</v>
      </c>
      <c r="J109" s="29"/>
      <c r="K109" s="29" t="s">
        <v>81</v>
      </c>
      <c r="L109" s="29" t="s">
        <v>184</v>
      </c>
      <c r="M109" s="31">
        <v>45097</v>
      </c>
      <c r="N109" s="29" t="s">
        <v>5912</v>
      </c>
      <c r="O109" s="29" t="s">
        <v>46</v>
      </c>
      <c r="P109" s="29" t="s">
        <v>84</v>
      </c>
      <c r="Q109" s="29" t="s">
        <v>303</v>
      </c>
      <c r="R109" s="29"/>
      <c r="S109" s="29"/>
      <c r="T109" s="29" t="s">
        <v>6091</v>
      </c>
      <c r="U109" s="29" t="s">
        <v>52</v>
      </c>
      <c r="V109" s="29" t="s">
        <v>5034</v>
      </c>
      <c r="W109" s="29" t="s">
        <v>5916</v>
      </c>
      <c r="X109" s="29" t="s">
        <v>5028</v>
      </c>
      <c r="Y109" s="29" t="s">
        <v>46</v>
      </c>
      <c r="Z109" s="29" t="s">
        <v>55</v>
      </c>
      <c r="AA109" s="29" t="s">
        <v>5029</v>
      </c>
      <c r="AB109" s="29" t="s">
        <v>5916</v>
      </c>
      <c r="AC109" s="29" t="s">
        <v>56</v>
      </c>
      <c r="AD109"/>
      <c r="AE109"/>
      <c r="AF109"/>
      <c r="AG109" s="36" t="s">
        <v>10333</v>
      </c>
      <c r="AH109" s="37" t="s">
        <v>10320</v>
      </c>
      <c r="AI109" s="37">
        <v>23</v>
      </c>
      <c r="AJ109" s="11">
        <v>72.5</v>
      </c>
      <c r="AK109" t="s">
        <v>10210</v>
      </c>
      <c r="AL109" s="11">
        <f>VLOOKUP(AG109,[1]笔试数据!$B:$G,6,0)</f>
        <v>0</v>
      </c>
      <c r="AM109" s="11">
        <v>72.5</v>
      </c>
      <c r="AN109" s="11" t="s">
        <v>46</v>
      </c>
    </row>
    <row r="110" s="11" customFormat="1" ht="17" customHeight="1" spans="1:40">
      <c r="A110" s="28">
        <v>188</v>
      </c>
      <c r="B110" s="28">
        <v>152</v>
      </c>
      <c r="C110" s="28"/>
      <c r="D110" s="28" t="s">
        <v>6194</v>
      </c>
      <c r="E110" s="28" t="s">
        <v>37</v>
      </c>
      <c r="F110" s="28" t="s">
        <v>38</v>
      </c>
      <c r="G110" s="29" t="s">
        <v>6195</v>
      </c>
      <c r="H110" s="29" t="s">
        <v>6196</v>
      </c>
      <c r="I110" s="29" t="s">
        <v>41</v>
      </c>
      <c r="J110" s="29"/>
      <c r="K110" s="29" t="s">
        <v>81</v>
      </c>
      <c r="L110" s="29" t="s">
        <v>353</v>
      </c>
      <c r="M110" s="29" t="s">
        <v>116</v>
      </c>
      <c r="N110" s="29" t="s">
        <v>5912</v>
      </c>
      <c r="O110" s="29" t="s">
        <v>46</v>
      </c>
      <c r="P110" s="29" t="s">
        <v>84</v>
      </c>
      <c r="Q110" s="29" t="s">
        <v>4975</v>
      </c>
      <c r="R110" s="29"/>
      <c r="S110" s="29"/>
      <c r="T110" s="29" t="s">
        <v>6199</v>
      </c>
      <c r="U110" s="29" t="s">
        <v>52</v>
      </c>
      <c r="V110" s="29" t="s">
        <v>4883</v>
      </c>
      <c r="W110" s="29" t="s">
        <v>5916</v>
      </c>
      <c r="X110" s="29" t="s">
        <v>5028</v>
      </c>
      <c r="Y110" s="29" t="s">
        <v>46</v>
      </c>
      <c r="Z110" s="29" t="s">
        <v>55</v>
      </c>
      <c r="AA110" s="29" t="s">
        <v>5029</v>
      </c>
      <c r="AB110" s="29" t="s">
        <v>5916</v>
      </c>
      <c r="AC110" s="29" t="s">
        <v>56</v>
      </c>
      <c r="AD110"/>
      <c r="AE110"/>
      <c r="AF110"/>
      <c r="AG110" s="36" t="s">
        <v>10334</v>
      </c>
      <c r="AH110" s="37" t="s">
        <v>10316</v>
      </c>
      <c r="AI110" s="37">
        <v>10</v>
      </c>
      <c r="AJ110" s="11">
        <v>72.5</v>
      </c>
      <c r="AK110" t="s">
        <v>10210</v>
      </c>
      <c r="AL110" s="11">
        <f>VLOOKUP(AG110,[1]笔试数据!$B:$G,6,0)</f>
        <v>0</v>
      </c>
      <c r="AM110" s="11">
        <v>72.5</v>
      </c>
      <c r="AN110" s="11" t="s">
        <v>46</v>
      </c>
    </row>
    <row r="111" s="11" customFormat="1" ht="17" customHeight="1" spans="1:40">
      <c r="A111" s="28">
        <v>223</v>
      </c>
      <c r="B111" s="28">
        <v>182</v>
      </c>
      <c r="C111" s="28"/>
      <c r="D111" s="28" t="s">
        <v>3285</v>
      </c>
      <c r="E111" s="28" t="s">
        <v>205</v>
      </c>
      <c r="F111" s="28" t="s">
        <v>69</v>
      </c>
      <c r="G111" s="29" t="s">
        <v>6402</v>
      </c>
      <c r="H111" s="29" t="s">
        <v>6403</v>
      </c>
      <c r="I111" s="29" t="s">
        <v>41</v>
      </c>
      <c r="J111" s="29"/>
      <c r="K111" s="29" t="s">
        <v>81</v>
      </c>
      <c r="L111" s="29" t="s">
        <v>3327</v>
      </c>
      <c r="M111" s="29" t="s">
        <v>124</v>
      </c>
      <c r="N111" s="32" t="s">
        <v>5927</v>
      </c>
      <c r="O111" s="29" t="s">
        <v>46</v>
      </c>
      <c r="P111" s="29" t="s">
        <v>47</v>
      </c>
      <c r="Q111" s="29" t="s">
        <v>6404</v>
      </c>
      <c r="R111" s="29"/>
      <c r="S111" s="29"/>
      <c r="T111" s="29" t="s">
        <v>6406</v>
      </c>
      <c r="U111" s="29" t="s">
        <v>52</v>
      </c>
      <c r="V111" s="29" t="s">
        <v>5034</v>
      </c>
      <c r="W111" s="29" t="s">
        <v>5916</v>
      </c>
      <c r="X111" s="29" t="s">
        <v>5028</v>
      </c>
      <c r="Y111" s="29" t="s">
        <v>46</v>
      </c>
      <c r="Z111" s="29" t="s">
        <v>55</v>
      </c>
      <c r="AA111" s="29" t="s">
        <v>5029</v>
      </c>
      <c r="AB111" s="29" t="s">
        <v>5916</v>
      </c>
      <c r="AC111" s="29" t="s">
        <v>56</v>
      </c>
      <c r="AD111"/>
      <c r="AE111"/>
      <c r="AF111"/>
      <c r="AG111" s="36" t="s">
        <v>10335</v>
      </c>
      <c r="AH111" s="37" t="s">
        <v>10318</v>
      </c>
      <c r="AI111" s="37">
        <v>10</v>
      </c>
      <c r="AJ111" s="11">
        <v>72.5</v>
      </c>
      <c r="AK111" t="s">
        <v>10210</v>
      </c>
      <c r="AL111" s="11">
        <f>VLOOKUP(AG111,[1]笔试数据!$B:$G,6,0)</f>
        <v>0</v>
      </c>
      <c r="AM111" s="11">
        <v>72.5</v>
      </c>
      <c r="AN111" s="11" t="s">
        <v>46</v>
      </c>
    </row>
    <row r="112" s="11" customFormat="1" ht="17" customHeight="1" spans="1:40">
      <c r="A112" s="28">
        <v>214</v>
      </c>
      <c r="B112" s="28">
        <v>173</v>
      </c>
      <c r="C112" s="28"/>
      <c r="D112" s="28" t="s">
        <v>6354</v>
      </c>
      <c r="E112" s="28" t="s">
        <v>205</v>
      </c>
      <c r="F112" s="28" t="s">
        <v>38</v>
      </c>
      <c r="G112" s="29" t="s">
        <v>6355</v>
      </c>
      <c r="H112" s="29" t="s">
        <v>6356</v>
      </c>
      <c r="I112" s="29" t="s">
        <v>41</v>
      </c>
      <c r="J112" s="29"/>
      <c r="K112" s="29" t="s">
        <v>81</v>
      </c>
      <c r="L112" s="29" t="s">
        <v>1186</v>
      </c>
      <c r="M112" s="31">
        <v>45108</v>
      </c>
      <c r="N112" s="29" t="s">
        <v>5912</v>
      </c>
      <c r="O112" s="29" t="s">
        <v>46</v>
      </c>
      <c r="P112" s="29" t="s">
        <v>84</v>
      </c>
      <c r="Q112" s="29" t="s">
        <v>4543</v>
      </c>
      <c r="R112" s="29"/>
      <c r="S112" s="29"/>
      <c r="T112" s="29" t="s">
        <v>6359</v>
      </c>
      <c r="U112" s="29" t="s">
        <v>52</v>
      </c>
      <c r="V112" s="29" t="s">
        <v>5034</v>
      </c>
      <c r="W112" s="29" t="s">
        <v>5916</v>
      </c>
      <c r="X112" s="29" t="s">
        <v>5028</v>
      </c>
      <c r="Y112" s="29" t="s">
        <v>46</v>
      </c>
      <c r="Z112" s="29" t="s">
        <v>55</v>
      </c>
      <c r="AA112" s="29" t="s">
        <v>5029</v>
      </c>
      <c r="AB112" s="29" t="s">
        <v>5916</v>
      </c>
      <c r="AC112" s="29" t="s">
        <v>56</v>
      </c>
      <c r="AD112"/>
      <c r="AE112"/>
      <c r="AF112"/>
      <c r="AG112" s="36" t="s">
        <v>10336</v>
      </c>
      <c r="AH112" s="37" t="s">
        <v>10318</v>
      </c>
      <c r="AI112" s="37" t="s">
        <v>10237</v>
      </c>
      <c r="AJ112" s="11">
        <v>72</v>
      </c>
      <c r="AK112"/>
      <c r="AL112" s="11">
        <f>VLOOKUP(AG112,[1]笔试数据!$B:$G,6,0)</f>
        <v>0</v>
      </c>
      <c r="AM112" s="11">
        <v>72</v>
      </c>
      <c r="AN112" s="11" t="s">
        <v>56</v>
      </c>
    </row>
    <row r="113" s="11" customFormat="1" ht="17" customHeight="1" spans="1:40">
      <c r="A113" s="28">
        <v>209</v>
      </c>
      <c r="B113" s="28">
        <v>168</v>
      </c>
      <c r="C113" s="28"/>
      <c r="D113" s="28" t="s">
        <v>6322</v>
      </c>
      <c r="E113" s="28" t="s">
        <v>37</v>
      </c>
      <c r="F113" s="28" t="s">
        <v>4849</v>
      </c>
      <c r="G113" s="29" t="s">
        <v>6323</v>
      </c>
      <c r="H113" s="29" t="s">
        <v>6324</v>
      </c>
      <c r="I113" s="29" t="s">
        <v>41</v>
      </c>
      <c r="J113" s="29"/>
      <c r="K113" s="29" t="s">
        <v>81</v>
      </c>
      <c r="L113" s="29" t="s">
        <v>6325</v>
      </c>
      <c r="M113" s="29" t="s">
        <v>4764</v>
      </c>
      <c r="N113" s="29" t="s">
        <v>5927</v>
      </c>
      <c r="O113" s="29" t="s">
        <v>46</v>
      </c>
      <c r="P113" s="29" t="s">
        <v>47</v>
      </c>
      <c r="Q113" s="29" t="s">
        <v>5231</v>
      </c>
      <c r="R113" s="29"/>
      <c r="S113" s="29"/>
      <c r="T113" s="29" t="s">
        <v>6328</v>
      </c>
      <c r="U113" s="29" t="s">
        <v>52</v>
      </c>
      <c r="V113" s="29" t="s">
        <v>5034</v>
      </c>
      <c r="W113" s="29" t="s">
        <v>5916</v>
      </c>
      <c r="X113" s="29" t="s">
        <v>5028</v>
      </c>
      <c r="Y113" s="29" t="s">
        <v>46</v>
      </c>
      <c r="Z113" s="29" t="s">
        <v>55</v>
      </c>
      <c r="AA113" s="29" t="s">
        <v>5029</v>
      </c>
      <c r="AB113" s="29" t="s">
        <v>5916</v>
      </c>
      <c r="AC113" s="29" t="s">
        <v>56</v>
      </c>
      <c r="AD113"/>
      <c r="AE113"/>
      <c r="AF113"/>
      <c r="AG113" s="36" t="s">
        <v>10337</v>
      </c>
      <c r="AH113" s="37" t="s">
        <v>10316</v>
      </c>
      <c r="AI113" s="37">
        <v>26</v>
      </c>
      <c r="AJ113" s="11">
        <v>71.5</v>
      </c>
      <c r="AK113"/>
      <c r="AL113" s="11">
        <f>VLOOKUP(AG113,[1]笔试数据!$B:$G,6,0)</f>
        <v>0</v>
      </c>
      <c r="AM113" s="11">
        <v>71.5</v>
      </c>
      <c r="AN113" s="11" t="s">
        <v>56</v>
      </c>
    </row>
    <row r="114" s="11" customFormat="1" ht="17" customHeight="1" spans="1:40">
      <c r="A114" s="28">
        <v>226</v>
      </c>
      <c r="B114" s="28">
        <v>185</v>
      </c>
      <c r="C114" s="28"/>
      <c r="D114" s="28" t="s">
        <v>6419</v>
      </c>
      <c r="E114" s="28" t="s">
        <v>205</v>
      </c>
      <c r="F114" s="28" t="s">
        <v>105</v>
      </c>
      <c r="G114" s="29" t="s">
        <v>6420</v>
      </c>
      <c r="H114" s="29" t="s">
        <v>5558</v>
      </c>
      <c r="I114" s="29" t="s">
        <v>41</v>
      </c>
      <c r="J114" s="29"/>
      <c r="K114" s="29" t="s">
        <v>81</v>
      </c>
      <c r="L114" s="29" t="s">
        <v>254</v>
      </c>
      <c r="M114" s="29" t="s">
        <v>91</v>
      </c>
      <c r="N114" s="29" t="s">
        <v>5912</v>
      </c>
      <c r="O114" s="29" t="s">
        <v>46</v>
      </c>
      <c r="P114" s="29" t="s">
        <v>47</v>
      </c>
      <c r="Q114" s="29" t="s">
        <v>4543</v>
      </c>
      <c r="R114" s="29"/>
      <c r="S114" s="29"/>
      <c r="T114" s="29" t="s">
        <v>6423</v>
      </c>
      <c r="U114" s="29" t="s">
        <v>52</v>
      </c>
      <c r="V114" s="29" t="s">
        <v>5034</v>
      </c>
      <c r="W114" s="29" t="s">
        <v>5916</v>
      </c>
      <c r="X114" s="29" t="s">
        <v>5028</v>
      </c>
      <c r="Y114" s="29" t="s">
        <v>56</v>
      </c>
      <c r="Z114" s="29" t="s">
        <v>55</v>
      </c>
      <c r="AA114" s="29" t="s">
        <v>5029</v>
      </c>
      <c r="AB114" s="29" t="s">
        <v>5916</v>
      </c>
      <c r="AC114" s="29" t="s">
        <v>56</v>
      </c>
      <c r="AD114"/>
      <c r="AE114"/>
      <c r="AF114"/>
      <c r="AG114" s="36" t="s">
        <v>10338</v>
      </c>
      <c r="AH114" s="37" t="s">
        <v>10318</v>
      </c>
      <c r="AI114" s="37">
        <v>13</v>
      </c>
      <c r="AJ114" s="11">
        <v>71.5</v>
      </c>
      <c r="AK114"/>
      <c r="AL114" s="11">
        <f>VLOOKUP(AG114,[1]笔试数据!$B:$G,6,0)</f>
        <v>0</v>
      </c>
      <c r="AM114" s="11">
        <v>71.5</v>
      </c>
      <c r="AN114" s="11" t="s">
        <v>56</v>
      </c>
    </row>
    <row r="115" s="11" customFormat="1" ht="17" customHeight="1" spans="1:40">
      <c r="A115" s="28">
        <v>246</v>
      </c>
      <c r="B115" s="28">
        <v>203</v>
      </c>
      <c r="C115" s="28"/>
      <c r="D115" s="28" t="s">
        <v>6545</v>
      </c>
      <c r="E115" s="28" t="s">
        <v>37</v>
      </c>
      <c r="F115" s="28" t="s">
        <v>105</v>
      </c>
      <c r="G115" s="29" t="s">
        <v>6546</v>
      </c>
      <c r="H115" s="29" t="s">
        <v>6547</v>
      </c>
      <c r="I115" s="29" t="s">
        <v>41</v>
      </c>
      <c r="J115" s="29"/>
      <c r="K115" s="29" t="s">
        <v>81</v>
      </c>
      <c r="L115" s="29" t="s">
        <v>506</v>
      </c>
      <c r="M115" s="29" t="s">
        <v>227</v>
      </c>
      <c r="N115" s="29" t="s">
        <v>5912</v>
      </c>
      <c r="O115" s="29" t="s">
        <v>46</v>
      </c>
      <c r="P115" s="29" t="s">
        <v>47</v>
      </c>
      <c r="Q115" s="29" t="s">
        <v>4630</v>
      </c>
      <c r="R115" s="29"/>
      <c r="S115" s="29"/>
      <c r="T115" s="29" t="s">
        <v>6550</v>
      </c>
      <c r="U115" s="29" t="s">
        <v>52</v>
      </c>
      <c r="V115" s="29" t="s">
        <v>5034</v>
      </c>
      <c r="W115" s="29" t="s">
        <v>5916</v>
      </c>
      <c r="X115" s="29" t="s">
        <v>5028</v>
      </c>
      <c r="Y115" s="29" t="s">
        <v>46</v>
      </c>
      <c r="Z115" s="29" t="s">
        <v>55</v>
      </c>
      <c r="AA115" s="29" t="s">
        <v>5029</v>
      </c>
      <c r="AB115" s="29" t="s">
        <v>5916</v>
      </c>
      <c r="AC115" s="29" t="s">
        <v>56</v>
      </c>
      <c r="AD115"/>
      <c r="AE115"/>
      <c r="AF115"/>
      <c r="AG115" s="36" t="s">
        <v>10339</v>
      </c>
      <c r="AH115" s="37" t="s">
        <v>10297</v>
      </c>
      <c r="AI115" s="37">
        <v>19</v>
      </c>
      <c r="AJ115" s="11">
        <v>71.5</v>
      </c>
      <c r="AK115"/>
      <c r="AL115" s="11">
        <f>VLOOKUP(AG115,[1]笔试数据!$B:$G,6,0)</f>
        <v>0</v>
      </c>
      <c r="AM115" s="11">
        <v>71.5</v>
      </c>
      <c r="AN115" s="11" t="s">
        <v>56</v>
      </c>
    </row>
    <row r="116" s="11" customFormat="1" ht="17" customHeight="1" spans="1:40">
      <c r="A116" s="28">
        <v>250</v>
      </c>
      <c r="B116" s="28">
        <v>206</v>
      </c>
      <c r="C116" s="28"/>
      <c r="D116" s="28" t="s">
        <v>6568</v>
      </c>
      <c r="E116" s="28" t="s">
        <v>37</v>
      </c>
      <c r="F116" s="28" t="s">
        <v>69</v>
      </c>
      <c r="G116" s="29" t="s">
        <v>6569</v>
      </c>
      <c r="H116" s="29" t="s">
        <v>6570</v>
      </c>
      <c r="I116" s="29" t="s">
        <v>41</v>
      </c>
      <c r="J116" s="29"/>
      <c r="K116" s="29" t="s">
        <v>81</v>
      </c>
      <c r="L116" s="29" t="s">
        <v>3508</v>
      </c>
      <c r="M116" s="29" t="s">
        <v>99</v>
      </c>
      <c r="N116" s="29" t="s">
        <v>5912</v>
      </c>
      <c r="O116" s="29" t="s">
        <v>56</v>
      </c>
      <c r="P116" s="29" t="s">
        <v>47</v>
      </c>
      <c r="Q116" s="29" t="s">
        <v>396</v>
      </c>
      <c r="R116" s="29"/>
      <c r="S116" s="29"/>
      <c r="T116" s="29" t="s">
        <v>6573</v>
      </c>
      <c r="U116" s="29" t="s">
        <v>52</v>
      </c>
      <c r="V116" s="29" t="s">
        <v>4883</v>
      </c>
      <c r="W116" s="29" t="s">
        <v>5916</v>
      </c>
      <c r="X116" s="29" t="s">
        <v>5028</v>
      </c>
      <c r="Y116" s="29" t="s">
        <v>46</v>
      </c>
      <c r="Z116" s="29" t="s">
        <v>55</v>
      </c>
      <c r="AA116" s="29" t="s">
        <v>5029</v>
      </c>
      <c r="AB116" s="29" t="s">
        <v>5916</v>
      </c>
      <c r="AC116" s="29" t="s">
        <v>56</v>
      </c>
      <c r="AD116"/>
      <c r="AE116"/>
      <c r="AF116"/>
      <c r="AG116" s="36" t="s">
        <v>10340</v>
      </c>
      <c r="AH116" s="37" t="s">
        <v>10297</v>
      </c>
      <c r="AI116" s="37">
        <v>22</v>
      </c>
      <c r="AJ116" s="11">
        <v>70.5</v>
      </c>
      <c r="AK116"/>
      <c r="AL116" s="11">
        <f>VLOOKUP(AG116,[1]笔试数据!$B:$G,6,0)</f>
        <v>0</v>
      </c>
      <c r="AM116" s="11">
        <v>70.5</v>
      </c>
      <c r="AN116" s="11" t="s">
        <v>56</v>
      </c>
    </row>
    <row r="117" s="11" customFormat="1" ht="17" customHeight="1" spans="1:40">
      <c r="A117" s="28">
        <v>252</v>
      </c>
      <c r="B117" s="28">
        <v>208</v>
      </c>
      <c r="C117" s="28"/>
      <c r="D117" s="28" t="s">
        <v>6580</v>
      </c>
      <c r="E117" s="28" t="s">
        <v>37</v>
      </c>
      <c r="F117" s="28" t="s">
        <v>105</v>
      </c>
      <c r="G117" s="29" t="s">
        <v>6581</v>
      </c>
      <c r="H117" s="29" t="s">
        <v>6582</v>
      </c>
      <c r="I117" s="29" t="s">
        <v>62</v>
      </c>
      <c r="J117" s="29"/>
      <c r="K117" s="29" t="s">
        <v>81</v>
      </c>
      <c r="L117" s="29" t="s">
        <v>82</v>
      </c>
      <c r="M117" s="31">
        <v>44013</v>
      </c>
      <c r="N117" s="29" t="s">
        <v>5912</v>
      </c>
      <c r="O117" s="29" t="s">
        <v>46</v>
      </c>
      <c r="P117" s="29" t="s">
        <v>47</v>
      </c>
      <c r="Q117" s="29" t="s">
        <v>6583</v>
      </c>
      <c r="R117" s="29"/>
      <c r="S117" s="29"/>
      <c r="T117" s="29" t="s">
        <v>6586</v>
      </c>
      <c r="U117" s="29" t="s">
        <v>52</v>
      </c>
      <c r="V117" s="29" t="s">
        <v>4883</v>
      </c>
      <c r="W117" s="29" t="s">
        <v>6492</v>
      </c>
      <c r="X117" s="29" t="s">
        <v>5028</v>
      </c>
      <c r="Y117" s="29" t="s">
        <v>46</v>
      </c>
      <c r="Z117" s="29" t="s">
        <v>55</v>
      </c>
      <c r="AA117" s="29" t="s">
        <v>5029</v>
      </c>
      <c r="AB117" s="29" t="s">
        <v>5916</v>
      </c>
      <c r="AC117" s="29" t="s">
        <v>46</v>
      </c>
      <c r="AD117"/>
      <c r="AE117"/>
      <c r="AF117"/>
      <c r="AG117" s="36" t="s">
        <v>10341</v>
      </c>
      <c r="AH117" s="37" t="s">
        <v>10297</v>
      </c>
      <c r="AI117" s="37">
        <v>24</v>
      </c>
      <c r="AJ117" s="11">
        <v>70.5</v>
      </c>
      <c r="AK117"/>
      <c r="AL117" s="11">
        <f>VLOOKUP(AG117,[1]笔试数据!$B:$G,6,0)</f>
        <v>0</v>
      </c>
      <c r="AM117" s="11">
        <v>70.5</v>
      </c>
      <c r="AN117" s="11" t="s">
        <v>56</v>
      </c>
    </row>
    <row r="118" s="11" customFormat="1" ht="17" customHeight="1" spans="1:40">
      <c r="A118" s="28">
        <v>155</v>
      </c>
      <c r="B118" s="28">
        <v>122</v>
      </c>
      <c r="C118" s="28"/>
      <c r="D118" s="28" t="s">
        <v>5985</v>
      </c>
      <c r="E118" s="28" t="s">
        <v>205</v>
      </c>
      <c r="F118" s="28" t="s">
        <v>105</v>
      </c>
      <c r="G118" s="29" t="s">
        <v>5986</v>
      </c>
      <c r="H118" s="29" t="s">
        <v>1216</v>
      </c>
      <c r="I118" s="29" t="s">
        <v>41</v>
      </c>
      <c r="J118" s="29"/>
      <c r="K118" s="29" t="s">
        <v>81</v>
      </c>
      <c r="L118" s="29" t="s">
        <v>353</v>
      </c>
      <c r="M118" s="29" t="s">
        <v>4133</v>
      </c>
      <c r="N118" s="29" t="s">
        <v>5912</v>
      </c>
      <c r="O118" s="29" t="s">
        <v>46</v>
      </c>
      <c r="P118" s="29" t="s">
        <v>47</v>
      </c>
      <c r="Q118" s="29" t="s">
        <v>5736</v>
      </c>
      <c r="R118" s="29"/>
      <c r="S118" s="29"/>
      <c r="T118" s="29" t="s">
        <v>5989</v>
      </c>
      <c r="U118" s="29" t="s">
        <v>52</v>
      </c>
      <c r="V118" s="29" t="s">
        <v>5034</v>
      </c>
      <c r="W118" s="29" t="s">
        <v>5916</v>
      </c>
      <c r="X118" s="29" t="s">
        <v>5028</v>
      </c>
      <c r="Y118" s="29" t="s">
        <v>46</v>
      </c>
      <c r="Z118" s="29" t="s">
        <v>55</v>
      </c>
      <c r="AA118" s="29" t="s">
        <v>5029</v>
      </c>
      <c r="AB118" s="29" t="s">
        <v>5916</v>
      </c>
      <c r="AC118" s="29" t="s">
        <v>56</v>
      </c>
      <c r="AD118"/>
      <c r="AE118"/>
      <c r="AF118"/>
      <c r="AG118" s="36" t="s">
        <v>10342</v>
      </c>
      <c r="AH118" s="37" t="s">
        <v>10320</v>
      </c>
      <c r="AI118" s="37">
        <v>10</v>
      </c>
      <c r="AJ118" s="11">
        <v>69</v>
      </c>
      <c r="AK118"/>
      <c r="AL118" s="11">
        <f>VLOOKUP(AG118,[1]笔试数据!$B:$G,6,0)</f>
        <v>0</v>
      </c>
      <c r="AM118" s="11">
        <v>69</v>
      </c>
      <c r="AN118" s="11" t="s">
        <v>56</v>
      </c>
    </row>
    <row r="119" s="11" customFormat="1" ht="17" customHeight="1" spans="1:40">
      <c r="A119" s="28">
        <v>217</v>
      </c>
      <c r="B119" s="28">
        <v>176</v>
      </c>
      <c r="C119" s="28"/>
      <c r="D119" s="28" t="s">
        <v>6372</v>
      </c>
      <c r="E119" s="28" t="s">
        <v>205</v>
      </c>
      <c r="F119" s="28" t="s">
        <v>69</v>
      </c>
      <c r="G119" s="29" t="s">
        <v>6373</v>
      </c>
      <c r="H119" s="29" t="s">
        <v>6356</v>
      </c>
      <c r="I119" s="29" t="s">
        <v>41</v>
      </c>
      <c r="J119" s="29"/>
      <c r="K119" s="29" t="s">
        <v>81</v>
      </c>
      <c r="L119" s="29" t="s">
        <v>671</v>
      </c>
      <c r="M119" s="29" t="s">
        <v>91</v>
      </c>
      <c r="N119" s="32" t="s">
        <v>5912</v>
      </c>
      <c r="O119" s="29" t="s">
        <v>46</v>
      </c>
      <c r="P119" s="29" t="s">
        <v>47</v>
      </c>
      <c r="Q119" s="29" t="s">
        <v>5454</v>
      </c>
      <c r="R119" s="29"/>
      <c r="S119" s="29"/>
      <c r="T119" s="29" t="s">
        <v>6376</v>
      </c>
      <c r="U119" s="29" t="s">
        <v>52</v>
      </c>
      <c r="V119" s="29" t="s">
        <v>5034</v>
      </c>
      <c r="W119" s="29" t="s">
        <v>5916</v>
      </c>
      <c r="X119" s="29" t="s">
        <v>5028</v>
      </c>
      <c r="Y119" s="29" t="s">
        <v>46</v>
      </c>
      <c r="Z119" s="29" t="s">
        <v>55</v>
      </c>
      <c r="AA119" s="29" t="s">
        <v>5029</v>
      </c>
      <c r="AB119" s="29" t="s">
        <v>5916</v>
      </c>
      <c r="AC119" s="29" t="s">
        <v>56</v>
      </c>
      <c r="AD119"/>
      <c r="AE119"/>
      <c r="AF119"/>
      <c r="AG119" s="36" t="s">
        <v>10343</v>
      </c>
      <c r="AH119" s="37" t="s">
        <v>10318</v>
      </c>
      <c r="AI119" s="37" t="s">
        <v>10255</v>
      </c>
      <c r="AJ119" s="11">
        <v>69</v>
      </c>
      <c r="AK119"/>
      <c r="AL119" s="11">
        <f>VLOOKUP(AG119,[1]笔试数据!$B:$G,6,0)</f>
        <v>0</v>
      </c>
      <c r="AM119" s="11">
        <v>69</v>
      </c>
      <c r="AN119" s="11" t="s">
        <v>56</v>
      </c>
    </row>
    <row r="120" s="11" customFormat="1" ht="17" customHeight="1" spans="1:40">
      <c r="A120" s="28">
        <v>146</v>
      </c>
      <c r="B120" s="28">
        <v>116</v>
      </c>
      <c r="C120" s="28"/>
      <c r="D120" s="28" t="s">
        <v>5932</v>
      </c>
      <c r="E120" s="28" t="s">
        <v>205</v>
      </c>
      <c r="F120" s="28" t="s">
        <v>38</v>
      </c>
      <c r="G120" s="29" t="s">
        <v>5933</v>
      </c>
      <c r="H120" s="29" t="s">
        <v>5934</v>
      </c>
      <c r="I120" s="29" t="s">
        <v>41</v>
      </c>
      <c r="J120" s="29"/>
      <c r="K120" s="29" t="s">
        <v>81</v>
      </c>
      <c r="L120" s="29" t="s">
        <v>184</v>
      </c>
      <c r="M120" s="31">
        <v>45097</v>
      </c>
      <c r="N120" s="32" t="s">
        <v>5912</v>
      </c>
      <c r="O120" s="29" t="s">
        <v>46</v>
      </c>
      <c r="P120" s="29" t="s">
        <v>84</v>
      </c>
      <c r="Q120" s="29" t="s">
        <v>5935</v>
      </c>
      <c r="R120" s="29"/>
      <c r="S120" s="29"/>
      <c r="T120" s="29" t="s">
        <v>5938</v>
      </c>
      <c r="U120" s="29" t="s">
        <v>52</v>
      </c>
      <c r="V120" s="29" t="s">
        <v>5034</v>
      </c>
      <c r="W120" s="29" t="s">
        <v>5916</v>
      </c>
      <c r="X120" s="29" t="s">
        <v>5028</v>
      </c>
      <c r="Y120" s="29" t="s">
        <v>46</v>
      </c>
      <c r="Z120" s="29" t="s">
        <v>55</v>
      </c>
      <c r="AA120" s="29" t="s">
        <v>5029</v>
      </c>
      <c r="AB120" s="29" t="s">
        <v>5916</v>
      </c>
      <c r="AC120" s="29" t="s">
        <v>46</v>
      </c>
      <c r="AD120"/>
      <c r="AE120"/>
      <c r="AF120"/>
      <c r="AG120" s="36" t="s">
        <v>10344</v>
      </c>
      <c r="AH120" s="37" t="s">
        <v>10320</v>
      </c>
      <c r="AI120" s="37" t="s">
        <v>10255</v>
      </c>
      <c r="AJ120" s="11">
        <v>68</v>
      </c>
      <c r="AK120"/>
      <c r="AL120" s="11">
        <f>VLOOKUP(AG120,[1]笔试数据!$B:$G,6,0)</f>
        <v>0</v>
      </c>
      <c r="AM120" s="11">
        <v>68</v>
      </c>
      <c r="AN120" s="11" t="s">
        <v>56</v>
      </c>
    </row>
    <row r="121" s="11" customFormat="1" ht="17" customHeight="1" spans="1:40">
      <c r="A121" s="28">
        <v>167</v>
      </c>
      <c r="B121" s="28">
        <v>131</v>
      </c>
      <c r="C121" s="28"/>
      <c r="D121" s="28" t="s">
        <v>6061</v>
      </c>
      <c r="E121" s="28" t="s">
        <v>37</v>
      </c>
      <c r="F121" s="28" t="s">
        <v>105</v>
      </c>
      <c r="G121" s="29" t="s">
        <v>6062</v>
      </c>
      <c r="H121" s="29" t="s">
        <v>6063</v>
      </c>
      <c r="I121" s="29" t="s">
        <v>41</v>
      </c>
      <c r="J121" s="29"/>
      <c r="K121" s="29" t="s">
        <v>81</v>
      </c>
      <c r="L121" s="29" t="s">
        <v>82</v>
      </c>
      <c r="M121" s="31">
        <v>45108</v>
      </c>
      <c r="N121" s="32" t="s">
        <v>5912</v>
      </c>
      <c r="O121" s="29" t="s">
        <v>46</v>
      </c>
      <c r="P121" s="29" t="s">
        <v>84</v>
      </c>
      <c r="Q121" s="29" t="s">
        <v>100</v>
      </c>
      <c r="R121" s="29"/>
      <c r="S121" s="29"/>
      <c r="T121" s="29" t="s">
        <v>6066</v>
      </c>
      <c r="U121" s="29" t="s">
        <v>52</v>
      </c>
      <c r="V121" s="29" t="s">
        <v>5034</v>
      </c>
      <c r="W121" s="32" t="s">
        <v>5916</v>
      </c>
      <c r="X121" s="29" t="s">
        <v>5028</v>
      </c>
      <c r="Y121" s="29" t="s">
        <v>46</v>
      </c>
      <c r="Z121" s="29" t="s">
        <v>55</v>
      </c>
      <c r="AA121" s="29" t="s">
        <v>5029</v>
      </c>
      <c r="AB121" s="29" t="s">
        <v>5916</v>
      </c>
      <c r="AC121" s="29" t="s">
        <v>56</v>
      </c>
      <c r="AD121"/>
      <c r="AE121"/>
      <c r="AF121"/>
      <c r="AG121" s="36" t="s">
        <v>10345</v>
      </c>
      <c r="AH121" s="37" t="s">
        <v>10320</v>
      </c>
      <c r="AI121" s="37">
        <v>19</v>
      </c>
      <c r="AJ121" s="11">
        <v>68</v>
      </c>
      <c r="AK121"/>
      <c r="AL121" s="11">
        <f>VLOOKUP(AG121,[1]笔试数据!$B:$G,6,0)</f>
        <v>0</v>
      </c>
      <c r="AM121" s="11">
        <v>68</v>
      </c>
      <c r="AN121" s="11" t="s">
        <v>56</v>
      </c>
    </row>
    <row r="122" s="11" customFormat="1" ht="17" customHeight="1" spans="1:40">
      <c r="A122" s="28">
        <v>183</v>
      </c>
      <c r="B122" s="28">
        <v>147</v>
      </c>
      <c r="C122" s="28"/>
      <c r="D122" s="28" t="s">
        <v>6161</v>
      </c>
      <c r="E122" s="28" t="s">
        <v>37</v>
      </c>
      <c r="F122" s="28" t="s">
        <v>69</v>
      </c>
      <c r="G122" s="29" t="s">
        <v>6162</v>
      </c>
      <c r="H122" s="29" t="s">
        <v>6163</v>
      </c>
      <c r="I122" s="29" t="s">
        <v>41</v>
      </c>
      <c r="J122" s="29"/>
      <c r="K122" s="29" t="s">
        <v>81</v>
      </c>
      <c r="L122" s="29" t="s">
        <v>5946</v>
      </c>
      <c r="M122" s="29" t="s">
        <v>6164</v>
      </c>
      <c r="N122" s="29" t="s">
        <v>5912</v>
      </c>
      <c r="O122" s="29" t="s">
        <v>46</v>
      </c>
      <c r="P122" s="29" t="s">
        <v>47</v>
      </c>
      <c r="Q122" s="29" t="s">
        <v>6165</v>
      </c>
      <c r="R122" s="29"/>
      <c r="S122" s="29"/>
      <c r="T122" s="29" t="s">
        <v>6168</v>
      </c>
      <c r="U122" s="29" t="s">
        <v>52</v>
      </c>
      <c r="V122" s="29" t="s">
        <v>5034</v>
      </c>
      <c r="W122" s="29" t="s">
        <v>5916</v>
      </c>
      <c r="X122" s="29" t="s">
        <v>5028</v>
      </c>
      <c r="Y122" s="29" t="s">
        <v>46</v>
      </c>
      <c r="Z122" s="29" t="s">
        <v>55</v>
      </c>
      <c r="AA122" s="29" t="s">
        <v>5029</v>
      </c>
      <c r="AB122" s="29" t="s">
        <v>5916</v>
      </c>
      <c r="AC122" s="29" t="s">
        <v>56</v>
      </c>
      <c r="AD122"/>
      <c r="AE122"/>
      <c r="AF122"/>
      <c r="AG122" s="36" t="s">
        <v>10346</v>
      </c>
      <c r="AH122" s="37" t="s">
        <v>10316</v>
      </c>
      <c r="AI122" s="37" t="s">
        <v>10252</v>
      </c>
      <c r="AJ122" s="11">
        <v>68</v>
      </c>
      <c r="AK122"/>
      <c r="AL122" s="11">
        <f>VLOOKUP(AG122,[1]笔试数据!$B:$G,6,0)</f>
        <v>0</v>
      </c>
      <c r="AM122" s="11">
        <v>68</v>
      </c>
      <c r="AN122" s="11" t="s">
        <v>56</v>
      </c>
    </row>
    <row r="123" s="11" customFormat="1" ht="17" customHeight="1" spans="1:40">
      <c r="A123" s="28">
        <v>187</v>
      </c>
      <c r="B123" s="28">
        <v>151</v>
      </c>
      <c r="C123" s="28"/>
      <c r="D123" s="28" t="s">
        <v>6188</v>
      </c>
      <c r="E123" s="28" t="s">
        <v>37</v>
      </c>
      <c r="F123" s="28" t="s">
        <v>38</v>
      </c>
      <c r="G123" s="29" t="s">
        <v>6189</v>
      </c>
      <c r="H123" s="29" t="s">
        <v>1929</v>
      </c>
      <c r="I123" s="29" t="s">
        <v>41</v>
      </c>
      <c r="J123" s="29"/>
      <c r="K123" s="29" t="s">
        <v>81</v>
      </c>
      <c r="L123" s="29" t="s">
        <v>1258</v>
      </c>
      <c r="M123" s="31">
        <v>45108</v>
      </c>
      <c r="N123" s="29" t="s">
        <v>5912</v>
      </c>
      <c r="O123" s="29" t="s">
        <v>46</v>
      </c>
      <c r="P123" s="29" t="s">
        <v>84</v>
      </c>
      <c r="Q123" s="29" t="s">
        <v>6190</v>
      </c>
      <c r="R123" s="29"/>
      <c r="S123" s="29"/>
      <c r="T123" s="29" t="s">
        <v>6193</v>
      </c>
      <c r="U123" s="29" t="s">
        <v>307</v>
      </c>
      <c r="V123" s="29" t="s">
        <v>5034</v>
      </c>
      <c r="W123" s="29" t="s">
        <v>5916</v>
      </c>
      <c r="X123" s="29" t="s">
        <v>5028</v>
      </c>
      <c r="Y123" s="29" t="s">
        <v>46</v>
      </c>
      <c r="Z123" s="29" t="s">
        <v>55</v>
      </c>
      <c r="AA123" s="29" t="s">
        <v>5029</v>
      </c>
      <c r="AB123" s="29" t="s">
        <v>5916</v>
      </c>
      <c r="AC123" s="29" t="s">
        <v>56</v>
      </c>
      <c r="AD123"/>
      <c r="AE123"/>
      <c r="AF123"/>
      <c r="AG123" s="36" t="s">
        <v>10347</v>
      </c>
      <c r="AH123" s="37" t="s">
        <v>10316</v>
      </c>
      <c r="AI123" s="37" t="s">
        <v>10241</v>
      </c>
      <c r="AJ123" s="11">
        <v>68</v>
      </c>
      <c r="AK123"/>
      <c r="AL123" s="11">
        <f>VLOOKUP(AG123,[1]笔试数据!$B:$G,6,0)</f>
        <v>0</v>
      </c>
      <c r="AM123" s="11">
        <v>68</v>
      </c>
      <c r="AN123" s="11" t="s">
        <v>56</v>
      </c>
    </row>
    <row r="124" s="11" customFormat="1" ht="17" customHeight="1" spans="1:40">
      <c r="A124" s="28">
        <v>144</v>
      </c>
      <c r="B124" s="28">
        <v>114</v>
      </c>
      <c r="C124" s="28"/>
      <c r="D124" s="28" t="s">
        <v>5917</v>
      </c>
      <c r="E124" s="28" t="s">
        <v>205</v>
      </c>
      <c r="F124" s="28" t="s">
        <v>69</v>
      </c>
      <c r="G124" s="29" t="s">
        <v>5918</v>
      </c>
      <c r="H124" s="29" t="s">
        <v>5919</v>
      </c>
      <c r="I124" s="29" t="s">
        <v>41</v>
      </c>
      <c r="J124" s="29"/>
      <c r="K124" s="29" t="s">
        <v>81</v>
      </c>
      <c r="L124" s="29" t="s">
        <v>671</v>
      </c>
      <c r="M124" s="29" t="s">
        <v>91</v>
      </c>
      <c r="N124" s="32" t="s">
        <v>5912</v>
      </c>
      <c r="O124" s="29" t="s">
        <v>46</v>
      </c>
      <c r="P124" s="29" t="s">
        <v>47</v>
      </c>
      <c r="Q124" s="29" t="s">
        <v>5920</v>
      </c>
      <c r="R124" s="29"/>
      <c r="S124" s="29"/>
      <c r="T124" s="29" t="s">
        <v>5922</v>
      </c>
      <c r="U124" s="29" t="s">
        <v>52</v>
      </c>
      <c r="V124" s="29" t="s">
        <v>5034</v>
      </c>
      <c r="W124" s="29" t="s">
        <v>5916</v>
      </c>
      <c r="X124" s="29" t="s">
        <v>5028</v>
      </c>
      <c r="Y124" s="29" t="s">
        <v>46</v>
      </c>
      <c r="Z124" s="29" t="s">
        <v>55</v>
      </c>
      <c r="AA124" s="29" t="s">
        <v>5029</v>
      </c>
      <c r="AB124" s="29" t="s">
        <v>5916</v>
      </c>
      <c r="AC124" s="29" t="s">
        <v>56</v>
      </c>
      <c r="AD124"/>
      <c r="AE124"/>
      <c r="AF124"/>
      <c r="AG124" s="36" t="s">
        <v>10348</v>
      </c>
      <c r="AH124" s="37" t="s">
        <v>10320</v>
      </c>
      <c r="AI124" s="37" t="s">
        <v>10219</v>
      </c>
      <c r="AJ124" s="11">
        <v>67.5</v>
      </c>
      <c r="AK124"/>
      <c r="AL124" s="11">
        <f>VLOOKUP(AG124,[1]笔试数据!$B:$G,6,0)</f>
        <v>0</v>
      </c>
      <c r="AM124" s="11">
        <v>67.5</v>
      </c>
      <c r="AN124" s="11" t="s">
        <v>56</v>
      </c>
    </row>
    <row r="125" s="11" customFormat="1" ht="17" customHeight="1" spans="1:40">
      <c r="A125" s="28">
        <v>186</v>
      </c>
      <c r="B125" s="28">
        <v>150</v>
      </c>
      <c r="C125" s="28"/>
      <c r="D125" s="28" t="s">
        <v>6182</v>
      </c>
      <c r="E125" s="28" t="s">
        <v>205</v>
      </c>
      <c r="F125" s="28" t="s">
        <v>1114</v>
      </c>
      <c r="G125" s="29" t="s">
        <v>6183</v>
      </c>
      <c r="H125" s="29" t="s">
        <v>580</v>
      </c>
      <c r="I125" s="29" t="s">
        <v>41</v>
      </c>
      <c r="J125" s="29"/>
      <c r="K125" s="29" t="s">
        <v>81</v>
      </c>
      <c r="L125" s="29" t="s">
        <v>82</v>
      </c>
      <c r="M125" s="29" t="s">
        <v>91</v>
      </c>
      <c r="N125" s="29" t="s">
        <v>5912</v>
      </c>
      <c r="O125" s="29" t="s">
        <v>46</v>
      </c>
      <c r="P125" s="32" t="s">
        <v>47</v>
      </c>
      <c r="Q125" s="29" t="s">
        <v>6184</v>
      </c>
      <c r="R125" s="29"/>
      <c r="S125" s="29"/>
      <c r="T125" s="29" t="s">
        <v>6187</v>
      </c>
      <c r="U125" s="29" t="s">
        <v>52</v>
      </c>
      <c r="V125" s="29" t="s">
        <v>4883</v>
      </c>
      <c r="W125" s="29" t="s">
        <v>5916</v>
      </c>
      <c r="X125" s="29" t="s">
        <v>5028</v>
      </c>
      <c r="Y125" s="29" t="s">
        <v>46</v>
      </c>
      <c r="Z125" s="29" t="s">
        <v>55</v>
      </c>
      <c r="AA125" s="29" t="s">
        <v>5029</v>
      </c>
      <c r="AB125" s="29" t="s">
        <v>5916</v>
      </c>
      <c r="AC125" s="29" t="s">
        <v>56</v>
      </c>
      <c r="AD125"/>
      <c r="AE125"/>
      <c r="AF125"/>
      <c r="AG125" s="36" t="s">
        <v>10349</v>
      </c>
      <c r="AH125" s="37" t="s">
        <v>10316</v>
      </c>
      <c r="AI125" s="37" t="s">
        <v>10226</v>
      </c>
      <c r="AJ125" s="11">
        <v>67</v>
      </c>
      <c r="AK125"/>
      <c r="AL125" s="11">
        <f>VLOOKUP(AG125,[1]笔试数据!$B:$G,6,0)</f>
        <v>0</v>
      </c>
      <c r="AM125" s="11">
        <v>67</v>
      </c>
      <c r="AN125" s="11" t="s">
        <v>56</v>
      </c>
    </row>
    <row r="126" s="11" customFormat="1" ht="17" customHeight="1" spans="1:40">
      <c r="A126" s="28">
        <v>216</v>
      </c>
      <c r="B126" s="28">
        <v>175</v>
      </c>
      <c r="C126" s="28"/>
      <c r="D126" s="28" t="s">
        <v>6367</v>
      </c>
      <c r="E126" s="28" t="s">
        <v>37</v>
      </c>
      <c r="F126" s="28" t="s">
        <v>105</v>
      </c>
      <c r="G126" s="29" t="s">
        <v>6368</v>
      </c>
      <c r="H126" s="29" t="s">
        <v>2604</v>
      </c>
      <c r="I126" s="29" t="s">
        <v>41</v>
      </c>
      <c r="J126" s="29"/>
      <c r="K126" s="29" t="s">
        <v>81</v>
      </c>
      <c r="L126" s="29" t="s">
        <v>254</v>
      </c>
      <c r="M126" s="29" t="s">
        <v>91</v>
      </c>
      <c r="N126" s="29" t="s">
        <v>5912</v>
      </c>
      <c r="O126" s="29" t="s">
        <v>46</v>
      </c>
      <c r="P126" s="29" t="s">
        <v>47</v>
      </c>
      <c r="Q126" s="29" t="s">
        <v>4543</v>
      </c>
      <c r="R126" s="29"/>
      <c r="S126" s="29"/>
      <c r="T126" s="29" t="s">
        <v>6371</v>
      </c>
      <c r="U126" s="29" t="s">
        <v>52</v>
      </c>
      <c r="V126" s="29" t="s">
        <v>5034</v>
      </c>
      <c r="W126" s="29" t="s">
        <v>5916</v>
      </c>
      <c r="X126" s="29" t="s">
        <v>5028</v>
      </c>
      <c r="Y126" s="29" t="s">
        <v>46</v>
      </c>
      <c r="Z126" s="29" t="s">
        <v>55</v>
      </c>
      <c r="AA126" s="29" t="s">
        <v>5029</v>
      </c>
      <c r="AB126" s="29" t="s">
        <v>5916</v>
      </c>
      <c r="AC126" s="29" t="s">
        <v>56</v>
      </c>
      <c r="AD126"/>
      <c r="AE126"/>
      <c r="AF126"/>
      <c r="AG126" s="36" t="s">
        <v>10350</v>
      </c>
      <c r="AH126" s="37" t="s">
        <v>10318</v>
      </c>
      <c r="AI126" s="37" t="s">
        <v>10216</v>
      </c>
      <c r="AJ126" s="11">
        <v>67</v>
      </c>
      <c r="AK126"/>
      <c r="AL126" s="11">
        <f>VLOOKUP(AG126,[1]笔试数据!$B:$G,6,0)</f>
        <v>0</v>
      </c>
      <c r="AM126" s="11">
        <v>67</v>
      </c>
      <c r="AN126" s="11" t="s">
        <v>56</v>
      </c>
    </row>
    <row r="127" s="11" customFormat="1" ht="17" customHeight="1" spans="1:40">
      <c r="A127" s="28">
        <v>235</v>
      </c>
      <c r="B127" s="28">
        <v>193</v>
      </c>
      <c r="C127" s="28"/>
      <c r="D127" s="28" t="s">
        <v>6475</v>
      </c>
      <c r="E127" s="28" t="s">
        <v>205</v>
      </c>
      <c r="F127" s="28" t="s">
        <v>38</v>
      </c>
      <c r="G127" s="29" t="s">
        <v>6476</v>
      </c>
      <c r="H127" s="29" t="s">
        <v>1385</v>
      </c>
      <c r="I127" s="29" t="s">
        <v>62</v>
      </c>
      <c r="J127" s="29"/>
      <c r="K127" s="29" t="s">
        <v>81</v>
      </c>
      <c r="L127" s="29" t="s">
        <v>254</v>
      </c>
      <c r="M127" s="29" t="s">
        <v>108</v>
      </c>
      <c r="N127" s="29" t="s">
        <v>5912</v>
      </c>
      <c r="O127" s="29" t="s">
        <v>46</v>
      </c>
      <c r="P127" s="29" t="s">
        <v>47</v>
      </c>
      <c r="Q127" s="29" t="s">
        <v>64</v>
      </c>
      <c r="R127" s="29"/>
      <c r="S127" s="29"/>
      <c r="T127" s="29" t="s">
        <v>6478</v>
      </c>
      <c r="U127" s="29" t="s">
        <v>52</v>
      </c>
      <c r="V127" s="29" t="s">
        <v>5034</v>
      </c>
      <c r="W127" s="29" t="s">
        <v>6479</v>
      </c>
      <c r="X127" s="29" t="s">
        <v>5028</v>
      </c>
      <c r="Y127" s="29" t="s">
        <v>46</v>
      </c>
      <c r="Z127" s="29" t="s">
        <v>55</v>
      </c>
      <c r="AA127" s="29" t="s">
        <v>5029</v>
      </c>
      <c r="AB127" s="29" t="s">
        <v>5916</v>
      </c>
      <c r="AC127" s="29" t="s">
        <v>56</v>
      </c>
      <c r="AD127"/>
      <c r="AE127"/>
      <c r="AF127"/>
      <c r="AG127" s="36" t="s">
        <v>10351</v>
      </c>
      <c r="AH127" s="37" t="s">
        <v>10318</v>
      </c>
      <c r="AI127" s="37">
        <v>21</v>
      </c>
      <c r="AJ127" s="11">
        <v>67</v>
      </c>
      <c r="AK127"/>
      <c r="AL127" s="11">
        <f>VLOOKUP(AG127,[1]笔试数据!$B:$G,6,0)</f>
        <v>0</v>
      </c>
      <c r="AM127" s="11">
        <v>67</v>
      </c>
      <c r="AN127" s="11" t="s">
        <v>56</v>
      </c>
    </row>
    <row r="128" s="11" customFormat="1" ht="17" customHeight="1" spans="1:40">
      <c r="A128" s="28">
        <v>200</v>
      </c>
      <c r="B128" s="28">
        <v>161</v>
      </c>
      <c r="C128" s="28"/>
      <c r="D128" s="28" t="s">
        <v>6269</v>
      </c>
      <c r="E128" s="28" t="s">
        <v>205</v>
      </c>
      <c r="F128" s="28" t="s">
        <v>69</v>
      </c>
      <c r="G128" s="29" t="s">
        <v>6270</v>
      </c>
      <c r="H128" s="29" t="s">
        <v>2873</v>
      </c>
      <c r="I128" s="29" t="s">
        <v>41</v>
      </c>
      <c r="J128" s="29"/>
      <c r="K128" s="29" t="s">
        <v>81</v>
      </c>
      <c r="L128" s="29" t="s">
        <v>562</v>
      </c>
      <c r="M128" s="29" t="s">
        <v>83</v>
      </c>
      <c r="N128" s="29" t="s">
        <v>5912</v>
      </c>
      <c r="O128" s="29" t="s">
        <v>46</v>
      </c>
      <c r="P128" s="29" t="s">
        <v>84</v>
      </c>
      <c r="Q128" s="29" t="s">
        <v>6271</v>
      </c>
      <c r="R128" s="29"/>
      <c r="S128" s="29"/>
      <c r="T128" s="29" t="s">
        <v>6273</v>
      </c>
      <c r="U128" s="29" t="s">
        <v>307</v>
      </c>
      <c r="V128" s="29" t="s">
        <v>5034</v>
      </c>
      <c r="W128" s="29" t="s">
        <v>6128</v>
      </c>
      <c r="X128" s="29" t="s">
        <v>5028</v>
      </c>
      <c r="Y128" s="29" t="s">
        <v>46</v>
      </c>
      <c r="Z128" s="29" t="s">
        <v>55</v>
      </c>
      <c r="AA128" s="29" t="s">
        <v>5029</v>
      </c>
      <c r="AB128" s="29" t="s">
        <v>5916</v>
      </c>
      <c r="AC128" s="29" t="s">
        <v>56</v>
      </c>
      <c r="AD128"/>
      <c r="AE128"/>
      <c r="AF128"/>
      <c r="AG128" s="36" t="s">
        <v>10352</v>
      </c>
      <c r="AH128" s="37" t="s">
        <v>10316</v>
      </c>
      <c r="AI128" s="37">
        <v>19</v>
      </c>
      <c r="AJ128" s="11">
        <v>66.5</v>
      </c>
      <c r="AK128"/>
      <c r="AL128" s="11">
        <f>VLOOKUP(AG128,[1]笔试数据!$B:$G,6,0)</f>
        <v>0</v>
      </c>
      <c r="AM128" s="11">
        <v>66.5</v>
      </c>
      <c r="AN128" s="11" t="s">
        <v>56</v>
      </c>
    </row>
    <row r="129" s="11" customFormat="1" ht="17" customHeight="1" spans="1:40">
      <c r="A129" s="28">
        <v>227</v>
      </c>
      <c r="B129" s="28">
        <v>186</v>
      </c>
      <c r="C129" s="28"/>
      <c r="D129" s="28" t="s">
        <v>6424</v>
      </c>
      <c r="E129" s="28" t="s">
        <v>37</v>
      </c>
      <c r="F129" s="28" t="s">
        <v>38</v>
      </c>
      <c r="G129" s="29" t="s">
        <v>6425</v>
      </c>
      <c r="H129" s="29" t="s">
        <v>2494</v>
      </c>
      <c r="I129" s="29" t="s">
        <v>41</v>
      </c>
      <c r="J129" s="29"/>
      <c r="K129" s="29" t="s">
        <v>81</v>
      </c>
      <c r="L129" s="29" t="s">
        <v>562</v>
      </c>
      <c r="M129" s="29" t="s">
        <v>99</v>
      </c>
      <c r="N129" s="29" t="s">
        <v>5912</v>
      </c>
      <c r="O129" s="29" t="s">
        <v>46</v>
      </c>
      <c r="P129" s="29" t="s">
        <v>47</v>
      </c>
      <c r="Q129" s="29" t="s">
        <v>48</v>
      </c>
      <c r="R129" s="29"/>
      <c r="S129" s="29"/>
      <c r="T129" s="29" t="s">
        <v>6428</v>
      </c>
      <c r="U129" s="29" t="s">
        <v>52</v>
      </c>
      <c r="V129" s="29" t="s">
        <v>5034</v>
      </c>
      <c r="W129" s="29" t="s">
        <v>5916</v>
      </c>
      <c r="X129" s="29" t="s">
        <v>5028</v>
      </c>
      <c r="Y129" s="29" t="s">
        <v>56</v>
      </c>
      <c r="Z129" s="29" t="s">
        <v>55</v>
      </c>
      <c r="AA129" s="29" t="s">
        <v>5029</v>
      </c>
      <c r="AB129" s="29" t="s">
        <v>5916</v>
      </c>
      <c r="AC129" s="29" t="s">
        <v>56</v>
      </c>
      <c r="AD129"/>
      <c r="AE129"/>
      <c r="AF129"/>
      <c r="AG129" s="36" t="s">
        <v>10353</v>
      </c>
      <c r="AH129" s="37" t="s">
        <v>10318</v>
      </c>
      <c r="AI129" s="37">
        <v>14</v>
      </c>
      <c r="AJ129" s="11">
        <v>66</v>
      </c>
      <c r="AK129"/>
      <c r="AL129" s="11">
        <f>VLOOKUP(AG129,[1]笔试数据!$B:$G,6,0)</f>
        <v>0</v>
      </c>
      <c r="AM129" s="11">
        <v>66</v>
      </c>
      <c r="AN129" s="11" t="s">
        <v>56</v>
      </c>
    </row>
    <row r="130" s="11" customFormat="1" ht="17" customHeight="1" spans="1:40">
      <c r="A130" s="28">
        <v>244</v>
      </c>
      <c r="B130" s="28">
        <v>201</v>
      </c>
      <c r="C130" s="28"/>
      <c r="D130" s="28" t="s">
        <v>6531</v>
      </c>
      <c r="E130" s="28" t="s">
        <v>205</v>
      </c>
      <c r="F130" s="28" t="s">
        <v>105</v>
      </c>
      <c r="G130" s="29" t="s">
        <v>6532</v>
      </c>
      <c r="H130" s="29" t="s">
        <v>6533</v>
      </c>
      <c r="I130" s="29" t="s">
        <v>62</v>
      </c>
      <c r="J130" s="29"/>
      <c r="K130" s="29" t="s">
        <v>81</v>
      </c>
      <c r="L130" s="29" t="s">
        <v>82</v>
      </c>
      <c r="M130" s="29" t="s">
        <v>74</v>
      </c>
      <c r="N130" s="29" t="s">
        <v>5912</v>
      </c>
      <c r="O130" s="29" t="s">
        <v>46</v>
      </c>
      <c r="P130" s="29" t="s">
        <v>47</v>
      </c>
      <c r="Q130" s="29" t="s">
        <v>64</v>
      </c>
      <c r="R130" s="29"/>
      <c r="S130" s="29"/>
      <c r="T130" s="29" t="s">
        <v>6536</v>
      </c>
      <c r="U130" s="29" t="s">
        <v>52</v>
      </c>
      <c r="V130" s="29" t="s">
        <v>5034</v>
      </c>
      <c r="W130" s="29" t="s">
        <v>5916</v>
      </c>
      <c r="X130" s="29" t="s">
        <v>5028</v>
      </c>
      <c r="Y130" s="29" t="s">
        <v>46</v>
      </c>
      <c r="Z130" s="29" t="s">
        <v>55</v>
      </c>
      <c r="AA130" s="29" t="s">
        <v>5029</v>
      </c>
      <c r="AB130" s="29" t="s">
        <v>5916</v>
      </c>
      <c r="AC130" s="29" t="s">
        <v>46</v>
      </c>
      <c r="AD130"/>
      <c r="AE130"/>
      <c r="AF130"/>
      <c r="AG130" s="36" t="s">
        <v>10354</v>
      </c>
      <c r="AH130" s="37" t="s">
        <v>10318</v>
      </c>
      <c r="AI130" s="37">
        <v>29</v>
      </c>
      <c r="AJ130" s="11">
        <v>65.5</v>
      </c>
      <c r="AK130"/>
      <c r="AL130" s="11">
        <f>VLOOKUP(AG130,[1]笔试数据!$B:$G,6,0)</f>
        <v>0</v>
      </c>
      <c r="AM130" s="11">
        <v>65.5</v>
      </c>
      <c r="AN130" s="11" t="s">
        <v>56</v>
      </c>
    </row>
    <row r="131" s="11" customFormat="1" ht="17" customHeight="1" spans="1:40">
      <c r="A131" s="28">
        <v>253</v>
      </c>
      <c r="B131" s="28">
        <v>209</v>
      </c>
      <c r="C131" s="28"/>
      <c r="D131" s="28" t="s">
        <v>6587</v>
      </c>
      <c r="E131" s="28" t="s">
        <v>37</v>
      </c>
      <c r="F131" s="28" t="s">
        <v>69</v>
      </c>
      <c r="G131" s="29" t="s">
        <v>6588</v>
      </c>
      <c r="H131" s="29" t="s">
        <v>6589</v>
      </c>
      <c r="I131" s="29" t="s">
        <v>41</v>
      </c>
      <c r="J131" s="29"/>
      <c r="K131" s="29" t="s">
        <v>81</v>
      </c>
      <c r="L131" s="29" t="s">
        <v>254</v>
      </c>
      <c r="M131" s="29" t="s">
        <v>4197</v>
      </c>
      <c r="N131" s="29" t="s">
        <v>5912</v>
      </c>
      <c r="O131" s="29" t="s">
        <v>46</v>
      </c>
      <c r="P131" s="29" t="s">
        <v>47</v>
      </c>
      <c r="Q131" s="29" t="s">
        <v>6590</v>
      </c>
      <c r="R131" s="29"/>
      <c r="S131" s="29"/>
      <c r="T131" s="29" t="s">
        <v>6593</v>
      </c>
      <c r="U131" s="29" t="s">
        <v>52</v>
      </c>
      <c r="V131" s="29" t="s">
        <v>5034</v>
      </c>
      <c r="W131" s="29" t="s">
        <v>5916</v>
      </c>
      <c r="X131" s="29" t="s">
        <v>5028</v>
      </c>
      <c r="Y131" s="29" t="s">
        <v>46</v>
      </c>
      <c r="Z131" s="29" t="s">
        <v>55</v>
      </c>
      <c r="AA131" s="29" t="s">
        <v>5029</v>
      </c>
      <c r="AB131" s="29" t="s">
        <v>5916</v>
      </c>
      <c r="AC131" s="29" t="s">
        <v>56</v>
      </c>
      <c r="AD131"/>
      <c r="AE131"/>
      <c r="AF131"/>
      <c r="AG131" s="36" t="s">
        <v>10355</v>
      </c>
      <c r="AH131" s="37" t="s">
        <v>10297</v>
      </c>
      <c r="AI131" s="37">
        <v>25</v>
      </c>
      <c r="AJ131" s="11">
        <v>65.5</v>
      </c>
      <c r="AK131"/>
      <c r="AL131" s="11">
        <f>VLOOKUP(AG131,[1]笔试数据!$B:$G,6,0)</f>
        <v>0</v>
      </c>
      <c r="AM131" s="11">
        <v>65.5</v>
      </c>
      <c r="AN131" s="11" t="s">
        <v>56</v>
      </c>
    </row>
    <row r="132" s="11" customFormat="1" ht="17" customHeight="1" spans="1:40">
      <c r="A132" s="28">
        <v>149</v>
      </c>
      <c r="B132" s="28">
        <v>118</v>
      </c>
      <c r="C132" s="28"/>
      <c r="D132" s="28" t="s">
        <v>5951</v>
      </c>
      <c r="E132" s="28" t="s">
        <v>37</v>
      </c>
      <c r="F132" s="28" t="s">
        <v>105</v>
      </c>
      <c r="G132" s="29" t="s">
        <v>5952</v>
      </c>
      <c r="H132" s="29" t="s">
        <v>5953</v>
      </c>
      <c r="I132" s="29" t="s">
        <v>41</v>
      </c>
      <c r="J132" s="29"/>
      <c r="K132" s="29" t="s">
        <v>81</v>
      </c>
      <c r="L132" s="29" t="s">
        <v>184</v>
      </c>
      <c r="M132" s="29" t="s">
        <v>728</v>
      </c>
      <c r="N132" s="29" t="s">
        <v>5912</v>
      </c>
      <c r="O132" s="29" t="s">
        <v>46</v>
      </c>
      <c r="P132" s="29" t="s">
        <v>84</v>
      </c>
      <c r="Q132" s="29" t="s">
        <v>5088</v>
      </c>
      <c r="R132" s="29"/>
      <c r="S132" s="29"/>
      <c r="T132" s="29" t="s">
        <v>5956</v>
      </c>
      <c r="U132" s="29" t="s">
        <v>52</v>
      </c>
      <c r="V132" s="29" t="s">
        <v>5034</v>
      </c>
      <c r="W132" s="29" t="s">
        <v>5916</v>
      </c>
      <c r="X132" s="29" t="s">
        <v>5028</v>
      </c>
      <c r="Y132" s="29" t="s">
        <v>46</v>
      </c>
      <c r="Z132" s="29" t="s">
        <v>55</v>
      </c>
      <c r="AA132" s="29" t="s">
        <v>5029</v>
      </c>
      <c r="AB132" s="29" t="s">
        <v>5916</v>
      </c>
      <c r="AC132" s="29" t="s">
        <v>56</v>
      </c>
      <c r="AD132"/>
      <c r="AE132"/>
      <c r="AF132"/>
      <c r="AG132" s="36" t="s">
        <v>10356</v>
      </c>
      <c r="AH132" s="37" t="s">
        <v>10320</v>
      </c>
      <c r="AI132" s="37" t="s">
        <v>10228</v>
      </c>
      <c r="AJ132" s="11">
        <v>65</v>
      </c>
      <c r="AK132"/>
      <c r="AL132" s="11">
        <f>VLOOKUP(AG132,[1]笔试数据!$B:$G,6,0)</f>
        <v>0</v>
      </c>
      <c r="AM132" s="11">
        <v>65</v>
      </c>
      <c r="AN132" s="11" t="s">
        <v>56</v>
      </c>
    </row>
    <row r="133" s="11" customFormat="1" ht="17" customHeight="1" spans="1:40">
      <c r="A133" s="28">
        <v>174</v>
      </c>
      <c r="B133" s="28">
        <v>138</v>
      </c>
      <c r="C133" s="28"/>
      <c r="D133" s="28" t="s">
        <v>6103</v>
      </c>
      <c r="E133" s="28" t="s">
        <v>37</v>
      </c>
      <c r="F133" s="28" t="s">
        <v>105</v>
      </c>
      <c r="G133" s="29" t="s">
        <v>6104</v>
      </c>
      <c r="H133" s="29" t="s">
        <v>1855</v>
      </c>
      <c r="I133" s="29" t="s">
        <v>41</v>
      </c>
      <c r="J133" s="29"/>
      <c r="K133" s="29" t="s">
        <v>81</v>
      </c>
      <c r="L133" s="29" t="s">
        <v>254</v>
      </c>
      <c r="M133" s="29" t="s">
        <v>91</v>
      </c>
      <c r="N133" s="29" t="s">
        <v>5912</v>
      </c>
      <c r="O133" s="29" t="s">
        <v>46</v>
      </c>
      <c r="P133" s="29" t="s">
        <v>47</v>
      </c>
      <c r="Q133" s="29" t="s">
        <v>64</v>
      </c>
      <c r="R133" s="29"/>
      <c r="S133" s="29"/>
      <c r="T133" s="29" t="s">
        <v>6107</v>
      </c>
      <c r="U133" s="29" t="s">
        <v>52</v>
      </c>
      <c r="V133" s="29" t="s">
        <v>5034</v>
      </c>
      <c r="W133" s="29" t="s">
        <v>5916</v>
      </c>
      <c r="X133" s="29" t="s">
        <v>5028</v>
      </c>
      <c r="Y133" s="29" t="s">
        <v>46</v>
      </c>
      <c r="Z133" s="29" t="s">
        <v>55</v>
      </c>
      <c r="AA133" s="29" t="s">
        <v>5029</v>
      </c>
      <c r="AB133" s="29" t="s">
        <v>5916</v>
      </c>
      <c r="AC133" s="29" t="s">
        <v>56</v>
      </c>
      <c r="AD133"/>
      <c r="AE133"/>
      <c r="AF133"/>
      <c r="AG133" s="36" t="s">
        <v>10357</v>
      </c>
      <c r="AH133" s="37" t="s">
        <v>10320</v>
      </c>
      <c r="AI133" s="37">
        <v>26</v>
      </c>
      <c r="AJ133" s="11">
        <v>65</v>
      </c>
      <c r="AK133"/>
      <c r="AL133" s="11">
        <f>VLOOKUP(AG133,[1]笔试数据!$B:$G,6,0)</f>
        <v>0</v>
      </c>
      <c r="AM133" s="11">
        <v>65</v>
      </c>
      <c r="AN133" s="11" t="s">
        <v>56</v>
      </c>
    </row>
    <row r="134" s="11" customFormat="1" ht="17" customHeight="1" spans="1:40">
      <c r="A134" s="28">
        <v>243</v>
      </c>
      <c r="B134" s="28">
        <v>200</v>
      </c>
      <c r="C134" s="28"/>
      <c r="D134" s="28" t="s">
        <v>6525</v>
      </c>
      <c r="E134" s="28" t="s">
        <v>37</v>
      </c>
      <c r="F134" s="28" t="s">
        <v>69</v>
      </c>
      <c r="G134" s="29" t="s">
        <v>6526</v>
      </c>
      <c r="H134" s="29" t="s">
        <v>6527</v>
      </c>
      <c r="I134" s="29" t="s">
        <v>41</v>
      </c>
      <c r="J134" s="29"/>
      <c r="K134" s="29" t="s">
        <v>81</v>
      </c>
      <c r="L134" s="29" t="s">
        <v>82</v>
      </c>
      <c r="M134" s="29" t="s">
        <v>91</v>
      </c>
      <c r="N134" s="29" t="s">
        <v>5912</v>
      </c>
      <c r="O134" s="29" t="s">
        <v>46</v>
      </c>
      <c r="P134" s="29" t="s">
        <v>47</v>
      </c>
      <c r="Q134" s="29" t="s">
        <v>100</v>
      </c>
      <c r="R134" s="29"/>
      <c r="S134" s="29"/>
      <c r="T134" s="29" t="s">
        <v>6530</v>
      </c>
      <c r="U134" s="29" t="s">
        <v>52</v>
      </c>
      <c r="V134" s="29" t="s">
        <v>4883</v>
      </c>
      <c r="W134" s="29" t="s">
        <v>5912</v>
      </c>
      <c r="X134" s="29" t="s">
        <v>5028</v>
      </c>
      <c r="Y134" s="29" t="s">
        <v>46</v>
      </c>
      <c r="Z134" s="29" t="s">
        <v>55</v>
      </c>
      <c r="AA134" s="29" t="s">
        <v>5029</v>
      </c>
      <c r="AB134" s="29" t="s">
        <v>5916</v>
      </c>
      <c r="AC134" s="29" t="s">
        <v>56</v>
      </c>
      <c r="AD134"/>
      <c r="AE134"/>
      <c r="AF134"/>
      <c r="AG134" s="36" t="s">
        <v>10358</v>
      </c>
      <c r="AH134" s="37" t="s">
        <v>10318</v>
      </c>
      <c r="AI134" s="37">
        <v>28</v>
      </c>
      <c r="AJ134" s="11">
        <v>65</v>
      </c>
      <c r="AK134"/>
      <c r="AL134" s="11">
        <f>VLOOKUP(AG134,[1]笔试数据!$B:$G,6,0)</f>
        <v>0</v>
      </c>
      <c r="AM134" s="11">
        <v>65</v>
      </c>
      <c r="AN134" s="11" t="s">
        <v>56</v>
      </c>
    </row>
    <row r="135" s="11" customFormat="1" ht="17" customHeight="1" spans="1:40">
      <c r="A135" s="28">
        <v>245</v>
      </c>
      <c r="B135" s="28">
        <v>202</v>
      </c>
      <c r="C135" s="28"/>
      <c r="D135" s="28" t="s">
        <v>6537</v>
      </c>
      <c r="E135" s="28" t="s">
        <v>37</v>
      </c>
      <c r="F135" s="28" t="s">
        <v>38</v>
      </c>
      <c r="G135" s="29" t="s">
        <v>6538</v>
      </c>
      <c r="H135" s="29" t="s">
        <v>561</v>
      </c>
      <c r="I135" s="29" t="s">
        <v>41</v>
      </c>
      <c r="J135" s="29"/>
      <c r="K135" s="29" t="s">
        <v>81</v>
      </c>
      <c r="L135" s="29" t="s">
        <v>6539</v>
      </c>
      <c r="M135" s="31">
        <v>44726</v>
      </c>
      <c r="N135" s="32" t="s">
        <v>6540</v>
      </c>
      <c r="O135" s="29" t="s">
        <v>46</v>
      </c>
      <c r="P135" s="29" t="s">
        <v>47</v>
      </c>
      <c r="Q135" s="29" t="s">
        <v>6541</v>
      </c>
      <c r="R135" s="29"/>
      <c r="S135" s="29"/>
      <c r="T135" s="29" t="s">
        <v>6544</v>
      </c>
      <c r="U135" s="29" t="s">
        <v>52</v>
      </c>
      <c r="V135" s="29" t="s">
        <v>5034</v>
      </c>
      <c r="W135" s="29" t="s">
        <v>5916</v>
      </c>
      <c r="X135" s="29" t="s">
        <v>5028</v>
      </c>
      <c r="Y135" s="29" t="s">
        <v>46</v>
      </c>
      <c r="Z135" s="29" t="s">
        <v>55</v>
      </c>
      <c r="AA135" s="29" t="s">
        <v>5029</v>
      </c>
      <c r="AB135" s="29" t="s">
        <v>5916</v>
      </c>
      <c r="AC135" s="29" t="s">
        <v>46</v>
      </c>
      <c r="AD135"/>
      <c r="AE135"/>
      <c r="AF135"/>
      <c r="AG135" s="36" t="s">
        <v>10359</v>
      </c>
      <c r="AH135" s="37" t="s">
        <v>10318</v>
      </c>
      <c r="AI135" s="37">
        <v>30</v>
      </c>
      <c r="AJ135" s="11">
        <v>65</v>
      </c>
      <c r="AK135"/>
      <c r="AL135" s="11">
        <f>VLOOKUP(AG135,[1]笔试数据!$B:$G,6,0)</f>
        <v>0</v>
      </c>
      <c r="AM135" s="11">
        <v>65</v>
      </c>
      <c r="AN135" s="11" t="s">
        <v>56</v>
      </c>
    </row>
    <row r="136" s="11" customFormat="1" ht="17" customHeight="1" spans="1:40">
      <c r="A136" s="28">
        <v>177</v>
      </c>
      <c r="B136" s="28">
        <v>141</v>
      </c>
      <c r="C136" s="28"/>
      <c r="D136" s="28" t="s">
        <v>6121</v>
      </c>
      <c r="E136" s="28" t="s">
        <v>37</v>
      </c>
      <c r="F136" s="28" t="s">
        <v>38</v>
      </c>
      <c r="G136" s="29" t="s">
        <v>6122</v>
      </c>
      <c r="H136" s="29" t="s">
        <v>6123</v>
      </c>
      <c r="I136" s="29" t="s">
        <v>41</v>
      </c>
      <c r="J136" s="29"/>
      <c r="K136" s="29" t="s">
        <v>81</v>
      </c>
      <c r="L136" s="29" t="s">
        <v>353</v>
      </c>
      <c r="M136" s="31">
        <v>44729</v>
      </c>
      <c r="N136" s="29" t="s">
        <v>5912</v>
      </c>
      <c r="O136" s="29" t="s">
        <v>46</v>
      </c>
      <c r="P136" s="29" t="s">
        <v>47</v>
      </c>
      <c r="Q136" s="29" t="s">
        <v>6124</v>
      </c>
      <c r="R136" s="29"/>
      <c r="S136" s="29"/>
      <c r="T136" s="29" t="s">
        <v>6127</v>
      </c>
      <c r="U136" s="29" t="s">
        <v>52</v>
      </c>
      <c r="V136" s="29" t="s">
        <v>5034</v>
      </c>
      <c r="W136" s="29" t="s">
        <v>6128</v>
      </c>
      <c r="X136" s="29" t="s">
        <v>5028</v>
      </c>
      <c r="Y136" s="29" t="s">
        <v>56</v>
      </c>
      <c r="Z136" s="29" t="s">
        <v>55</v>
      </c>
      <c r="AA136" s="29" t="s">
        <v>5029</v>
      </c>
      <c r="AB136" s="29" t="s">
        <v>5916</v>
      </c>
      <c r="AC136" s="29" t="s">
        <v>56</v>
      </c>
      <c r="AD136"/>
      <c r="AE136"/>
      <c r="AF136"/>
      <c r="AG136" s="36" t="s">
        <v>10360</v>
      </c>
      <c r="AH136" s="37" t="s">
        <v>10320</v>
      </c>
      <c r="AI136" s="37">
        <v>29</v>
      </c>
      <c r="AJ136" s="11">
        <v>64.5</v>
      </c>
      <c r="AK136"/>
      <c r="AL136" s="11">
        <f>VLOOKUP(AG136,[1]笔试数据!$B:$G,6,0)</f>
        <v>0</v>
      </c>
      <c r="AM136" s="11">
        <v>64.5</v>
      </c>
      <c r="AN136" s="11" t="s">
        <v>56</v>
      </c>
    </row>
    <row r="137" s="11" customFormat="1" ht="17" customHeight="1" spans="1:40">
      <c r="A137" s="28">
        <v>254</v>
      </c>
      <c r="B137" s="28">
        <v>210</v>
      </c>
      <c r="C137" s="28"/>
      <c r="D137" s="28" t="s">
        <v>6594</v>
      </c>
      <c r="E137" s="28" t="s">
        <v>37</v>
      </c>
      <c r="F137" s="28" t="s">
        <v>337</v>
      </c>
      <c r="G137" s="29" t="s">
        <v>6595</v>
      </c>
      <c r="H137" s="29" t="s">
        <v>6596</v>
      </c>
      <c r="I137" s="29" t="s">
        <v>62</v>
      </c>
      <c r="J137" s="29"/>
      <c r="K137" s="29" t="s">
        <v>81</v>
      </c>
      <c r="L137" s="29" t="s">
        <v>254</v>
      </c>
      <c r="M137" s="29" t="s">
        <v>4197</v>
      </c>
      <c r="N137" s="29" t="s">
        <v>5912</v>
      </c>
      <c r="O137" s="29" t="s">
        <v>46</v>
      </c>
      <c r="P137" s="29" t="s">
        <v>47</v>
      </c>
      <c r="Q137" s="29" t="s">
        <v>5252</v>
      </c>
      <c r="R137" s="29"/>
      <c r="S137" s="29"/>
      <c r="T137" s="29" t="s">
        <v>6599</v>
      </c>
      <c r="U137" s="29" t="s">
        <v>52</v>
      </c>
      <c r="V137" s="29" t="s">
        <v>4883</v>
      </c>
      <c r="W137" s="29" t="s">
        <v>5916</v>
      </c>
      <c r="X137" s="29" t="s">
        <v>5028</v>
      </c>
      <c r="Y137" s="29" t="s">
        <v>46</v>
      </c>
      <c r="Z137" s="29" t="s">
        <v>55</v>
      </c>
      <c r="AA137" s="29" t="s">
        <v>5029</v>
      </c>
      <c r="AB137" s="29" t="s">
        <v>5916</v>
      </c>
      <c r="AC137" s="29" t="s">
        <v>56</v>
      </c>
      <c r="AD137"/>
      <c r="AE137"/>
      <c r="AF137"/>
      <c r="AG137" s="36" t="s">
        <v>10361</v>
      </c>
      <c r="AH137" s="37" t="s">
        <v>10297</v>
      </c>
      <c r="AI137" s="37">
        <v>26</v>
      </c>
      <c r="AJ137" s="11">
        <v>64.5</v>
      </c>
      <c r="AK137"/>
      <c r="AL137" s="11">
        <f>VLOOKUP(AG137,[1]笔试数据!$B:$G,6,0)</f>
        <v>0</v>
      </c>
      <c r="AM137" s="11">
        <v>64.5</v>
      </c>
      <c r="AN137" s="11" t="s">
        <v>56</v>
      </c>
    </row>
    <row r="138" s="11" customFormat="1" ht="17" customHeight="1" spans="1:40">
      <c r="A138" s="28">
        <v>153</v>
      </c>
      <c r="B138" s="28">
        <v>121</v>
      </c>
      <c r="C138" s="28"/>
      <c r="D138" s="28" t="s">
        <v>5972</v>
      </c>
      <c r="E138" s="28" t="s">
        <v>37</v>
      </c>
      <c r="F138" s="28" t="s">
        <v>69</v>
      </c>
      <c r="G138" s="29" t="s">
        <v>5973</v>
      </c>
      <c r="H138" s="29" t="s">
        <v>5974</v>
      </c>
      <c r="I138" s="29" t="s">
        <v>41</v>
      </c>
      <c r="J138" s="29"/>
      <c r="K138" s="29" t="s">
        <v>81</v>
      </c>
      <c r="L138" s="29" t="s">
        <v>5975</v>
      </c>
      <c r="M138" s="29" t="s">
        <v>3039</v>
      </c>
      <c r="N138" s="29" t="s">
        <v>5912</v>
      </c>
      <c r="O138" s="29" t="s">
        <v>56</v>
      </c>
      <c r="P138" s="29" t="s">
        <v>47</v>
      </c>
      <c r="Q138" s="29" t="s">
        <v>5976</v>
      </c>
      <c r="R138" s="29"/>
      <c r="S138" s="29"/>
      <c r="T138" s="29" t="s">
        <v>5979</v>
      </c>
      <c r="U138" s="29" t="s">
        <v>52</v>
      </c>
      <c r="V138" s="29" t="s">
        <v>5034</v>
      </c>
      <c r="W138" s="29" t="s">
        <v>5916</v>
      </c>
      <c r="X138" s="29" t="s">
        <v>5028</v>
      </c>
      <c r="Y138" s="29" t="s">
        <v>46</v>
      </c>
      <c r="Z138" s="29" t="s">
        <v>55</v>
      </c>
      <c r="AA138" s="29" t="s">
        <v>5029</v>
      </c>
      <c r="AB138" s="29" t="s">
        <v>5916</v>
      </c>
      <c r="AC138" s="29" t="s">
        <v>46</v>
      </c>
      <c r="AD138"/>
      <c r="AE138"/>
      <c r="AF138"/>
      <c r="AG138" s="36" t="s">
        <v>10362</v>
      </c>
      <c r="AH138" s="37" t="s">
        <v>10320</v>
      </c>
      <c r="AI138" s="37" t="s">
        <v>10241</v>
      </c>
      <c r="AJ138" s="11">
        <v>64</v>
      </c>
      <c r="AK138"/>
      <c r="AL138" s="11">
        <f>VLOOKUP(AG138,[1]笔试数据!$B:$G,6,0)</f>
        <v>0</v>
      </c>
      <c r="AM138" s="11">
        <v>64</v>
      </c>
      <c r="AN138" s="11" t="s">
        <v>56</v>
      </c>
    </row>
    <row r="139" s="11" customFormat="1" ht="17" customHeight="1" spans="1:40">
      <c r="A139" s="28">
        <v>215</v>
      </c>
      <c r="B139" s="28">
        <v>174</v>
      </c>
      <c r="C139" s="28"/>
      <c r="D139" s="28" t="s">
        <v>6360</v>
      </c>
      <c r="E139" s="28" t="s">
        <v>37</v>
      </c>
      <c r="F139" s="28" t="s">
        <v>69</v>
      </c>
      <c r="G139" s="29" t="s">
        <v>6361</v>
      </c>
      <c r="H139" s="29" t="s">
        <v>6362</v>
      </c>
      <c r="I139" s="29" t="s">
        <v>41</v>
      </c>
      <c r="J139" s="29"/>
      <c r="K139" s="29" t="s">
        <v>81</v>
      </c>
      <c r="L139" s="29" t="s">
        <v>82</v>
      </c>
      <c r="M139" s="29" t="s">
        <v>91</v>
      </c>
      <c r="N139" s="29" t="s">
        <v>5912</v>
      </c>
      <c r="O139" s="29" t="s">
        <v>46</v>
      </c>
      <c r="P139" s="29" t="s">
        <v>47</v>
      </c>
      <c r="Q139" s="29" t="s">
        <v>6363</v>
      </c>
      <c r="R139" s="29"/>
      <c r="S139" s="29"/>
      <c r="T139" s="29" t="s">
        <v>6366</v>
      </c>
      <c r="U139" s="29" t="s">
        <v>52</v>
      </c>
      <c r="V139" s="29" t="s">
        <v>5034</v>
      </c>
      <c r="W139" s="29" t="s">
        <v>5916</v>
      </c>
      <c r="X139" s="29" t="s">
        <v>5028</v>
      </c>
      <c r="Y139" s="29" t="s">
        <v>46</v>
      </c>
      <c r="Z139" s="29" t="s">
        <v>55</v>
      </c>
      <c r="AA139" s="29" t="s">
        <v>5029</v>
      </c>
      <c r="AB139" s="29" t="s">
        <v>5916</v>
      </c>
      <c r="AC139" s="29" t="s">
        <v>56</v>
      </c>
      <c r="AD139"/>
      <c r="AE139"/>
      <c r="AF139"/>
      <c r="AG139" s="36" t="s">
        <v>10363</v>
      </c>
      <c r="AH139" s="37" t="s">
        <v>10318</v>
      </c>
      <c r="AI139" s="37" t="s">
        <v>10219</v>
      </c>
      <c r="AJ139" s="11">
        <v>64</v>
      </c>
      <c r="AK139"/>
      <c r="AL139" s="11">
        <f>VLOOKUP(AG139,[1]笔试数据!$B:$G,6,0)</f>
        <v>0</v>
      </c>
      <c r="AM139" s="11">
        <v>64</v>
      </c>
      <c r="AN139" s="11" t="s">
        <v>56</v>
      </c>
    </row>
    <row r="140" s="11" customFormat="1" ht="17" customHeight="1" spans="1:40">
      <c r="A140" s="28">
        <v>225</v>
      </c>
      <c r="B140" s="28">
        <v>184</v>
      </c>
      <c r="C140" s="28"/>
      <c r="D140" s="28" t="s">
        <v>6414</v>
      </c>
      <c r="E140" s="28" t="s">
        <v>205</v>
      </c>
      <c r="F140" s="28" t="s">
        <v>69</v>
      </c>
      <c r="G140" s="29" t="s">
        <v>6415</v>
      </c>
      <c r="H140" s="29" t="s">
        <v>2822</v>
      </c>
      <c r="I140" s="29" t="s">
        <v>41</v>
      </c>
      <c r="J140" s="29"/>
      <c r="K140" s="29" t="s">
        <v>81</v>
      </c>
      <c r="L140" s="29" t="s">
        <v>1258</v>
      </c>
      <c r="M140" s="29" t="s">
        <v>91</v>
      </c>
      <c r="N140" s="29" t="s">
        <v>5912</v>
      </c>
      <c r="O140" s="29" t="s">
        <v>46</v>
      </c>
      <c r="P140" s="29" t="s">
        <v>47</v>
      </c>
      <c r="Q140" s="29" t="s">
        <v>6416</v>
      </c>
      <c r="R140" s="29"/>
      <c r="S140" s="29"/>
      <c r="T140" s="29" t="s">
        <v>6418</v>
      </c>
      <c r="U140" s="29" t="s">
        <v>52</v>
      </c>
      <c r="V140" s="29" t="s">
        <v>5034</v>
      </c>
      <c r="W140" s="29" t="s">
        <v>5916</v>
      </c>
      <c r="X140" s="29" t="s">
        <v>5028</v>
      </c>
      <c r="Y140" s="29" t="s">
        <v>46</v>
      </c>
      <c r="Z140" s="29" t="s">
        <v>55</v>
      </c>
      <c r="AA140" s="29" t="s">
        <v>5029</v>
      </c>
      <c r="AB140" s="29" t="s">
        <v>5916</v>
      </c>
      <c r="AC140" s="29" t="s">
        <v>56</v>
      </c>
      <c r="AD140"/>
      <c r="AE140"/>
      <c r="AF140"/>
      <c r="AG140" s="36" t="s">
        <v>10364</v>
      </c>
      <c r="AH140" s="37" t="s">
        <v>10318</v>
      </c>
      <c r="AI140" s="37">
        <v>12</v>
      </c>
      <c r="AJ140" s="11">
        <v>64</v>
      </c>
      <c r="AK140"/>
      <c r="AL140" s="11">
        <f>VLOOKUP(AG140,[1]笔试数据!$B:$G,6,0)</f>
        <v>0</v>
      </c>
      <c r="AM140" s="11">
        <v>64</v>
      </c>
      <c r="AN140" s="11" t="s">
        <v>56</v>
      </c>
    </row>
    <row r="141" s="11" customFormat="1" ht="17" customHeight="1" spans="1:40">
      <c r="A141" s="28">
        <v>163</v>
      </c>
      <c r="B141" s="28">
        <v>129</v>
      </c>
      <c r="C141" s="28"/>
      <c r="D141" s="28" t="s">
        <v>6036</v>
      </c>
      <c r="E141" s="28" t="s">
        <v>37</v>
      </c>
      <c r="F141" s="28" t="s">
        <v>1114</v>
      </c>
      <c r="G141" s="29" t="s">
        <v>6037</v>
      </c>
      <c r="H141" s="29" t="s">
        <v>2022</v>
      </c>
      <c r="I141" s="29" t="s">
        <v>41</v>
      </c>
      <c r="J141" s="29"/>
      <c r="K141" s="29" t="s">
        <v>81</v>
      </c>
      <c r="L141" s="29" t="s">
        <v>6038</v>
      </c>
      <c r="M141" s="29" t="s">
        <v>542</v>
      </c>
      <c r="N141" s="29" t="s">
        <v>5912</v>
      </c>
      <c r="O141" s="29" t="s">
        <v>46</v>
      </c>
      <c r="P141" s="29" t="s">
        <v>84</v>
      </c>
      <c r="Q141" s="29" t="s">
        <v>2719</v>
      </c>
      <c r="R141" s="29"/>
      <c r="S141" s="29"/>
      <c r="T141" s="29" t="s">
        <v>6041</v>
      </c>
      <c r="U141" s="29" t="s">
        <v>52</v>
      </c>
      <c r="V141" s="29" t="s">
        <v>5034</v>
      </c>
      <c r="W141" s="29" t="s">
        <v>5916</v>
      </c>
      <c r="X141" s="29" t="s">
        <v>5028</v>
      </c>
      <c r="Y141" s="29" t="s">
        <v>46</v>
      </c>
      <c r="Z141" s="29" t="s">
        <v>55</v>
      </c>
      <c r="AA141" s="29" t="s">
        <v>5029</v>
      </c>
      <c r="AB141" s="29" t="s">
        <v>5916</v>
      </c>
      <c r="AC141" s="29" t="s">
        <v>56</v>
      </c>
      <c r="AD141"/>
      <c r="AE141"/>
      <c r="AF141"/>
      <c r="AG141" s="36" t="s">
        <v>10365</v>
      </c>
      <c r="AH141" s="37" t="s">
        <v>10320</v>
      </c>
      <c r="AI141" s="37">
        <v>17</v>
      </c>
      <c r="AJ141" s="11">
        <v>63.5</v>
      </c>
      <c r="AK141"/>
      <c r="AL141" s="11">
        <f>VLOOKUP(AG141,[1]笔试数据!$B:$G,6,0)</f>
        <v>0</v>
      </c>
      <c r="AM141" s="11">
        <v>63.5</v>
      </c>
      <c r="AN141" s="11" t="s">
        <v>56</v>
      </c>
    </row>
    <row r="142" s="11" customFormat="1" ht="17" customHeight="1" spans="1:40">
      <c r="A142" s="28">
        <v>228</v>
      </c>
      <c r="B142" s="28">
        <v>187</v>
      </c>
      <c r="C142" s="28"/>
      <c r="D142" s="28" t="s">
        <v>6429</v>
      </c>
      <c r="E142" s="28" t="s">
        <v>205</v>
      </c>
      <c r="F142" s="28" t="s">
        <v>38</v>
      </c>
      <c r="G142" s="29" t="s">
        <v>6430</v>
      </c>
      <c r="H142" s="29" t="s">
        <v>6431</v>
      </c>
      <c r="I142" s="29" t="s">
        <v>41</v>
      </c>
      <c r="J142" s="29"/>
      <c r="K142" s="29" t="s">
        <v>81</v>
      </c>
      <c r="L142" s="29" t="s">
        <v>1186</v>
      </c>
      <c r="M142" s="29" t="s">
        <v>83</v>
      </c>
      <c r="N142" s="29" t="s">
        <v>5912</v>
      </c>
      <c r="O142" s="29" t="s">
        <v>46</v>
      </c>
      <c r="P142" s="29" t="s">
        <v>84</v>
      </c>
      <c r="Q142" s="29" t="s">
        <v>6432</v>
      </c>
      <c r="R142" s="29"/>
      <c r="S142" s="29"/>
      <c r="T142" s="29" t="s">
        <v>6435</v>
      </c>
      <c r="U142" s="29" t="s">
        <v>307</v>
      </c>
      <c r="V142" s="29" t="s">
        <v>4883</v>
      </c>
      <c r="W142" s="29" t="s">
        <v>5916</v>
      </c>
      <c r="X142" s="29" t="s">
        <v>5028</v>
      </c>
      <c r="Y142" s="29" t="s">
        <v>46</v>
      </c>
      <c r="Z142" s="29" t="s">
        <v>55</v>
      </c>
      <c r="AA142" s="29" t="s">
        <v>5029</v>
      </c>
      <c r="AB142" s="29" t="s">
        <v>5916</v>
      </c>
      <c r="AC142" s="29" t="s">
        <v>56</v>
      </c>
      <c r="AD142"/>
      <c r="AE142"/>
      <c r="AF142"/>
      <c r="AG142" s="36" t="s">
        <v>10366</v>
      </c>
      <c r="AH142" s="37" t="s">
        <v>10318</v>
      </c>
      <c r="AI142" s="37">
        <v>15</v>
      </c>
      <c r="AJ142" s="11">
        <v>63.5</v>
      </c>
      <c r="AK142"/>
      <c r="AL142" s="11">
        <f>VLOOKUP(AG142,[1]笔试数据!$B:$G,6,0)</f>
        <v>0</v>
      </c>
      <c r="AM142" s="11">
        <v>63.5</v>
      </c>
      <c r="AN142" s="11" t="s">
        <v>56</v>
      </c>
    </row>
    <row r="143" s="11" customFormat="1" ht="17" customHeight="1" spans="1:40">
      <c r="A143" s="28">
        <v>206</v>
      </c>
      <c r="B143" s="28">
        <v>167</v>
      </c>
      <c r="C143" s="28"/>
      <c r="D143" s="28" t="s">
        <v>6305</v>
      </c>
      <c r="E143" s="28" t="s">
        <v>37</v>
      </c>
      <c r="F143" s="28" t="s">
        <v>38</v>
      </c>
      <c r="G143" s="29" t="s">
        <v>6306</v>
      </c>
      <c r="H143" s="29" t="s">
        <v>6307</v>
      </c>
      <c r="I143" s="29" t="s">
        <v>41</v>
      </c>
      <c r="J143" s="29"/>
      <c r="K143" s="29" t="s">
        <v>81</v>
      </c>
      <c r="L143" s="29" t="s">
        <v>1186</v>
      </c>
      <c r="M143" s="29" t="s">
        <v>91</v>
      </c>
      <c r="N143" s="29" t="s">
        <v>5912</v>
      </c>
      <c r="O143" s="29" t="s">
        <v>46</v>
      </c>
      <c r="P143" s="29" t="s">
        <v>47</v>
      </c>
      <c r="Q143" s="29" t="s">
        <v>6308</v>
      </c>
      <c r="R143" s="29"/>
      <c r="S143" s="29"/>
      <c r="T143" s="29" t="s">
        <v>6311</v>
      </c>
      <c r="U143" s="29" t="s">
        <v>52</v>
      </c>
      <c r="V143" s="29" t="s">
        <v>4883</v>
      </c>
      <c r="W143" s="29" t="s">
        <v>5916</v>
      </c>
      <c r="X143" s="29" t="s">
        <v>5028</v>
      </c>
      <c r="Y143" s="29" t="s">
        <v>46</v>
      </c>
      <c r="Z143" s="29" t="s">
        <v>55</v>
      </c>
      <c r="AA143" s="29" t="s">
        <v>5029</v>
      </c>
      <c r="AB143" s="29" t="s">
        <v>5916</v>
      </c>
      <c r="AC143" s="29" t="s">
        <v>56</v>
      </c>
      <c r="AD143"/>
      <c r="AE143"/>
      <c r="AF143"/>
      <c r="AG143" s="36" t="s">
        <v>10367</v>
      </c>
      <c r="AH143" s="37" t="s">
        <v>10316</v>
      </c>
      <c r="AI143" s="37">
        <v>25</v>
      </c>
      <c r="AJ143" s="11">
        <v>63</v>
      </c>
      <c r="AK143"/>
      <c r="AL143" s="11">
        <f>VLOOKUP(AG143,[1]笔试数据!$B:$G,6,0)</f>
        <v>0</v>
      </c>
      <c r="AM143" s="11">
        <v>63</v>
      </c>
      <c r="AN143" s="11" t="s">
        <v>56</v>
      </c>
    </row>
    <row r="144" s="11" customFormat="1" ht="17" customHeight="1" spans="1:40">
      <c r="A144" s="28">
        <v>219</v>
      </c>
      <c r="B144" s="28">
        <v>178</v>
      </c>
      <c r="C144" s="28"/>
      <c r="D144" s="28" t="s">
        <v>6381</v>
      </c>
      <c r="E144" s="28" t="s">
        <v>37</v>
      </c>
      <c r="F144" s="28" t="s">
        <v>105</v>
      </c>
      <c r="G144" s="29" t="s">
        <v>6382</v>
      </c>
      <c r="H144" s="29" t="s">
        <v>302</v>
      </c>
      <c r="I144" s="29" t="s">
        <v>41</v>
      </c>
      <c r="J144" s="29"/>
      <c r="K144" s="29" t="s">
        <v>81</v>
      </c>
      <c r="L144" s="29" t="s">
        <v>82</v>
      </c>
      <c r="M144" s="31">
        <v>45108</v>
      </c>
      <c r="N144" s="29" t="s">
        <v>5912</v>
      </c>
      <c r="O144" s="29" t="s">
        <v>46</v>
      </c>
      <c r="P144" s="29" t="s">
        <v>84</v>
      </c>
      <c r="Q144" s="29" t="s">
        <v>6383</v>
      </c>
      <c r="R144" s="29"/>
      <c r="S144" s="29"/>
      <c r="T144" s="29" t="s">
        <v>6385</v>
      </c>
      <c r="U144" s="29" t="s">
        <v>52</v>
      </c>
      <c r="V144" s="29" t="s">
        <v>4883</v>
      </c>
      <c r="W144" s="29" t="s">
        <v>5916</v>
      </c>
      <c r="X144" s="29" t="s">
        <v>5028</v>
      </c>
      <c r="Y144" s="29" t="s">
        <v>46</v>
      </c>
      <c r="Z144" s="29" t="s">
        <v>55</v>
      </c>
      <c r="AA144" s="29" t="s">
        <v>5029</v>
      </c>
      <c r="AB144" s="29" t="s">
        <v>5916</v>
      </c>
      <c r="AC144" s="29" t="s">
        <v>46</v>
      </c>
      <c r="AD144"/>
      <c r="AE144"/>
      <c r="AF144"/>
      <c r="AG144" s="36" t="s">
        <v>10368</v>
      </c>
      <c r="AH144" s="37" t="s">
        <v>10318</v>
      </c>
      <c r="AI144" s="37" t="s">
        <v>10228</v>
      </c>
      <c r="AJ144" s="11">
        <v>63</v>
      </c>
      <c r="AK144"/>
      <c r="AL144" s="11">
        <f>VLOOKUP(AG144,[1]笔试数据!$B:$G,6,0)</f>
        <v>0</v>
      </c>
      <c r="AM144" s="11">
        <v>63</v>
      </c>
      <c r="AN144" s="11" t="s">
        <v>56</v>
      </c>
    </row>
    <row r="145" s="11" customFormat="1" ht="17" customHeight="1" spans="1:40">
      <c r="A145" s="28">
        <v>175</v>
      </c>
      <c r="B145" s="28">
        <v>139</v>
      </c>
      <c r="C145" s="28"/>
      <c r="D145" s="28" t="s">
        <v>6108</v>
      </c>
      <c r="E145" s="28" t="s">
        <v>37</v>
      </c>
      <c r="F145" s="28" t="s">
        <v>38</v>
      </c>
      <c r="G145" s="29" t="s">
        <v>6109</v>
      </c>
      <c r="H145" s="29" t="s">
        <v>6110</v>
      </c>
      <c r="I145" s="29" t="s">
        <v>62</v>
      </c>
      <c r="J145" s="29"/>
      <c r="K145" s="29" t="s">
        <v>81</v>
      </c>
      <c r="L145" s="29" t="s">
        <v>562</v>
      </c>
      <c r="M145" s="29" t="s">
        <v>74</v>
      </c>
      <c r="N145" s="29" t="s">
        <v>5912</v>
      </c>
      <c r="O145" s="29" t="s">
        <v>46</v>
      </c>
      <c r="P145" s="29" t="s">
        <v>47</v>
      </c>
      <c r="Q145" s="29" t="s">
        <v>6111</v>
      </c>
      <c r="R145" s="29"/>
      <c r="S145" s="29"/>
      <c r="T145" s="29" t="s">
        <v>6114</v>
      </c>
      <c r="U145" s="29" t="s">
        <v>52</v>
      </c>
      <c r="V145" s="29" t="s">
        <v>5034</v>
      </c>
      <c r="W145" s="29" t="s">
        <v>5916</v>
      </c>
      <c r="X145" s="29" t="s">
        <v>5028</v>
      </c>
      <c r="Y145" s="29" t="s">
        <v>46</v>
      </c>
      <c r="Z145" s="29" t="s">
        <v>55</v>
      </c>
      <c r="AA145" s="29" t="s">
        <v>5029</v>
      </c>
      <c r="AB145" s="29" t="s">
        <v>5916</v>
      </c>
      <c r="AC145" s="29" t="s">
        <v>56</v>
      </c>
      <c r="AD145"/>
      <c r="AE145"/>
      <c r="AF145"/>
      <c r="AG145" s="36" t="s">
        <v>10369</v>
      </c>
      <c r="AH145" s="37" t="s">
        <v>10320</v>
      </c>
      <c r="AI145" s="37">
        <v>27</v>
      </c>
      <c r="AJ145" s="11">
        <v>62</v>
      </c>
      <c r="AK145"/>
      <c r="AL145" s="11">
        <f>VLOOKUP(AG145,[1]笔试数据!$B:$G,6,0)</f>
        <v>0</v>
      </c>
      <c r="AM145" s="11">
        <v>62</v>
      </c>
      <c r="AN145" s="11" t="s">
        <v>56</v>
      </c>
    </row>
    <row r="146" s="11" customFormat="1" ht="17" customHeight="1" spans="1:40">
      <c r="A146" s="28">
        <v>185</v>
      </c>
      <c r="B146" s="28">
        <v>149</v>
      </c>
      <c r="C146" s="28"/>
      <c r="D146" s="28" t="s">
        <v>6176</v>
      </c>
      <c r="E146" s="28" t="s">
        <v>37</v>
      </c>
      <c r="F146" s="28" t="s">
        <v>69</v>
      </c>
      <c r="G146" s="29" t="s">
        <v>6177</v>
      </c>
      <c r="H146" s="29" t="s">
        <v>6178</v>
      </c>
      <c r="I146" s="29" t="s">
        <v>41</v>
      </c>
      <c r="J146" s="29"/>
      <c r="K146" s="29" t="s">
        <v>81</v>
      </c>
      <c r="L146" s="29" t="s">
        <v>353</v>
      </c>
      <c r="M146" s="29" t="s">
        <v>99</v>
      </c>
      <c r="N146" s="29" t="s">
        <v>5912</v>
      </c>
      <c r="O146" s="29" t="s">
        <v>46</v>
      </c>
      <c r="P146" s="29" t="s">
        <v>47</v>
      </c>
      <c r="Q146" s="29" t="s">
        <v>64</v>
      </c>
      <c r="R146" s="29"/>
      <c r="S146" s="29"/>
      <c r="T146" s="29" t="s">
        <v>6181</v>
      </c>
      <c r="U146" s="29" t="s">
        <v>52</v>
      </c>
      <c r="V146" s="29" t="s">
        <v>4883</v>
      </c>
      <c r="W146" s="29" t="s">
        <v>5912</v>
      </c>
      <c r="X146" s="29" t="s">
        <v>5028</v>
      </c>
      <c r="Y146" s="29" t="s">
        <v>46</v>
      </c>
      <c r="Z146" s="29" t="s">
        <v>55</v>
      </c>
      <c r="AA146" s="29" t="s">
        <v>5029</v>
      </c>
      <c r="AB146" s="29" t="s">
        <v>5916</v>
      </c>
      <c r="AC146" s="29" t="s">
        <v>46</v>
      </c>
      <c r="AD146"/>
      <c r="AE146"/>
      <c r="AF146"/>
      <c r="AG146" s="36" t="s">
        <v>10370</v>
      </c>
      <c r="AH146" s="37" t="s">
        <v>10316</v>
      </c>
      <c r="AI146" s="37" t="s">
        <v>10224</v>
      </c>
      <c r="AJ146" s="11">
        <v>62</v>
      </c>
      <c r="AK146"/>
      <c r="AL146" s="11">
        <f>VLOOKUP(AG146,[1]笔试数据!$B:$G,6,0)</f>
        <v>0</v>
      </c>
      <c r="AM146" s="11">
        <v>62</v>
      </c>
      <c r="AN146" s="11" t="s">
        <v>56</v>
      </c>
    </row>
    <row r="147" s="11" customFormat="1" ht="17" customHeight="1" spans="1:40">
      <c r="A147" s="28">
        <v>190</v>
      </c>
      <c r="B147" s="28">
        <v>154</v>
      </c>
      <c r="C147" s="28"/>
      <c r="D147" s="28" t="s">
        <v>4303</v>
      </c>
      <c r="E147" s="28" t="s">
        <v>37</v>
      </c>
      <c r="F147" s="28" t="s">
        <v>337</v>
      </c>
      <c r="G147" s="29" t="s">
        <v>6207</v>
      </c>
      <c r="H147" s="29" t="s">
        <v>2772</v>
      </c>
      <c r="I147" s="29" t="s">
        <v>41</v>
      </c>
      <c r="J147" s="29"/>
      <c r="K147" s="29" t="s">
        <v>81</v>
      </c>
      <c r="L147" s="29" t="s">
        <v>6208</v>
      </c>
      <c r="M147" s="31">
        <v>45107</v>
      </c>
      <c r="N147" s="29" t="s">
        <v>5927</v>
      </c>
      <c r="O147" s="29" t="s">
        <v>46</v>
      </c>
      <c r="P147" s="29" t="s">
        <v>84</v>
      </c>
      <c r="Q147" s="29" t="s">
        <v>48</v>
      </c>
      <c r="R147" s="29"/>
      <c r="S147" s="29"/>
      <c r="T147" s="29" t="s">
        <v>6211</v>
      </c>
      <c r="U147" s="29" t="s">
        <v>52</v>
      </c>
      <c r="V147" s="29" t="s">
        <v>5034</v>
      </c>
      <c r="W147" s="29" t="s">
        <v>5916</v>
      </c>
      <c r="X147" s="29" t="s">
        <v>5028</v>
      </c>
      <c r="Y147" s="29" t="s">
        <v>46</v>
      </c>
      <c r="Z147" s="29" t="s">
        <v>55</v>
      </c>
      <c r="AA147" s="29" t="s">
        <v>5029</v>
      </c>
      <c r="AB147" s="29" t="s">
        <v>5916</v>
      </c>
      <c r="AC147" s="29" t="s">
        <v>56</v>
      </c>
      <c r="AD147"/>
      <c r="AE147"/>
      <c r="AF147"/>
      <c r="AG147" s="36" t="s">
        <v>10371</v>
      </c>
      <c r="AH147" s="37" t="s">
        <v>10316</v>
      </c>
      <c r="AI147" s="37">
        <v>12</v>
      </c>
      <c r="AJ147" s="11">
        <v>62</v>
      </c>
      <c r="AK147"/>
      <c r="AL147" s="11">
        <f>VLOOKUP(AG147,[1]笔试数据!$B:$G,6,0)</f>
        <v>0</v>
      </c>
      <c r="AM147" s="11">
        <v>62</v>
      </c>
      <c r="AN147" s="11" t="s">
        <v>56</v>
      </c>
    </row>
    <row r="148" s="11" customFormat="1" ht="17" customHeight="1" spans="1:40">
      <c r="A148" s="28">
        <v>201</v>
      </c>
      <c r="B148" s="28">
        <v>162</v>
      </c>
      <c r="C148" s="28"/>
      <c r="D148" s="28" t="s">
        <v>6274</v>
      </c>
      <c r="E148" s="28" t="s">
        <v>37</v>
      </c>
      <c r="F148" s="28" t="s">
        <v>105</v>
      </c>
      <c r="G148" s="29" t="s">
        <v>6275</v>
      </c>
      <c r="H148" s="29" t="s">
        <v>6276</v>
      </c>
      <c r="I148" s="29" t="s">
        <v>41</v>
      </c>
      <c r="J148" s="29"/>
      <c r="K148" s="29" t="s">
        <v>81</v>
      </c>
      <c r="L148" s="29" t="s">
        <v>254</v>
      </c>
      <c r="M148" s="29" t="s">
        <v>227</v>
      </c>
      <c r="N148" s="32" t="s">
        <v>5912</v>
      </c>
      <c r="O148" s="29" t="s">
        <v>46</v>
      </c>
      <c r="P148" s="29" t="s">
        <v>47</v>
      </c>
      <c r="Q148" s="29" t="s">
        <v>6277</v>
      </c>
      <c r="R148" s="29"/>
      <c r="S148" s="29"/>
      <c r="T148" s="29" t="s">
        <v>6279</v>
      </c>
      <c r="U148" s="29" t="s">
        <v>52</v>
      </c>
      <c r="V148" s="29" t="s">
        <v>5034</v>
      </c>
      <c r="W148" s="29" t="s">
        <v>5916</v>
      </c>
      <c r="X148" s="29" t="s">
        <v>5028</v>
      </c>
      <c r="Y148" s="29" t="s">
        <v>46</v>
      </c>
      <c r="Z148" s="29" t="s">
        <v>55</v>
      </c>
      <c r="AA148" s="29" t="s">
        <v>5029</v>
      </c>
      <c r="AB148" s="29" t="s">
        <v>5916</v>
      </c>
      <c r="AC148" s="29" t="s">
        <v>56</v>
      </c>
      <c r="AD148"/>
      <c r="AE148"/>
      <c r="AF148"/>
      <c r="AG148" s="36" t="s">
        <v>10372</v>
      </c>
      <c r="AH148" s="37" t="s">
        <v>10316</v>
      </c>
      <c r="AI148" s="37">
        <v>20</v>
      </c>
      <c r="AJ148" s="11">
        <v>62</v>
      </c>
      <c r="AK148"/>
      <c r="AL148" s="11">
        <f>VLOOKUP(AG148,[1]笔试数据!$B:$G,6,0)</f>
        <v>0</v>
      </c>
      <c r="AM148" s="11">
        <v>62</v>
      </c>
      <c r="AN148" s="11" t="s">
        <v>56</v>
      </c>
    </row>
    <row r="149" s="11" customFormat="1" ht="17" customHeight="1" spans="1:40">
      <c r="A149" s="28">
        <v>234</v>
      </c>
      <c r="B149" s="28">
        <v>192</v>
      </c>
      <c r="C149" s="28"/>
      <c r="D149" s="28" t="s">
        <v>6469</v>
      </c>
      <c r="E149" s="28" t="s">
        <v>37</v>
      </c>
      <c r="F149" s="28" t="s">
        <v>105</v>
      </c>
      <c r="G149" s="29" t="s">
        <v>6470</v>
      </c>
      <c r="H149" s="29" t="s">
        <v>6471</v>
      </c>
      <c r="I149" s="29" t="s">
        <v>41</v>
      </c>
      <c r="J149" s="29"/>
      <c r="K149" s="29" t="s">
        <v>81</v>
      </c>
      <c r="L149" s="29" t="s">
        <v>254</v>
      </c>
      <c r="M149" s="29" t="s">
        <v>4197</v>
      </c>
      <c r="N149" s="29" t="s">
        <v>5912</v>
      </c>
      <c r="O149" s="29" t="s">
        <v>46</v>
      </c>
      <c r="P149" s="29" t="s">
        <v>47</v>
      </c>
      <c r="Q149" s="29" t="s">
        <v>64</v>
      </c>
      <c r="R149" s="29"/>
      <c r="S149" s="29"/>
      <c r="T149" s="29" t="s">
        <v>6474</v>
      </c>
      <c r="U149" s="29" t="s">
        <v>52</v>
      </c>
      <c r="V149" s="29" t="s">
        <v>5034</v>
      </c>
      <c r="W149" s="29" t="s">
        <v>5916</v>
      </c>
      <c r="X149" s="29" t="s">
        <v>5028</v>
      </c>
      <c r="Y149" s="29" t="s">
        <v>46</v>
      </c>
      <c r="Z149" s="29" t="s">
        <v>55</v>
      </c>
      <c r="AA149" s="29" t="s">
        <v>5029</v>
      </c>
      <c r="AB149" s="29" t="s">
        <v>5916</v>
      </c>
      <c r="AC149" s="29" t="s">
        <v>56</v>
      </c>
      <c r="AD149"/>
      <c r="AE149"/>
      <c r="AF149"/>
      <c r="AG149" s="36" t="s">
        <v>10373</v>
      </c>
      <c r="AH149" s="37" t="s">
        <v>10318</v>
      </c>
      <c r="AI149" s="37">
        <v>20</v>
      </c>
      <c r="AJ149" s="11">
        <v>61.5</v>
      </c>
      <c r="AK149"/>
      <c r="AL149" s="11">
        <f>VLOOKUP(AG149,[1]笔试数据!$B:$G,6,0)</f>
        <v>0</v>
      </c>
      <c r="AM149" s="11">
        <v>61.5</v>
      </c>
      <c r="AN149" s="11" t="s">
        <v>56</v>
      </c>
    </row>
    <row r="150" s="11" customFormat="1" ht="17" customHeight="1" spans="1:40">
      <c r="A150" s="28">
        <v>147</v>
      </c>
      <c r="B150" s="28">
        <v>117</v>
      </c>
      <c r="C150" s="28"/>
      <c r="D150" s="28" t="s">
        <v>5939</v>
      </c>
      <c r="E150" s="28" t="s">
        <v>37</v>
      </c>
      <c r="F150" s="28" t="s">
        <v>105</v>
      </c>
      <c r="G150" s="29" t="s">
        <v>5940</v>
      </c>
      <c r="H150" s="29" t="s">
        <v>3053</v>
      </c>
      <c r="I150" s="29" t="s">
        <v>62</v>
      </c>
      <c r="J150" s="29"/>
      <c r="K150" s="29" t="s">
        <v>81</v>
      </c>
      <c r="L150" s="29" t="s">
        <v>184</v>
      </c>
      <c r="M150" s="29" t="s">
        <v>108</v>
      </c>
      <c r="N150" s="29" t="s">
        <v>5912</v>
      </c>
      <c r="O150" s="29" t="s">
        <v>46</v>
      </c>
      <c r="P150" s="29" t="s">
        <v>47</v>
      </c>
      <c r="Q150" s="29" t="s">
        <v>5583</v>
      </c>
      <c r="R150" s="29"/>
      <c r="S150" s="29"/>
      <c r="T150" s="29" t="s">
        <v>5942</v>
      </c>
      <c r="U150" s="29" t="s">
        <v>52</v>
      </c>
      <c r="V150" s="29" t="s">
        <v>5034</v>
      </c>
      <c r="W150" s="29" t="s">
        <v>5916</v>
      </c>
      <c r="X150" s="29" t="s">
        <v>5028</v>
      </c>
      <c r="Y150" s="29" t="s">
        <v>46</v>
      </c>
      <c r="Z150" s="29" t="s">
        <v>55</v>
      </c>
      <c r="AA150" s="29" t="s">
        <v>5029</v>
      </c>
      <c r="AB150" s="29" t="s">
        <v>5916</v>
      </c>
      <c r="AC150" s="29" t="s">
        <v>56</v>
      </c>
      <c r="AD150"/>
      <c r="AE150"/>
      <c r="AF150"/>
      <c r="AG150" s="36" t="s">
        <v>10374</v>
      </c>
      <c r="AH150" s="37" t="s">
        <v>10320</v>
      </c>
      <c r="AI150" s="37" t="s">
        <v>10252</v>
      </c>
      <c r="AJ150" s="11">
        <v>61</v>
      </c>
      <c r="AK150"/>
      <c r="AL150" s="11">
        <f>VLOOKUP(AG150,[1]笔试数据!$B:$G,6,0)</f>
        <v>0</v>
      </c>
      <c r="AM150" s="11">
        <v>61</v>
      </c>
      <c r="AN150" s="11" t="s">
        <v>56</v>
      </c>
    </row>
    <row r="151" s="11" customFormat="1" ht="17" customHeight="1" spans="1:40">
      <c r="A151" s="28">
        <v>230</v>
      </c>
      <c r="B151" s="28">
        <v>189</v>
      </c>
      <c r="C151" s="28"/>
      <c r="D151" s="28" t="s">
        <v>6444</v>
      </c>
      <c r="E151" s="28" t="s">
        <v>205</v>
      </c>
      <c r="F151" s="28" t="s">
        <v>69</v>
      </c>
      <c r="G151" s="29" t="s">
        <v>6445</v>
      </c>
      <c r="H151" s="29" t="s">
        <v>6446</v>
      </c>
      <c r="I151" s="29" t="s">
        <v>41</v>
      </c>
      <c r="J151" s="29"/>
      <c r="K151" s="29" t="s">
        <v>81</v>
      </c>
      <c r="L151" s="29" t="s">
        <v>254</v>
      </c>
      <c r="M151" s="29" t="s">
        <v>83</v>
      </c>
      <c r="N151" s="29" t="s">
        <v>5912</v>
      </c>
      <c r="O151" s="29" t="s">
        <v>46</v>
      </c>
      <c r="P151" s="29" t="s">
        <v>84</v>
      </c>
      <c r="Q151" s="29" t="s">
        <v>5271</v>
      </c>
      <c r="R151" s="29"/>
      <c r="S151" s="29"/>
      <c r="T151" s="29" t="s">
        <v>6449</v>
      </c>
      <c r="U151" s="29" t="s">
        <v>52</v>
      </c>
      <c r="V151" s="29" t="s">
        <v>5034</v>
      </c>
      <c r="W151" s="29" t="s">
        <v>5916</v>
      </c>
      <c r="X151" s="29" t="s">
        <v>5028</v>
      </c>
      <c r="Y151" s="29" t="s">
        <v>46</v>
      </c>
      <c r="Z151" s="29" t="s">
        <v>55</v>
      </c>
      <c r="AA151" s="29" t="s">
        <v>5029</v>
      </c>
      <c r="AB151" s="29" t="s">
        <v>5916</v>
      </c>
      <c r="AC151" s="29" t="s">
        <v>56</v>
      </c>
      <c r="AD151"/>
      <c r="AE151"/>
      <c r="AF151"/>
      <c r="AG151" s="36" t="s">
        <v>10375</v>
      </c>
      <c r="AH151" s="37" t="s">
        <v>10318</v>
      </c>
      <c r="AI151" s="37">
        <v>17</v>
      </c>
      <c r="AJ151" s="11">
        <v>61</v>
      </c>
      <c r="AK151"/>
      <c r="AL151" s="11">
        <f>VLOOKUP(AG151,[1]笔试数据!$B:$G,6,0)</f>
        <v>0</v>
      </c>
      <c r="AM151" s="11">
        <v>61</v>
      </c>
      <c r="AN151" s="11" t="s">
        <v>56</v>
      </c>
    </row>
    <row r="152" s="11" customFormat="1" ht="17" customHeight="1" spans="1:40">
      <c r="A152" s="28">
        <v>237</v>
      </c>
      <c r="B152" s="28">
        <v>195</v>
      </c>
      <c r="C152" s="28"/>
      <c r="D152" s="28" t="s">
        <v>6486</v>
      </c>
      <c r="E152" s="28" t="s">
        <v>37</v>
      </c>
      <c r="F152" s="28" t="s">
        <v>69</v>
      </c>
      <c r="G152" s="29" t="s">
        <v>6487</v>
      </c>
      <c r="H152" s="29" t="s">
        <v>6488</v>
      </c>
      <c r="I152" s="29" t="s">
        <v>41</v>
      </c>
      <c r="J152" s="29"/>
      <c r="K152" s="29" t="s">
        <v>81</v>
      </c>
      <c r="L152" s="29" t="s">
        <v>1186</v>
      </c>
      <c r="M152" s="31">
        <v>45108</v>
      </c>
      <c r="N152" s="29" t="s">
        <v>5912</v>
      </c>
      <c r="O152" s="29" t="s">
        <v>46</v>
      </c>
      <c r="P152" s="29" t="s">
        <v>84</v>
      </c>
      <c r="Q152" s="29" t="s">
        <v>6489</v>
      </c>
      <c r="R152" s="29"/>
      <c r="S152" s="29"/>
      <c r="T152" s="29" t="s">
        <v>6491</v>
      </c>
      <c r="U152" s="29" t="s">
        <v>307</v>
      </c>
      <c r="V152" s="29" t="s">
        <v>4883</v>
      </c>
      <c r="W152" s="29" t="s">
        <v>6492</v>
      </c>
      <c r="X152" s="29" t="s">
        <v>5028</v>
      </c>
      <c r="Y152" s="29" t="s">
        <v>46</v>
      </c>
      <c r="Z152" s="29" t="s">
        <v>55</v>
      </c>
      <c r="AA152" s="29" t="s">
        <v>5029</v>
      </c>
      <c r="AB152" s="29" t="s">
        <v>5916</v>
      </c>
      <c r="AC152" s="29" t="s">
        <v>46</v>
      </c>
      <c r="AD152"/>
      <c r="AE152"/>
      <c r="AF152"/>
      <c r="AG152" s="36" t="s">
        <v>10376</v>
      </c>
      <c r="AH152" s="37" t="s">
        <v>10318</v>
      </c>
      <c r="AI152" s="37">
        <v>23</v>
      </c>
      <c r="AJ152" s="11">
        <v>61</v>
      </c>
      <c r="AK152"/>
      <c r="AL152" s="11">
        <f>VLOOKUP(AG152,[1]笔试数据!$B:$G,6,0)</f>
        <v>0</v>
      </c>
      <c r="AM152" s="11">
        <v>61</v>
      </c>
      <c r="AN152" s="11" t="s">
        <v>56</v>
      </c>
    </row>
    <row r="153" s="11" customFormat="1" ht="17" customHeight="1" spans="1:40">
      <c r="A153" s="28">
        <v>257</v>
      </c>
      <c r="B153" s="28">
        <v>213</v>
      </c>
      <c r="C153" s="28"/>
      <c r="D153" s="28" t="s">
        <v>6612</v>
      </c>
      <c r="E153" s="28" t="s">
        <v>37</v>
      </c>
      <c r="F153" s="28" t="s">
        <v>69</v>
      </c>
      <c r="G153" s="29" t="s">
        <v>6613</v>
      </c>
      <c r="H153" s="29" t="s">
        <v>6614</v>
      </c>
      <c r="I153" s="29" t="s">
        <v>41</v>
      </c>
      <c r="J153" s="29"/>
      <c r="K153" s="29" t="s">
        <v>81</v>
      </c>
      <c r="L153" s="29" t="s">
        <v>1258</v>
      </c>
      <c r="M153" s="29" t="s">
        <v>91</v>
      </c>
      <c r="N153" s="32" t="s">
        <v>5912</v>
      </c>
      <c r="O153" s="29" t="s">
        <v>46</v>
      </c>
      <c r="P153" s="29" t="s">
        <v>47</v>
      </c>
      <c r="Q153" s="29" t="s">
        <v>100</v>
      </c>
      <c r="R153" s="29"/>
      <c r="S153" s="29"/>
      <c r="T153" s="29" t="s">
        <v>6617</v>
      </c>
      <c r="U153" s="29" t="s">
        <v>52</v>
      </c>
      <c r="V153" s="29" t="s">
        <v>5034</v>
      </c>
      <c r="W153" s="29" t="s">
        <v>5916</v>
      </c>
      <c r="X153" s="29" t="s">
        <v>5028</v>
      </c>
      <c r="Y153" s="29" t="s">
        <v>46</v>
      </c>
      <c r="Z153" s="29" t="s">
        <v>55</v>
      </c>
      <c r="AA153" s="29" t="s">
        <v>5029</v>
      </c>
      <c r="AB153" s="29" t="s">
        <v>5916</v>
      </c>
      <c r="AC153" s="29" t="s">
        <v>56</v>
      </c>
      <c r="AD153"/>
      <c r="AE153"/>
      <c r="AF153"/>
      <c r="AG153" s="36" t="s">
        <v>10377</v>
      </c>
      <c r="AH153" s="37" t="s">
        <v>10297</v>
      </c>
      <c r="AI153" s="37">
        <v>29</v>
      </c>
      <c r="AJ153" s="11">
        <v>61</v>
      </c>
      <c r="AK153"/>
      <c r="AL153" s="11">
        <f>VLOOKUP(AG153,[1]笔试数据!$B:$G,6,0)</f>
        <v>0</v>
      </c>
      <c r="AM153" s="11">
        <v>61</v>
      </c>
      <c r="AN153" s="11" t="s">
        <v>56</v>
      </c>
    </row>
    <row r="154" s="11" customFormat="1" ht="17" customHeight="1" spans="1:40">
      <c r="A154" s="28">
        <v>197</v>
      </c>
      <c r="B154" s="28">
        <v>159</v>
      </c>
      <c r="C154" s="28"/>
      <c r="D154" s="28" t="s">
        <v>6250</v>
      </c>
      <c r="E154" s="28" t="s">
        <v>37</v>
      </c>
      <c r="F154" s="28" t="s">
        <v>69</v>
      </c>
      <c r="G154" s="29" t="s">
        <v>6251</v>
      </c>
      <c r="H154" s="29" t="s">
        <v>6252</v>
      </c>
      <c r="I154" s="29" t="s">
        <v>41</v>
      </c>
      <c r="J154" s="29"/>
      <c r="K154" s="29" t="s">
        <v>81</v>
      </c>
      <c r="L154" s="29" t="s">
        <v>6157</v>
      </c>
      <c r="M154" s="29" t="s">
        <v>5774</v>
      </c>
      <c r="N154" s="29" t="s">
        <v>5912</v>
      </c>
      <c r="O154" s="29" t="s">
        <v>56</v>
      </c>
      <c r="P154" s="29" t="s">
        <v>47</v>
      </c>
      <c r="Q154" s="29" t="s">
        <v>6253</v>
      </c>
      <c r="R154" s="29"/>
      <c r="S154" s="29"/>
      <c r="T154" s="29" t="s">
        <v>6255</v>
      </c>
      <c r="U154" s="29" t="s">
        <v>52</v>
      </c>
      <c r="V154" s="29" t="s">
        <v>5034</v>
      </c>
      <c r="W154" s="29" t="s">
        <v>5916</v>
      </c>
      <c r="X154" s="29" t="s">
        <v>5028</v>
      </c>
      <c r="Y154" s="29" t="s">
        <v>46</v>
      </c>
      <c r="Z154" s="29" t="s">
        <v>55</v>
      </c>
      <c r="AA154" s="29" t="s">
        <v>5029</v>
      </c>
      <c r="AB154" s="29" t="s">
        <v>5916</v>
      </c>
      <c r="AC154" s="29" t="s">
        <v>56</v>
      </c>
      <c r="AD154"/>
      <c r="AE154"/>
      <c r="AF154"/>
      <c r="AG154" s="36" t="s">
        <v>10378</v>
      </c>
      <c r="AH154" s="37" t="s">
        <v>10316</v>
      </c>
      <c r="AI154" s="37">
        <v>17</v>
      </c>
      <c r="AJ154" s="11">
        <v>60</v>
      </c>
      <c r="AK154"/>
      <c r="AL154" s="11">
        <f>VLOOKUP(AG154,[1]笔试数据!$B:$G,6,0)</f>
        <v>0</v>
      </c>
      <c r="AM154" s="11">
        <v>60</v>
      </c>
      <c r="AN154" s="11" t="s">
        <v>56</v>
      </c>
    </row>
    <row r="155" s="11" customFormat="1" ht="17" customHeight="1" spans="1:40">
      <c r="A155" s="28">
        <v>229</v>
      </c>
      <c r="B155" s="28">
        <v>188</v>
      </c>
      <c r="C155" s="28"/>
      <c r="D155" s="28" t="s">
        <v>6436</v>
      </c>
      <c r="E155" s="28" t="s">
        <v>37</v>
      </c>
      <c r="F155" s="28" t="s">
        <v>38</v>
      </c>
      <c r="G155" s="29" t="s">
        <v>6437</v>
      </c>
      <c r="H155" s="29" t="s">
        <v>6438</v>
      </c>
      <c r="I155" s="29" t="s">
        <v>41</v>
      </c>
      <c r="J155" s="29"/>
      <c r="K155" s="29" t="s">
        <v>81</v>
      </c>
      <c r="L155" s="29" t="s">
        <v>6439</v>
      </c>
      <c r="M155" s="29" t="s">
        <v>6440</v>
      </c>
      <c r="N155" s="32" t="s">
        <v>5912</v>
      </c>
      <c r="O155" s="29" t="s">
        <v>46</v>
      </c>
      <c r="P155" s="29" t="s">
        <v>47</v>
      </c>
      <c r="Q155" s="29" t="s">
        <v>5299</v>
      </c>
      <c r="R155" s="29"/>
      <c r="S155" s="29"/>
      <c r="T155" s="29" t="s">
        <v>6443</v>
      </c>
      <c r="U155" s="29" t="s">
        <v>52</v>
      </c>
      <c r="V155" s="29" t="s">
        <v>5034</v>
      </c>
      <c r="W155" s="29" t="s">
        <v>5916</v>
      </c>
      <c r="X155" s="29" t="s">
        <v>5028</v>
      </c>
      <c r="Y155" s="29" t="s">
        <v>46</v>
      </c>
      <c r="Z155" s="29" t="s">
        <v>55</v>
      </c>
      <c r="AA155" s="29" t="s">
        <v>5029</v>
      </c>
      <c r="AB155" s="29" t="s">
        <v>5916</v>
      </c>
      <c r="AC155" s="29" t="s">
        <v>56</v>
      </c>
      <c r="AD155"/>
      <c r="AE155"/>
      <c r="AF155"/>
      <c r="AG155" s="36" t="s">
        <v>10379</v>
      </c>
      <c r="AH155" s="37" t="s">
        <v>10318</v>
      </c>
      <c r="AI155" s="37">
        <v>16</v>
      </c>
      <c r="AJ155" s="11">
        <v>60</v>
      </c>
      <c r="AK155"/>
      <c r="AL155" s="11">
        <f>VLOOKUP(AG155,[1]笔试数据!$B:$G,6,0)</f>
        <v>0</v>
      </c>
      <c r="AM155" s="11">
        <v>60</v>
      </c>
      <c r="AN155" s="11" t="s">
        <v>56</v>
      </c>
    </row>
    <row r="156" s="11" customFormat="1" ht="17" customHeight="1" spans="1:40">
      <c r="A156" s="28">
        <v>210</v>
      </c>
      <c r="B156" s="28">
        <v>169</v>
      </c>
      <c r="C156" s="28"/>
      <c r="D156" s="28" t="s">
        <v>6329</v>
      </c>
      <c r="E156" s="28" t="s">
        <v>37</v>
      </c>
      <c r="F156" s="28" t="s">
        <v>105</v>
      </c>
      <c r="G156" s="29" t="s">
        <v>6330</v>
      </c>
      <c r="H156" s="29" t="s">
        <v>6331</v>
      </c>
      <c r="I156" s="29" t="s">
        <v>41</v>
      </c>
      <c r="J156" s="29"/>
      <c r="K156" s="29" t="s">
        <v>81</v>
      </c>
      <c r="L156" s="29" t="s">
        <v>6332</v>
      </c>
      <c r="M156" s="29" t="s">
        <v>83</v>
      </c>
      <c r="N156" s="32" t="s">
        <v>5912</v>
      </c>
      <c r="O156" s="29" t="s">
        <v>46</v>
      </c>
      <c r="P156" s="29" t="s">
        <v>84</v>
      </c>
      <c r="Q156" s="29" t="s">
        <v>6333</v>
      </c>
      <c r="R156" s="29"/>
      <c r="S156" s="29"/>
      <c r="T156" s="29" t="s">
        <v>6335</v>
      </c>
      <c r="U156" s="29" t="s">
        <v>958</v>
      </c>
      <c r="V156" s="29" t="s">
        <v>5034</v>
      </c>
      <c r="W156" s="29" t="s">
        <v>5916</v>
      </c>
      <c r="X156" s="29" t="s">
        <v>5028</v>
      </c>
      <c r="Y156" s="29" t="s">
        <v>46</v>
      </c>
      <c r="Z156" s="29" t="s">
        <v>55</v>
      </c>
      <c r="AA156" s="29" t="s">
        <v>5029</v>
      </c>
      <c r="AB156" s="29" t="s">
        <v>5916</v>
      </c>
      <c r="AC156" s="29" t="s">
        <v>46</v>
      </c>
      <c r="AD156"/>
      <c r="AE156"/>
      <c r="AF156"/>
      <c r="AG156" s="36" t="s">
        <v>10380</v>
      </c>
      <c r="AH156" s="37" t="s">
        <v>10316</v>
      </c>
      <c r="AI156" s="37">
        <v>27</v>
      </c>
      <c r="AJ156" s="11">
        <v>59</v>
      </c>
      <c r="AK156"/>
      <c r="AL156" s="11">
        <f>VLOOKUP(AG156,[1]笔试数据!$B:$G,6,0)</f>
        <v>0</v>
      </c>
      <c r="AM156" s="11">
        <v>59</v>
      </c>
      <c r="AN156" s="11" t="s">
        <v>56</v>
      </c>
    </row>
    <row r="157" s="11" customFormat="1" ht="17" customHeight="1" spans="1:40">
      <c r="A157" s="28">
        <v>222</v>
      </c>
      <c r="B157" s="28">
        <v>181</v>
      </c>
      <c r="C157" s="28"/>
      <c r="D157" s="28" t="s">
        <v>6396</v>
      </c>
      <c r="E157" s="28" t="s">
        <v>205</v>
      </c>
      <c r="F157" s="28" t="s">
        <v>69</v>
      </c>
      <c r="G157" s="29" t="s">
        <v>6397</v>
      </c>
      <c r="H157" s="29" t="s">
        <v>6398</v>
      </c>
      <c r="I157" s="29" t="s">
        <v>41</v>
      </c>
      <c r="J157" s="29"/>
      <c r="K157" s="29" t="s">
        <v>81</v>
      </c>
      <c r="L157" s="29" t="s">
        <v>6399</v>
      </c>
      <c r="M157" s="29" t="s">
        <v>108</v>
      </c>
      <c r="N157" s="29" t="s">
        <v>5912</v>
      </c>
      <c r="O157" s="29" t="s">
        <v>46</v>
      </c>
      <c r="P157" s="29" t="s">
        <v>47</v>
      </c>
      <c r="Q157" s="29" t="s">
        <v>6235</v>
      </c>
      <c r="R157" s="29"/>
      <c r="S157" s="29"/>
      <c r="T157" s="29" t="s">
        <v>6401</v>
      </c>
      <c r="U157" s="29" t="s">
        <v>52</v>
      </c>
      <c r="V157" s="29" t="s">
        <v>4883</v>
      </c>
      <c r="W157" s="29" t="s">
        <v>5916</v>
      </c>
      <c r="X157" s="29" t="s">
        <v>5028</v>
      </c>
      <c r="Y157" s="29" t="s">
        <v>46</v>
      </c>
      <c r="Z157" s="29" t="s">
        <v>55</v>
      </c>
      <c r="AA157" s="29" t="s">
        <v>5029</v>
      </c>
      <c r="AB157" s="29" t="s">
        <v>5916</v>
      </c>
      <c r="AC157" s="29" t="s">
        <v>56</v>
      </c>
      <c r="AD157"/>
      <c r="AE157"/>
      <c r="AF157"/>
      <c r="AG157" s="36" t="s">
        <v>10381</v>
      </c>
      <c r="AH157" s="37" t="s">
        <v>10318</v>
      </c>
      <c r="AI157" s="37" t="s">
        <v>10241</v>
      </c>
      <c r="AJ157" s="11">
        <v>59</v>
      </c>
      <c r="AK157"/>
      <c r="AL157" s="11">
        <f>VLOOKUP(AG157,[1]笔试数据!$B:$G,6,0)</f>
        <v>0</v>
      </c>
      <c r="AM157" s="11">
        <v>59</v>
      </c>
      <c r="AN157" s="11" t="s">
        <v>56</v>
      </c>
    </row>
    <row r="158" s="11" customFormat="1" ht="17" customHeight="1" spans="1:40">
      <c r="A158" s="28">
        <v>224</v>
      </c>
      <c r="B158" s="28">
        <v>183</v>
      </c>
      <c r="C158" s="28"/>
      <c r="D158" s="28" t="s">
        <v>6407</v>
      </c>
      <c r="E158" s="28" t="s">
        <v>37</v>
      </c>
      <c r="F158" s="28" t="s">
        <v>38</v>
      </c>
      <c r="G158" s="29" t="s">
        <v>6408</v>
      </c>
      <c r="H158" s="29" t="s">
        <v>3354</v>
      </c>
      <c r="I158" s="29" t="s">
        <v>41</v>
      </c>
      <c r="J158" s="29"/>
      <c r="K158" s="29" t="s">
        <v>81</v>
      </c>
      <c r="L158" s="29" t="s">
        <v>6409</v>
      </c>
      <c r="M158" s="29" t="s">
        <v>542</v>
      </c>
      <c r="N158" s="29" t="s">
        <v>5912</v>
      </c>
      <c r="O158" s="29" t="s">
        <v>46</v>
      </c>
      <c r="P158" s="29" t="s">
        <v>84</v>
      </c>
      <c r="Q158" s="29" t="s">
        <v>6410</v>
      </c>
      <c r="R158" s="29"/>
      <c r="S158" s="29"/>
      <c r="T158" s="29" t="s">
        <v>6413</v>
      </c>
      <c r="U158" s="29" t="s">
        <v>958</v>
      </c>
      <c r="V158" s="29" t="s">
        <v>5034</v>
      </c>
      <c r="W158" s="29" t="s">
        <v>6128</v>
      </c>
      <c r="X158" s="29" t="s">
        <v>5028</v>
      </c>
      <c r="Y158" s="29" t="s">
        <v>46</v>
      </c>
      <c r="Z158" s="29" t="s">
        <v>55</v>
      </c>
      <c r="AA158" s="29" t="s">
        <v>5029</v>
      </c>
      <c r="AB158" s="29" t="s">
        <v>5916</v>
      </c>
      <c r="AC158" s="29" t="s">
        <v>56</v>
      </c>
      <c r="AD158"/>
      <c r="AE158"/>
      <c r="AF158"/>
      <c r="AG158" s="36" t="s">
        <v>10382</v>
      </c>
      <c r="AH158" s="37" t="s">
        <v>10318</v>
      </c>
      <c r="AI158" s="37">
        <v>11</v>
      </c>
      <c r="AJ158" s="11">
        <v>59</v>
      </c>
      <c r="AK158"/>
      <c r="AL158" s="11">
        <f>VLOOKUP(AG158,[1]笔试数据!$B:$G,6,0)</f>
        <v>0</v>
      </c>
      <c r="AM158" s="11">
        <v>59</v>
      </c>
      <c r="AN158" s="11" t="s">
        <v>56</v>
      </c>
    </row>
    <row r="159" s="11" customFormat="1" ht="17" customHeight="1" spans="1:40">
      <c r="A159" s="28">
        <v>213</v>
      </c>
      <c r="B159" s="28">
        <v>172</v>
      </c>
      <c r="C159" s="28"/>
      <c r="D159" s="28" t="s">
        <v>6349</v>
      </c>
      <c r="E159" s="28" t="s">
        <v>37</v>
      </c>
      <c r="F159" s="28" t="s">
        <v>1114</v>
      </c>
      <c r="G159" s="29" t="s">
        <v>6350</v>
      </c>
      <c r="H159" s="29" t="s">
        <v>6196</v>
      </c>
      <c r="I159" s="29" t="s">
        <v>41</v>
      </c>
      <c r="J159" s="29"/>
      <c r="K159" s="29" t="s">
        <v>81</v>
      </c>
      <c r="L159" s="29" t="s">
        <v>1258</v>
      </c>
      <c r="M159" s="29" t="s">
        <v>91</v>
      </c>
      <c r="N159" s="29" t="s">
        <v>5912</v>
      </c>
      <c r="O159" s="29" t="s">
        <v>46</v>
      </c>
      <c r="P159" s="29" t="s">
        <v>47</v>
      </c>
      <c r="Q159" s="29" t="s">
        <v>6351</v>
      </c>
      <c r="R159" s="29"/>
      <c r="S159" s="29"/>
      <c r="T159" s="29" t="s">
        <v>6353</v>
      </c>
      <c r="U159" s="29" t="s">
        <v>52</v>
      </c>
      <c r="V159" s="29" t="s">
        <v>5034</v>
      </c>
      <c r="W159" s="29" t="s">
        <v>5916</v>
      </c>
      <c r="X159" s="29" t="s">
        <v>5028</v>
      </c>
      <c r="Y159" s="29" t="s">
        <v>46</v>
      </c>
      <c r="Z159" s="29" t="s">
        <v>55</v>
      </c>
      <c r="AA159" s="29" t="s">
        <v>5029</v>
      </c>
      <c r="AB159" s="29" t="s">
        <v>5916</v>
      </c>
      <c r="AC159" s="29" t="s">
        <v>56</v>
      </c>
      <c r="AD159"/>
      <c r="AE159"/>
      <c r="AF159"/>
      <c r="AG159" s="36" t="s">
        <v>10383</v>
      </c>
      <c r="AH159" s="37" t="s">
        <v>10316</v>
      </c>
      <c r="AI159" s="37">
        <v>30</v>
      </c>
      <c r="AJ159" s="11">
        <v>58.5</v>
      </c>
      <c r="AK159"/>
      <c r="AL159" s="11">
        <f>VLOOKUP(AG159,[1]笔试数据!$B:$G,6,0)</f>
        <v>0</v>
      </c>
      <c r="AM159" s="11">
        <v>58.5</v>
      </c>
      <c r="AN159" s="11" t="s">
        <v>56</v>
      </c>
    </row>
    <row r="160" s="11" customFormat="1" ht="17" customHeight="1" spans="1:40">
      <c r="A160" s="28">
        <v>158</v>
      </c>
      <c r="B160" s="28">
        <v>125</v>
      </c>
      <c r="C160" s="28"/>
      <c r="D160" s="28" t="s">
        <v>6003</v>
      </c>
      <c r="E160" s="28" t="s">
        <v>205</v>
      </c>
      <c r="F160" s="28" t="s">
        <v>69</v>
      </c>
      <c r="G160" s="29" t="s">
        <v>6004</v>
      </c>
      <c r="H160" s="29" t="s">
        <v>6005</v>
      </c>
      <c r="I160" s="29" t="s">
        <v>41</v>
      </c>
      <c r="J160" s="29"/>
      <c r="K160" s="29" t="s">
        <v>81</v>
      </c>
      <c r="L160" s="29" t="s">
        <v>184</v>
      </c>
      <c r="M160" s="29" t="s">
        <v>108</v>
      </c>
      <c r="N160" s="29" t="s">
        <v>5912</v>
      </c>
      <c r="O160" s="29" t="s">
        <v>46</v>
      </c>
      <c r="P160" s="29" t="s">
        <v>47</v>
      </c>
      <c r="Q160" s="29" t="s">
        <v>64</v>
      </c>
      <c r="R160" s="29"/>
      <c r="S160" s="29"/>
      <c r="T160" s="29" t="s">
        <v>6007</v>
      </c>
      <c r="U160" s="29" t="s">
        <v>52</v>
      </c>
      <c r="V160" s="29" t="s">
        <v>5034</v>
      </c>
      <c r="W160" s="29" t="s">
        <v>6008</v>
      </c>
      <c r="X160" s="29" t="s">
        <v>5028</v>
      </c>
      <c r="Y160" s="29" t="s">
        <v>46</v>
      </c>
      <c r="Z160" s="29" t="s">
        <v>55</v>
      </c>
      <c r="AA160" s="29" t="s">
        <v>5029</v>
      </c>
      <c r="AB160" s="29" t="s">
        <v>5916</v>
      </c>
      <c r="AC160" s="29" t="s">
        <v>46</v>
      </c>
      <c r="AD160"/>
      <c r="AE160"/>
      <c r="AF160"/>
      <c r="AG160" s="36" t="s">
        <v>10384</v>
      </c>
      <c r="AH160" s="37" t="s">
        <v>10320</v>
      </c>
      <c r="AI160" s="37">
        <v>13</v>
      </c>
      <c r="AJ160" s="11">
        <v>58</v>
      </c>
      <c r="AK160"/>
      <c r="AL160" s="11">
        <f>VLOOKUP(AG160,[1]笔试数据!$B:$G,6,0)</f>
        <v>0</v>
      </c>
      <c r="AM160" s="11">
        <v>58</v>
      </c>
      <c r="AN160" s="11" t="s">
        <v>56</v>
      </c>
    </row>
    <row r="161" s="11" customFormat="1" ht="17" customHeight="1" spans="1:40">
      <c r="A161" s="28">
        <v>204</v>
      </c>
      <c r="B161" s="28">
        <v>165</v>
      </c>
      <c r="C161" s="28"/>
      <c r="D161" s="28" t="s">
        <v>6292</v>
      </c>
      <c r="E161" s="28" t="s">
        <v>37</v>
      </c>
      <c r="F161" s="28" t="s">
        <v>1114</v>
      </c>
      <c r="G161" s="29" t="s">
        <v>6293</v>
      </c>
      <c r="H161" s="29" t="s">
        <v>4689</v>
      </c>
      <c r="I161" s="29" t="s">
        <v>41</v>
      </c>
      <c r="J161" s="29"/>
      <c r="K161" s="29" t="s">
        <v>81</v>
      </c>
      <c r="L161" s="29" t="s">
        <v>254</v>
      </c>
      <c r="M161" s="29" t="s">
        <v>91</v>
      </c>
      <c r="N161" s="29" t="s">
        <v>5912</v>
      </c>
      <c r="O161" s="29" t="s">
        <v>46</v>
      </c>
      <c r="P161" s="29" t="s">
        <v>47</v>
      </c>
      <c r="Q161" s="29" t="s">
        <v>6294</v>
      </c>
      <c r="R161" s="29"/>
      <c r="S161" s="29"/>
      <c r="T161" s="29" t="s">
        <v>6297</v>
      </c>
      <c r="U161" s="29" t="s">
        <v>52</v>
      </c>
      <c r="V161" s="29" t="s">
        <v>5034</v>
      </c>
      <c r="W161" s="29" t="s">
        <v>6128</v>
      </c>
      <c r="X161" s="29" t="s">
        <v>5028</v>
      </c>
      <c r="Y161" s="29" t="s">
        <v>46</v>
      </c>
      <c r="Z161" s="29" t="s">
        <v>55</v>
      </c>
      <c r="AA161" s="29" t="s">
        <v>5029</v>
      </c>
      <c r="AB161" s="29" t="s">
        <v>5916</v>
      </c>
      <c r="AC161" s="29" t="s">
        <v>56</v>
      </c>
      <c r="AD161"/>
      <c r="AE161"/>
      <c r="AF161"/>
      <c r="AG161" s="36" t="s">
        <v>10385</v>
      </c>
      <c r="AH161" s="37" t="s">
        <v>10316</v>
      </c>
      <c r="AI161" s="37">
        <v>23</v>
      </c>
      <c r="AJ161" s="11">
        <v>58</v>
      </c>
      <c r="AK161"/>
      <c r="AL161" s="11">
        <f>VLOOKUP(AG161,[1]笔试数据!$B:$G,6,0)</f>
        <v>0</v>
      </c>
      <c r="AM161" s="11">
        <v>58</v>
      </c>
      <c r="AN161" s="11" t="s">
        <v>56</v>
      </c>
    </row>
    <row r="162" s="11" customFormat="1" ht="17" customHeight="1" spans="1:40">
      <c r="A162" s="28">
        <v>218</v>
      </c>
      <c r="B162" s="28">
        <v>177</v>
      </c>
      <c r="C162" s="28"/>
      <c r="D162" s="28" t="s">
        <v>6377</v>
      </c>
      <c r="E162" s="28" t="s">
        <v>37</v>
      </c>
      <c r="F162" s="28" t="s">
        <v>38</v>
      </c>
      <c r="G162" s="29" t="s">
        <v>6378</v>
      </c>
      <c r="H162" s="29" t="s">
        <v>3183</v>
      </c>
      <c r="I162" s="29" t="s">
        <v>41</v>
      </c>
      <c r="J162" s="29"/>
      <c r="K162" s="29" t="s">
        <v>81</v>
      </c>
      <c r="L162" s="29" t="s">
        <v>254</v>
      </c>
      <c r="M162" s="29" t="s">
        <v>83</v>
      </c>
      <c r="N162" s="29" t="s">
        <v>5912</v>
      </c>
      <c r="O162" s="29" t="s">
        <v>46</v>
      </c>
      <c r="P162" s="29" t="s">
        <v>84</v>
      </c>
      <c r="Q162" s="29" t="s">
        <v>4429</v>
      </c>
      <c r="R162" s="29"/>
      <c r="S162" s="29"/>
      <c r="T162" s="29" t="s">
        <v>6380</v>
      </c>
      <c r="U162" s="29" t="s">
        <v>52</v>
      </c>
      <c r="V162" s="29" t="s">
        <v>5034</v>
      </c>
      <c r="W162" s="29" t="s">
        <v>5916</v>
      </c>
      <c r="X162" s="29" t="s">
        <v>5028</v>
      </c>
      <c r="Y162" s="29" t="s">
        <v>46</v>
      </c>
      <c r="Z162" s="29" t="s">
        <v>55</v>
      </c>
      <c r="AA162" s="29" t="s">
        <v>5029</v>
      </c>
      <c r="AB162" s="29" t="s">
        <v>5916</v>
      </c>
      <c r="AC162" s="29" t="s">
        <v>56</v>
      </c>
      <c r="AD162"/>
      <c r="AE162"/>
      <c r="AF162"/>
      <c r="AG162" s="36" t="s">
        <v>10386</v>
      </c>
      <c r="AH162" s="37" t="s">
        <v>10318</v>
      </c>
      <c r="AI162" s="37" t="s">
        <v>10252</v>
      </c>
      <c r="AJ162" s="11">
        <v>58</v>
      </c>
      <c r="AK162"/>
      <c r="AL162" s="11">
        <f>VLOOKUP(AG162,[1]笔试数据!$B:$G,6,0)</f>
        <v>0</v>
      </c>
      <c r="AM162" s="11">
        <v>58</v>
      </c>
      <c r="AN162" s="11" t="s">
        <v>56</v>
      </c>
    </row>
    <row r="163" s="11" customFormat="1" ht="17" customHeight="1" spans="1:40">
      <c r="A163" s="28">
        <v>220</v>
      </c>
      <c r="B163" s="28">
        <v>179</v>
      </c>
      <c r="C163" s="28"/>
      <c r="D163" s="28" t="s">
        <v>6386</v>
      </c>
      <c r="E163" s="28" t="s">
        <v>37</v>
      </c>
      <c r="F163" s="28" t="s">
        <v>105</v>
      </c>
      <c r="G163" s="29" t="s">
        <v>6387</v>
      </c>
      <c r="H163" s="29" t="s">
        <v>842</v>
      </c>
      <c r="I163" s="29" t="s">
        <v>41</v>
      </c>
      <c r="J163" s="29"/>
      <c r="K163" s="29" t="s">
        <v>81</v>
      </c>
      <c r="L163" s="29" t="s">
        <v>2119</v>
      </c>
      <c r="M163" s="29" t="s">
        <v>91</v>
      </c>
      <c r="N163" s="29" t="s">
        <v>5912</v>
      </c>
      <c r="O163" s="29" t="s">
        <v>56</v>
      </c>
      <c r="P163" s="29" t="s">
        <v>47</v>
      </c>
      <c r="Q163" s="29" t="s">
        <v>64</v>
      </c>
      <c r="R163" s="29"/>
      <c r="S163" s="29"/>
      <c r="T163" s="29" t="s">
        <v>6390</v>
      </c>
      <c r="U163" s="29" t="s">
        <v>307</v>
      </c>
      <c r="V163" s="29" t="s">
        <v>5034</v>
      </c>
      <c r="W163" s="29" t="s">
        <v>5916</v>
      </c>
      <c r="X163" s="29" t="s">
        <v>5028</v>
      </c>
      <c r="Y163" s="29" t="s">
        <v>46</v>
      </c>
      <c r="Z163" s="29" t="s">
        <v>55</v>
      </c>
      <c r="AA163" s="29" t="s">
        <v>5029</v>
      </c>
      <c r="AB163" s="29" t="s">
        <v>5916</v>
      </c>
      <c r="AC163" s="29" t="s">
        <v>56</v>
      </c>
      <c r="AD163"/>
      <c r="AE163"/>
      <c r="AF163"/>
      <c r="AG163" s="36" t="s">
        <v>10387</v>
      </c>
      <c r="AH163" s="37" t="s">
        <v>10318</v>
      </c>
      <c r="AI163" s="37" t="s">
        <v>10224</v>
      </c>
      <c r="AJ163" s="11">
        <v>58</v>
      </c>
      <c r="AK163"/>
      <c r="AL163" s="11">
        <f>VLOOKUP(AG163,[1]笔试数据!$B:$G,6,0)</f>
        <v>0</v>
      </c>
      <c r="AM163" s="11">
        <v>58</v>
      </c>
      <c r="AN163" s="11" t="s">
        <v>56</v>
      </c>
    </row>
    <row r="164" s="11" customFormat="1" ht="17" customHeight="1" spans="1:40">
      <c r="A164" s="28">
        <v>143</v>
      </c>
      <c r="B164" s="28">
        <v>113</v>
      </c>
      <c r="C164" s="28"/>
      <c r="D164" s="28" t="s">
        <v>5909</v>
      </c>
      <c r="E164" s="28" t="s">
        <v>37</v>
      </c>
      <c r="F164" s="28" t="s">
        <v>69</v>
      </c>
      <c r="G164" s="29" t="s">
        <v>5910</v>
      </c>
      <c r="H164" s="29" t="s">
        <v>5911</v>
      </c>
      <c r="I164" s="29" t="s">
        <v>41</v>
      </c>
      <c r="J164" s="29"/>
      <c r="K164" s="29" t="s">
        <v>963</v>
      </c>
      <c r="L164" s="29" t="s">
        <v>353</v>
      </c>
      <c r="M164" s="29" t="s">
        <v>1678</v>
      </c>
      <c r="N164" s="32" t="s">
        <v>5912</v>
      </c>
      <c r="O164" s="29" t="s">
        <v>46</v>
      </c>
      <c r="P164" s="29" t="s">
        <v>84</v>
      </c>
      <c r="Q164" s="29" t="s">
        <v>48</v>
      </c>
      <c r="R164" s="29"/>
      <c r="S164" s="29"/>
      <c r="T164" s="29" t="s">
        <v>5915</v>
      </c>
      <c r="U164" s="29" t="s">
        <v>52</v>
      </c>
      <c r="V164" s="29" t="s">
        <v>5034</v>
      </c>
      <c r="W164" s="29" t="s">
        <v>5912</v>
      </c>
      <c r="X164" s="29" t="s">
        <v>5028</v>
      </c>
      <c r="Y164" s="29" t="s">
        <v>46</v>
      </c>
      <c r="Z164" s="29" t="s">
        <v>55</v>
      </c>
      <c r="AA164" s="29" t="s">
        <v>5029</v>
      </c>
      <c r="AB164" s="29" t="s">
        <v>5916</v>
      </c>
      <c r="AC164" s="29" t="s">
        <v>46</v>
      </c>
      <c r="AD164"/>
      <c r="AE164"/>
      <c r="AF164"/>
      <c r="AG164" s="36" t="s">
        <v>10388</v>
      </c>
      <c r="AH164" s="37" t="s">
        <v>10320</v>
      </c>
      <c r="AI164" s="37" t="s">
        <v>10237</v>
      </c>
      <c r="AJ164" s="11">
        <v>57</v>
      </c>
      <c r="AK164"/>
      <c r="AL164" s="11">
        <f>VLOOKUP(AG164,[1]笔试数据!$B:$G,6,0)</f>
        <v>0</v>
      </c>
      <c r="AM164" s="11">
        <v>57</v>
      </c>
      <c r="AN164" s="11" t="s">
        <v>56</v>
      </c>
    </row>
    <row r="165" s="11" customFormat="1" ht="17" customHeight="1" spans="1:40">
      <c r="A165" s="28">
        <v>180</v>
      </c>
      <c r="B165" s="28">
        <v>144</v>
      </c>
      <c r="C165" s="28"/>
      <c r="D165" s="28" t="s">
        <v>6140</v>
      </c>
      <c r="E165" s="28" t="s">
        <v>205</v>
      </c>
      <c r="F165" s="28" t="s">
        <v>337</v>
      </c>
      <c r="G165" s="29" t="s">
        <v>6141</v>
      </c>
      <c r="H165" s="29" t="s">
        <v>6142</v>
      </c>
      <c r="I165" s="29" t="s">
        <v>41</v>
      </c>
      <c r="J165" s="29"/>
      <c r="K165" s="38" t="s">
        <v>81</v>
      </c>
      <c r="L165" s="29" t="s">
        <v>6143</v>
      </c>
      <c r="M165" s="31">
        <v>44354</v>
      </c>
      <c r="N165" s="29" t="s">
        <v>5912</v>
      </c>
      <c r="O165" s="29" t="s">
        <v>56</v>
      </c>
      <c r="P165" s="29" t="s">
        <v>47</v>
      </c>
      <c r="Q165" s="29" t="s">
        <v>6144</v>
      </c>
      <c r="R165" s="29"/>
      <c r="S165" s="29"/>
      <c r="T165" s="29" t="s">
        <v>6147</v>
      </c>
      <c r="U165" s="29" t="s">
        <v>307</v>
      </c>
      <c r="V165" s="29" t="s">
        <v>4883</v>
      </c>
      <c r="W165" s="29" t="s">
        <v>5916</v>
      </c>
      <c r="X165" s="29" t="s">
        <v>5028</v>
      </c>
      <c r="Y165" s="29" t="s">
        <v>46</v>
      </c>
      <c r="Z165" s="29" t="s">
        <v>55</v>
      </c>
      <c r="AA165" s="29" t="s">
        <v>5029</v>
      </c>
      <c r="AB165" s="29" t="s">
        <v>5916</v>
      </c>
      <c r="AC165" s="29" t="s">
        <v>56</v>
      </c>
      <c r="AD165"/>
      <c r="AE165"/>
      <c r="AF165"/>
      <c r="AG165" s="36" t="s">
        <v>10389</v>
      </c>
      <c r="AH165" s="37" t="s">
        <v>10316</v>
      </c>
      <c r="AI165" s="37" t="s">
        <v>10219</v>
      </c>
      <c r="AJ165" s="11">
        <v>57</v>
      </c>
      <c r="AK165"/>
      <c r="AL165" s="11">
        <f>VLOOKUP(AG165,[1]笔试数据!$B:$G,6,0)</f>
        <v>0</v>
      </c>
      <c r="AM165" s="11">
        <v>57</v>
      </c>
      <c r="AN165" s="11" t="s">
        <v>56</v>
      </c>
    </row>
    <row r="166" s="11" customFormat="1" ht="17" customHeight="1" spans="1:40">
      <c r="A166" s="28">
        <v>182</v>
      </c>
      <c r="B166" s="28">
        <v>146</v>
      </c>
      <c r="C166" s="28"/>
      <c r="D166" s="28" t="s">
        <v>6154</v>
      </c>
      <c r="E166" s="28" t="s">
        <v>37</v>
      </c>
      <c r="F166" s="28" t="s">
        <v>105</v>
      </c>
      <c r="G166" s="29" t="s">
        <v>6155</v>
      </c>
      <c r="H166" s="29" t="s">
        <v>6156</v>
      </c>
      <c r="I166" s="29" t="s">
        <v>41</v>
      </c>
      <c r="J166" s="29"/>
      <c r="K166" s="29" t="s">
        <v>963</v>
      </c>
      <c r="L166" s="29" t="s">
        <v>6157</v>
      </c>
      <c r="M166" s="31">
        <v>44001</v>
      </c>
      <c r="N166" s="29" t="s">
        <v>5912</v>
      </c>
      <c r="O166" s="29" t="s">
        <v>56</v>
      </c>
      <c r="P166" s="29" t="s">
        <v>47</v>
      </c>
      <c r="Q166" s="29" t="s">
        <v>6158</v>
      </c>
      <c r="R166" s="29"/>
      <c r="S166" s="29"/>
      <c r="T166" s="29" t="s">
        <v>6160</v>
      </c>
      <c r="U166" s="29" t="s">
        <v>52</v>
      </c>
      <c r="V166" s="29" t="s">
        <v>4883</v>
      </c>
      <c r="W166" s="29" t="s">
        <v>5916</v>
      </c>
      <c r="X166" s="29" t="s">
        <v>5028</v>
      </c>
      <c r="Y166" s="29" t="s">
        <v>46</v>
      </c>
      <c r="Z166" s="29" t="s">
        <v>55</v>
      </c>
      <c r="AA166" s="29" t="s">
        <v>5029</v>
      </c>
      <c r="AB166" s="29" t="s">
        <v>5916</v>
      </c>
      <c r="AC166" s="29" t="s">
        <v>56</v>
      </c>
      <c r="AD166"/>
      <c r="AE166"/>
      <c r="AF166"/>
      <c r="AG166" s="36" t="s">
        <v>10390</v>
      </c>
      <c r="AH166" s="37" t="s">
        <v>10316</v>
      </c>
      <c r="AI166" s="37" t="s">
        <v>10255</v>
      </c>
      <c r="AJ166" s="11">
        <v>57</v>
      </c>
      <c r="AK166"/>
      <c r="AL166" s="11">
        <f>VLOOKUP(AG166,[1]笔试数据!$B:$G,6,0)</f>
        <v>0</v>
      </c>
      <c r="AM166" s="11">
        <v>57</v>
      </c>
      <c r="AN166" s="11" t="s">
        <v>56</v>
      </c>
    </row>
    <row r="167" s="11" customFormat="1" ht="17" customHeight="1" spans="1:40">
      <c r="A167" s="28">
        <v>196</v>
      </c>
      <c r="B167" s="28">
        <v>158</v>
      </c>
      <c r="C167" s="28"/>
      <c r="D167" s="28" t="s">
        <v>6244</v>
      </c>
      <c r="E167" s="28" t="s">
        <v>37</v>
      </c>
      <c r="F167" s="28" t="s">
        <v>69</v>
      </c>
      <c r="G167" s="29" t="s">
        <v>6245</v>
      </c>
      <c r="H167" s="29" t="s">
        <v>2415</v>
      </c>
      <c r="I167" s="29" t="s">
        <v>41</v>
      </c>
      <c r="J167" s="29"/>
      <c r="K167" s="29" t="s">
        <v>963</v>
      </c>
      <c r="L167" s="29" t="s">
        <v>506</v>
      </c>
      <c r="M167" s="29" t="s">
        <v>99</v>
      </c>
      <c r="N167" s="29" t="s">
        <v>5912</v>
      </c>
      <c r="O167" s="29" t="s">
        <v>46</v>
      </c>
      <c r="P167" s="29" t="s">
        <v>47</v>
      </c>
      <c r="Q167" s="29" t="s">
        <v>6246</v>
      </c>
      <c r="R167" s="29"/>
      <c r="S167" s="29"/>
      <c r="T167" s="29" t="s">
        <v>6249</v>
      </c>
      <c r="U167" s="29" t="s">
        <v>52</v>
      </c>
      <c r="V167" s="29" t="s">
        <v>5034</v>
      </c>
      <c r="W167" s="29" t="s">
        <v>5916</v>
      </c>
      <c r="X167" s="29" t="s">
        <v>5028</v>
      </c>
      <c r="Y167" s="29" t="s">
        <v>46</v>
      </c>
      <c r="Z167" s="29" t="s">
        <v>55</v>
      </c>
      <c r="AA167" s="29" t="s">
        <v>5029</v>
      </c>
      <c r="AB167" s="29" t="s">
        <v>5916</v>
      </c>
      <c r="AC167" s="29" t="s">
        <v>56</v>
      </c>
      <c r="AD167"/>
      <c r="AE167"/>
      <c r="AF167"/>
      <c r="AG167" s="36" t="s">
        <v>10391</v>
      </c>
      <c r="AH167" s="37" t="s">
        <v>10316</v>
      </c>
      <c r="AI167" s="37">
        <v>16</v>
      </c>
      <c r="AJ167" s="11">
        <v>57</v>
      </c>
      <c r="AK167"/>
      <c r="AL167" s="11">
        <f>VLOOKUP(AG167,[1]笔试数据!$B:$G,6,0)</f>
        <v>0</v>
      </c>
      <c r="AM167" s="11">
        <v>57</v>
      </c>
      <c r="AN167" s="11" t="s">
        <v>56</v>
      </c>
    </row>
    <row r="168" s="11" customFormat="1" ht="17" customHeight="1" spans="1:40">
      <c r="A168" s="28">
        <v>240</v>
      </c>
      <c r="B168" s="28">
        <v>198</v>
      </c>
      <c r="C168" s="28"/>
      <c r="D168" s="28" t="s">
        <v>6506</v>
      </c>
      <c r="E168" s="28" t="s">
        <v>37</v>
      </c>
      <c r="F168" s="28" t="s">
        <v>105</v>
      </c>
      <c r="G168" s="29" t="s">
        <v>6507</v>
      </c>
      <c r="H168" s="29" t="s">
        <v>6508</v>
      </c>
      <c r="I168" s="29" t="s">
        <v>41</v>
      </c>
      <c r="J168" s="29"/>
      <c r="K168" s="29" t="s">
        <v>81</v>
      </c>
      <c r="L168" s="29" t="s">
        <v>6509</v>
      </c>
      <c r="M168" s="29" t="s">
        <v>116</v>
      </c>
      <c r="N168" s="29" t="s">
        <v>5927</v>
      </c>
      <c r="O168" s="29" t="s">
        <v>46</v>
      </c>
      <c r="P168" s="29" t="s">
        <v>84</v>
      </c>
      <c r="Q168" s="29" t="s">
        <v>431</v>
      </c>
      <c r="R168" s="29"/>
      <c r="S168" s="29"/>
      <c r="T168" s="29" t="s">
        <v>6512</v>
      </c>
      <c r="U168" s="29" t="s">
        <v>958</v>
      </c>
      <c r="V168" s="29" t="s">
        <v>5034</v>
      </c>
      <c r="W168" s="29" t="s">
        <v>5916</v>
      </c>
      <c r="X168" s="29" t="s">
        <v>5028</v>
      </c>
      <c r="Y168" s="29" t="s">
        <v>46</v>
      </c>
      <c r="Z168" s="29" t="s">
        <v>55</v>
      </c>
      <c r="AA168" s="29" t="s">
        <v>5029</v>
      </c>
      <c r="AB168" s="29" t="s">
        <v>5916</v>
      </c>
      <c r="AC168" s="29" t="s">
        <v>56</v>
      </c>
      <c r="AD168"/>
      <c r="AE168"/>
      <c r="AF168"/>
      <c r="AG168" s="36" t="s">
        <v>10392</v>
      </c>
      <c r="AH168" s="37" t="s">
        <v>10318</v>
      </c>
      <c r="AI168" s="37">
        <v>26</v>
      </c>
      <c r="AJ168" s="11">
        <v>56.5</v>
      </c>
      <c r="AK168"/>
      <c r="AL168" s="11">
        <f>VLOOKUP(AG168,[1]笔试数据!$B:$G,6,0)</f>
        <v>0</v>
      </c>
      <c r="AM168" s="11">
        <v>56.5</v>
      </c>
      <c r="AN168" s="11" t="s">
        <v>56</v>
      </c>
    </row>
    <row r="169" s="11" customFormat="1" ht="17" customHeight="1" spans="1:40">
      <c r="A169" s="28">
        <v>145</v>
      </c>
      <c r="B169" s="28">
        <v>115</v>
      </c>
      <c r="C169" s="28"/>
      <c r="D169" s="28" t="s">
        <v>5923</v>
      </c>
      <c r="E169" s="28" t="s">
        <v>37</v>
      </c>
      <c r="F169" s="28" t="s">
        <v>1114</v>
      </c>
      <c r="G169" s="29" t="s">
        <v>5924</v>
      </c>
      <c r="H169" s="29" t="s">
        <v>5925</v>
      </c>
      <c r="I169" s="29" t="s">
        <v>41</v>
      </c>
      <c r="J169" s="29"/>
      <c r="K169" s="29" t="s">
        <v>81</v>
      </c>
      <c r="L169" s="29" t="s">
        <v>5926</v>
      </c>
      <c r="M169" s="31">
        <v>45092</v>
      </c>
      <c r="N169" s="29" t="s">
        <v>5927</v>
      </c>
      <c r="O169" s="29" t="s">
        <v>46</v>
      </c>
      <c r="P169" s="29" t="s">
        <v>84</v>
      </c>
      <c r="Q169" s="29" t="s">
        <v>5928</v>
      </c>
      <c r="R169" s="29"/>
      <c r="S169" s="29"/>
      <c r="T169" s="29" t="s">
        <v>5931</v>
      </c>
      <c r="U169" s="29" t="s">
        <v>958</v>
      </c>
      <c r="V169" s="29" t="s">
        <v>5034</v>
      </c>
      <c r="W169" s="29" t="s">
        <v>5916</v>
      </c>
      <c r="X169" s="29" t="s">
        <v>5028</v>
      </c>
      <c r="Y169" s="29" t="s">
        <v>46</v>
      </c>
      <c r="Z169" s="29" t="s">
        <v>55</v>
      </c>
      <c r="AA169" s="29" t="s">
        <v>5029</v>
      </c>
      <c r="AB169" s="29" t="s">
        <v>5916</v>
      </c>
      <c r="AC169" s="29" t="s">
        <v>56</v>
      </c>
      <c r="AD169"/>
      <c r="AE169"/>
      <c r="AF169"/>
      <c r="AG169" s="36" t="s">
        <v>10393</v>
      </c>
      <c r="AH169" s="37" t="s">
        <v>10320</v>
      </c>
      <c r="AI169" s="37" t="s">
        <v>10216</v>
      </c>
      <c r="AJ169" s="11">
        <v>56</v>
      </c>
      <c r="AK169"/>
      <c r="AL169" s="11">
        <f>VLOOKUP(AG169,[1]笔试数据!$B:$G,6,0)</f>
        <v>0</v>
      </c>
      <c r="AM169" s="11">
        <v>56</v>
      </c>
      <c r="AN169" s="11" t="s">
        <v>56</v>
      </c>
    </row>
    <row r="170" s="11" customFormat="1" ht="17" customHeight="1" spans="1:40">
      <c r="A170" s="28">
        <v>156</v>
      </c>
      <c r="B170" s="28">
        <v>123</v>
      </c>
      <c r="C170" s="28"/>
      <c r="D170" s="28" t="s">
        <v>5990</v>
      </c>
      <c r="E170" s="28" t="s">
        <v>37</v>
      </c>
      <c r="F170" s="28" t="s">
        <v>38</v>
      </c>
      <c r="G170" s="29" t="s">
        <v>5991</v>
      </c>
      <c r="H170" s="29" t="s">
        <v>5992</v>
      </c>
      <c r="I170" s="29" t="s">
        <v>41</v>
      </c>
      <c r="J170" s="29"/>
      <c r="K170" s="29" t="s">
        <v>81</v>
      </c>
      <c r="L170" s="29" t="s">
        <v>5993</v>
      </c>
      <c r="M170" s="31">
        <v>45091</v>
      </c>
      <c r="N170" s="29" t="s">
        <v>5912</v>
      </c>
      <c r="O170" s="29" t="s">
        <v>46</v>
      </c>
      <c r="P170" s="29" t="s">
        <v>84</v>
      </c>
      <c r="Q170" s="29" t="s">
        <v>5994</v>
      </c>
      <c r="R170" s="29"/>
      <c r="S170" s="29"/>
      <c r="T170" s="29" t="s">
        <v>5997</v>
      </c>
      <c r="U170" s="29" t="s">
        <v>307</v>
      </c>
      <c r="V170" s="29" t="s">
        <v>5034</v>
      </c>
      <c r="W170" s="29" t="s">
        <v>5916</v>
      </c>
      <c r="X170" s="29" t="s">
        <v>5028</v>
      </c>
      <c r="Y170" s="29" t="s">
        <v>46</v>
      </c>
      <c r="Z170" s="29" t="s">
        <v>55</v>
      </c>
      <c r="AA170" s="29" t="s">
        <v>5029</v>
      </c>
      <c r="AB170" s="29" t="s">
        <v>5916</v>
      </c>
      <c r="AC170" s="29" t="s">
        <v>56</v>
      </c>
      <c r="AD170"/>
      <c r="AE170"/>
      <c r="AF170"/>
      <c r="AG170" s="36" t="s">
        <v>10394</v>
      </c>
      <c r="AH170" s="37" t="s">
        <v>10320</v>
      </c>
      <c r="AI170" s="37">
        <v>11</v>
      </c>
      <c r="AJ170" s="11">
        <v>56</v>
      </c>
      <c r="AK170"/>
      <c r="AL170" s="11">
        <f>VLOOKUP(AG170,[1]笔试数据!$B:$G,6,0)</f>
        <v>0</v>
      </c>
      <c r="AM170" s="11">
        <v>56</v>
      </c>
      <c r="AN170" s="11" t="s">
        <v>56</v>
      </c>
    </row>
    <row r="171" s="11" customFormat="1" ht="17" customHeight="1" spans="1:40">
      <c r="A171" s="28">
        <v>169</v>
      </c>
      <c r="B171" s="28">
        <v>133</v>
      </c>
      <c r="C171" s="28"/>
      <c r="D171" s="28" t="s">
        <v>6074</v>
      </c>
      <c r="E171" s="28" t="s">
        <v>37</v>
      </c>
      <c r="F171" s="28" t="s">
        <v>69</v>
      </c>
      <c r="G171" s="29" t="s">
        <v>6075</v>
      </c>
      <c r="H171" s="29" t="s">
        <v>6076</v>
      </c>
      <c r="I171" s="29" t="s">
        <v>41</v>
      </c>
      <c r="J171" s="29"/>
      <c r="K171" s="29" t="s">
        <v>81</v>
      </c>
      <c r="L171" s="29" t="s">
        <v>6077</v>
      </c>
      <c r="M171" s="29" t="s">
        <v>5382</v>
      </c>
      <c r="N171" s="29" t="s">
        <v>5912</v>
      </c>
      <c r="O171" s="29" t="s">
        <v>46</v>
      </c>
      <c r="P171" s="29" t="s">
        <v>47</v>
      </c>
      <c r="Q171" s="29" t="s">
        <v>396</v>
      </c>
      <c r="R171" s="29"/>
      <c r="S171" s="29"/>
      <c r="T171" s="29" t="s">
        <v>6080</v>
      </c>
      <c r="U171" s="29" t="s">
        <v>52</v>
      </c>
      <c r="V171" s="29" t="s">
        <v>5034</v>
      </c>
      <c r="W171" s="29" t="s">
        <v>5916</v>
      </c>
      <c r="X171" s="29" t="s">
        <v>5028</v>
      </c>
      <c r="Y171" s="29" t="s">
        <v>46</v>
      </c>
      <c r="Z171" s="29" t="s">
        <v>55</v>
      </c>
      <c r="AA171" s="29" t="s">
        <v>5029</v>
      </c>
      <c r="AB171" s="29" t="s">
        <v>5916</v>
      </c>
      <c r="AC171" s="29" t="s">
        <v>56</v>
      </c>
      <c r="AD171"/>
      <c r="AE171"/>
      <c r="AF171"/>
      <c r="AG171" s="36" t="s">
        <v>10395</v>
      </c>
      <c r="AH171" s="37" t="s">
        <v>10320</v>
      </c>
      <c r="AI171" s="37">
        <v>21</v>
      </c>
      <c r="AJ171" s="11">
        <v>56</v>
      </c>
      <c r="AK171"/>
      <c r="AL171" s="11">
        <f>VLOOKUP(AG171,[1]笔试数据!$B:$G,6,0)</f>
        <v>0</v>
      </c>
      <c r="AM171" s="11">
        <v>56</v>
      </c>
      <c r="AN171" s="11" t="s">
        <v>56</v>
      </c>
    </row>
    <row r="172" s="11" customFormat="1" ht="17" customHeight="1" spans="1:40">
      <c r="A172" s="28">
        <v>221</v>
      </c>
      <c r="B172" s="28">
        <v>180</v>
      </c>
      <c r="C172" s="28"/>
      <c r="D172" s="28" t="s">
        <v>6391</v>
      </c>
      <c r="E172" s="28" t="s">
        <v>205</v>
      </c>
      <c r="F172" s="28" t="s">
        <v>69</v>
      </c>
      <c r="G172" s="29" t="s">
        <v>6392</v>
      </c>
      <c r="H172" s="29" t="s">
        <v>6393</v>
      </c>
      <c r="I172" s="29" t="s">
        <v>41</v>
      </c>
      <c r="J172" s="29"/>
      <c r="K172" s="29" t="s">
        <v>81</v>
      </c>
      <c r="L172" s="29" t="s">
        <v>353</v>
      </c>
      <c r="M172" s="29" t="s">
        <v>108</v>
      </c>
      <c r="N172" s="29" t="s">
        <v>5912</v>
      </c>
      <c r="O172" s="29" t="s">
        <v>46</v>
      </c>
      <c r="P172" s="29" t="s">
        <v>47</v>
      </c>
      <c r="Q172" s="29" t="s">
        <v>5271</v>
      </c>
      <c r="R172" s="29"/>
      <c r="S172" s="29"/>
      <c r="T172" s="29" t="s">
        <v>6395</v>
      </c>
      <c r="U172" s="29" t="s">
        <v>52</v>
      </c>
      <c r="V172" s="29" t="s">
        <v>5034</v>
      </c>
      <c r="W172" s="29" t="s">
        <v>6128</v>
      </c>
      <c r="X172" s="29" t="s">
        <v>5028</v>
      </c>
      <c r="Y172" s="29" t="s">
        <v>46</v>
      </c>
      <c r="Z172" s="29" t="s">
        <v>55</v>
      </c>
      <c r="AA172" s="29" t="s">
        <v>5029</v>
      </c>
      <c r="AB172" s="29" t="s">
        <v>5916</v>
      </c>
      <c r="AC172" s="29" t="s">
        <v>56</v>
      </c>
      <c r="AD172"/>
      <c r="AE172"/>
      <c r="AF172"/>
      <c r="AG172" s="36" t="s">
        <v>10396</v>
      </c>
      <c r="AH172" s="37" t="s">
        <v>10318</v>
      </c>
      <c r="AI172" s="37" t="s">
        <v>10226</v>
      </c>
      <c r="AJ172" s="11">
        <v>56</v>
      </c>
      <c r="AK172"/>
      <c r="AL172" s="11">
        <f>VLOOKUP(AG172,[1]笔试数据!$B:$G,6,0)</f>
        <v>0</v>
      </c>
      <c r="AM172" s="11">
        <v>56</v>
      </c>
      <c r="AN172" s="11" t="s">
        <v>56</v>
      </c>
    </row>
    <row r="173" s="11" customFormat="1" ht="17" customHeight="1" spans="1:40">
      <c r="A173" s="28">
        <v>172</v>
      </c>
      <c r="B173" s="28">
        <v>136</v>
      </c>
      <c r="C173" s="28"/>
      <c r="D173" s="28" t="s">
        <v>6092</v>
      </c>
      <c r="E173" s="28" t="s">
        <v>37</v>
      </c>
      <c r="F173" s="28" t="s">
        <v>105</v>
      </c>
      <c r="G173" s="29" t="s">
        <v>6093</v>
      </c>
      <c r="H173" s="29" t="s">
        <v>6094</v>
      </c>
      <c r="I173" s="29" t="s">
        <v>62</v>
      </c>
      <c r="J173" s="29"/>
      <c r="K173" s="29" t="s">
        <v>81</v>
      </c>
      <c r="L173" s="29" t="s">
        <v>82</v>
      </c>
      <c r="M173" s="29" t="s">
        <v>108</v>
      </c>
      <c r="N173" s="29" t="s">
        <v>5912</v>
      </c>
      <c r="O173" s="29" t="s">
        <v>46</v>
      </c>
      <c r="P173" s="29" t="s">
        <v>47</v>
      </c>
      <c r="Q173" s="29" t="s">
        <v>5480</v>
      </c>
      <c r="R173" s="29"/>
      <c r="S173" s="29"/>
      <c r="T173" s="29" t="s">
        <v>6097</v>
      </c>
      <c r="U173" s="29" t="s">
        <v>52</v>
      </c>
      <c r="V173" s="29" t="s">
        <v>4883</v>
      </c>
      <c r="W173" s="29" t="s">
        <v>5916</v>
      </c>
      <c r="X173" s="29" t="s">
        <v>5028</v>
      </c>
      <c r="Y173" s="29" t="s">
        <v>46</v>
      </c>
      <c r="Z173" s="29" t="s">
        <v>55</v>
      </c>
      <c r="AA173" s="29" t="s">
        <v>5029</v>
      </c>
      <c r="AB173" s="29" t="s">
        <v>5916</v>
      </c>
      <c r="AC173" s="29" t="s">
        <v>56</v>
      </c>
      <c r="AD173"/>
      <c r="AE173"/>
      <c r="AF173"/>
      <c r="AG173" s="36" t="s">
        <v>10397</v>
      </c>
      <c r="AH173" s="37" t="s">
        <v>10320</v>
      </c>
      <c r="AI173" s="37">
        <v>24</v>
      </c>
      <c r="AJ173" s="11">
        <v>55.5</v>
      </c>
      <c r="AK173"/>
      <c r="AL173" s="11">
        <f>VLOOKUP(AG173,[1]笔试数据!$B:$G,6,0)</f>
        <v>0</v>
      </c>
      <c r="AM173" s="11">
        <v>55.5</v>
      </c>
      <c r="AN173" s="11" t="s">
        <v>56</v>
      </c>
    </row>
    <row r="174" s="11" customFormat="1" ht="17" customHeight="1" spans="1:40">
      <c r="A174" s="28">
        <v>241</v>
      </c>
      <c r="B174" s="28">
        <v>199</v>
      </c>
      <c r="C174" s="28"/>
      <c r="D174" s="28" t="s">
        <v>6513</v>
      </c>
      <c r="E174" s="28" t="s">
        <v>205</v>
      </c>
      <c r="F174" s="28" t="s">
        <v>69</v>
      </c>
      <c r="G174" s="29" t="s">
        <v>6514</v>
      </c>
      <c r="H174" s="29" t="s">
        <v>6515</v>
      </c>
      <c r="I174" s="29" t="s">
        <v>41</v>
      </c>
      <c r="J174" s="29"/>
      <c r="K174" s="29" t="s">
        <v>81</v>
      </c>
      <c r="L174" s="29" t="s">
        <v>562</v>
      </c>
      <c r="M174" s="29" t="s">
        <v>99</v>
      </c>
      <c r="N174" s="29" t="s">
        <v>5912</v>
      </c>
      <c r="O174" s="29" t="s">
        <v>46</v>
      </c>
      <c r="P174" s="29" t="s">
        <v>47</v>
      </c>
      <c r="Q174" s="29" t="s">
        <v>64</v>
      </c>
      <c r="R174" s="29"/>
      <c r="S174" s="29"/>
      <c r="T174" s="29" t="s">
        <v>6518</v>
      </c>
      <c r="U174" s="29" t="s">
        <v>52</v>
      </c>
      <c r="V174" s="29" t="s">
        <v>5034</v>
      </c>
      <c r="W174" s="29" t="s">
        <v>5916</v>
      </c>
      <c r="X174" s="29" t="s">
        <v>5028</v>
      </c>
      <c r="Y174" s="29" t="s">
        <v>46</v>
      </c>
      <c r="Z174" s="29" t="s">
        <v>55</v>
      </c>
      <c r="AA174" s="29" t="s">
        <v>5029</v>
      </c>
      <c r="AB174" s="29" t="s">
        <v>5916</v>
      </c>
      <c r="AC174" s="29" t="s">
        <v>56</v>
      </c>
      <c r="AD174"/>
      <c r="AE174"/>
      <c r="AF174"/>
      <c r="AG174" s="36" t="s">
        <v>10398</v>
      </c>
      <c r="AH174" s="37" t="s">
        <v>10318</v>
      </c>
      <c r="AI174" s="37">
        <v>27</v>
      </c>
      <c r="AJ174" s="11">
        <v>54.5</v>
      </c>
      <c r="AK174"/>
      <c r="AL174" s="11">
        <f>VLOOKUP(AG174,[1]笔试数据!$B:$G,6,0)</f>
        <v>0</v>
      </c>
      <c r="AM174" s="11">
        <v>54.5</v>
      </c>
      <c r="AN174" s="11" t="s">
        <v>56</v>
      </c>
    </row>
    <row r="175" s="11" customFormat="1" ht="17" customHeight="1" spans="1:40">
      <c r="A175" s="28">
        <v>168</v>
      </c>
      <c r="B175" s="28">
        <v>132</v>
      </c>
      <c r="C175" s="28"/>
      <c r="D175" s="28" t="s">
        <v>6067</v>
      </c>
      <c r="E175" s="28" t="s">
        <v>37</v>
      </c>
      <c r="F175" s="28" t="s">
        <v>69</v>
      </c>
      <c r="G175" s="29" t="s">
        <v>6068</v>
      </c>
      <c r="H175" s="29" t="s">
        <v>6069</v>
      </c>
      <c r="I175" s="29" t="s">
        <v>41</v>
      </c>
      <c r="J175" s="29"/>
      <c r="K175" s="29" t="s">
        <v>81</v>
      </c>
      <c r="L175" s="29" t="s">
        <v>562</v>
      </c>
      <c r="M175" s="29" t="s">
        <v>99</v>
      </c>
      <c r="N175" s="29" t="s">
        <v>5912</v>
      </c>
      <c r="O175" s="29" t="s">
        <v>46</v>
      </c>
      <c r="P175" s="29" t="s">
        <v>47</v>
      </c>
      <c r="Q175" s="29" t="s">
        <v>5194</v>
      </c>
      <c r="R175" s="29"/>
      <c r="S175" s="29"/>
      <c r="T175" s="29" t="s">
        <v>6072</v>
      </c>
      <c r="U175" s="29" t="s">
        <v>52</v>
      </c>
      <c r="V175" s="29" t="s">
        <v>5034</v>
      </c>
      <c r="W175" s="29" t="s">
        <v>6073</v>
      </c>
      <c r="X175" s="29" t="s">
        <v>5028</v>
      </c>
      <c r="Y175" s="29" t="s">
        <v>46</v>
      </c>
      <c r="Z175" s="29" t="s">
        <v>55</v>
      </c>
      <c r="AA175" s="29" t="s">
        <v>5029</v>
      </c>
      <c r="AB175" s="29" t="s">
        <v>5916</v>
      </c>
      <c r="AC175" s="29" t="s">
        <v>56</v>
      </c>
      <c r="AD175"/>
      <c r="AE175"/>
      <c r="AF175"/>
      <c r="AG175" s="36" t="s">
        <v>10399</v>
      </c>
      <c r="AH175" s="37" t="s">
        <v>10320</v>
      </c>
      <c r="AI175" s="37">
        <v>20</v>
      </c>
      <c r="AJ175" s="11">
        <v>53</v>
      </c>
      <c r="AK175"/>
      <c r="AL175" s="11">
        <f>VLOOKUP(AG175,[1]笔试数据!$B:$G,6,0)</f>
        <v>0</v>
      </c>
      <c r="AM175" s="11">
        <v>53</v>
      </c>
      <c r="AN175" s="11" t="s">
        <v>56</v>
      </c>
    </row>
    <row r="176" s="11" customFormat="1" ht="17" customHeight="1" spans="1:40">
      <c r="A176" s="28">
        <v>212</v>
      </c>
      <c r="B176" s="28">
        <v>171</v>
      </c>
      <c r="C176" s="28"/>
      <c r="D176" s="28" t="s">
        <v>6343</v>
      </c>
      <c r="E176" s="28" t="s">
        <v>37</v>
      </c>
      <c r="F176" s="28" t="s">
        <v>105</v>
      </c>
      <c r="G176" s="29" t="s">
        <v>6344</v>
      </c>
      <c r="H176" s="29" t="s">
        <v>6345</v>
      </c>
      <c r="I176" s="29" t="s">
        <v>41</v>
      </c>
      <c r="J176" s="29"/>
      <c r="K176" s="29" t="s">
        <v>81</v>
      </c>
      <c r="L176" s="29" t="s">
        <v>254</v>
      </c>
      <c r="M176" s="29" t="s">
        <v>91</v>
      </c>
      <c r="N176" s="29" t="s">
        <v>5912</v>
      </c>
      <c r="O176" s="29" t="s">
        <v>46</v>
      </c>
      <c r="P176" s="29" t="s">
        <v>84</v>
      </c>
      <c r="Q176" s="29" t="s">
        <v>64</v>
      </c>
      <c r="R176" s="29"/>
      <c r="S176" s="29"/>
      <c r="T176" s="29" t="s">
        <v>6348</v>
      </c>
      <c r="U176" s="29" t="s">
        <v>52</v>
      </c>
      <c r="V176" s="29" t="s">
        <v>5034</v>
      </c>
      <c r="W176" s="29" t="s">
        <v>5912</v>
      </c>
      <c r="X176" s="29" t="s">
        <v>5028</v>
      </c>
      <c r="Y176" s="29" t="s">
        <v>46</v>
      </c>
      <c r="Z176" s="29" t="s">
        <v>55</v>
      </c>
      <c r="AA176" s="29" t="s">
        <v>5029</v>
      </c>
      <c r="AB176" s="29" t="s">
        <v>5916</v>
      </c>
      <c r="AC176" s="29" t="s">
        <v>46</v>
      </c>
      <c r="AD176"/>
      <c r="AE176"/>
      <c r="AF176"/>
      <c r="AG176" s="36" t="s">
        <v>10400</v>
      </c>
      <c r="AH176" s="37" t="s">
        <v>10316</v>
      </c>
      <c r="AI176" s="37">
        <v>29</v>
      </c>
      <c r="AJ176" s="11">
        <v>53</v>
      </c>
      <c r="AK176"/>
      <c r="AL176" s="11">
        <f>VLOOKUP(AG176,[1]笔试数据!$B:$G,6,0)</f>
        <v>0</v>
      </c>
      <c r="AM176" s="11">
        <v>53</v>
      </c>
      <c r="AN176" s="11" t="s">
        <v>56</v>
      </c>
    </row>
    <row r="177" s="11" customFormat="1" ht="17" customHeight="1" spans="1:40">
      <c r="A177" s="28">
        <v>256</v>
      </c>
      <c r="B177" s="28">
        <v>212</v>
      </c>
      <c r="C177" s="28"/>
      <c r="D177" s="28" t="s">
        <v>6607</v>
      </c>
      <c r="E177" s="28" t="s">
        <v>37</v>
      </c>
      <c r="F177" s="28" t="s">
        <v>69</v>
      </c>
      <c r="G177" s="29" t="s">
        <v>6608</v>
      </c>
      <c r="H177" s="29" t="s">
        <v>6609</v>
      </c>
      <c r="I177" s="29" t="s">
        <v>62</v>
      </c>
      <c r="J177" s="29"/>
      <c r="K177" s="29" t="s">
        <v>81</v>
      </c>
      <c r="L177" s="29" t="s">
        <v>82</v>
      </c>
      <c r="M177" s="29" t="s">
        <v>99</v>
      </c>
      <c r="N177" s="29" t="s">
        <v>5912</v>
      </c>
      <c r="O177" s="29" t="s">
        <v>46</v>
      </c>
      <c r="P177" s="29" t="s">
        <v>47</v>
      </c>
      <c r="Q177" s="29" t="s">
        <v>5454</v>
      </c>
      <c r="R177" s="29"/>
      <c r="S177" s="29"/>
      <c r="T177" s="29" t="s">
        <v>6611</v>
      </c>
      <c r="U177" s="29" t="s">
        <v>52</v>
      </c>
      <c r="V177" s="29" t="s">
        <v>5034</v>
      </c>
      <c r="W177" s="29" t="s">
        <v>5916</v>
      </c>
      <c r="X177" s="29" t="s">
        <v>5028</v>
      </c>
      <c r="Y177" s="29" t="s">
        <v>46</v>
      </c>
      <c r="Z177" s="29" t="s">
        <v>55</v>
      </c>
      <c r="AA177" s="29" t="s">
        <v>5029</v>
      </c>
      <c r="AB177" s="29" t="s">
        <v>5916</v>
      </c>
      <c r="AC177" s="29" t="s">
        <v>46</v>
      </c>
      <c r="AD177"/>
      <c r="AE177"/>
      <c r="AF177"/>
      <c r="AG177" s="36" t="s">
        <v>10401</v>
      </c>
      <c r="AH177" s="37" t="s">
        <v>10297</v>
      </c>
      <c r="AI177" s="37">
        <v>28</v>
      </c>
      <c r="AJ177" s="11">
        <v>53</v>
      </c>
      <c r="AK177"/>
      <c r="AL177" s="11">
        <f>VLOOKUP(AG177,[1]笔试数据!$B:$G,6,0)</f>
        <v>0</v>
      </c>
      <c r="AM177" s="11">
        <v>53</v>
      </c>
      <c r="AN177" s="11" t="s">
        <v>56</v>
      </c>
    </row>
    <row r="178" s="11" customFormat="1" ht="17" customHeight="1" spans="1:40">
      <c r="A178" s="28">
        <v>160</v>
      </c>
      <c r="B178" s="28">
        <v>127</v>
      </c>
      <c r="C178" s="28"/>
      <c r="D178" s="28" t="s">
        <v>6017</v>
      </c>
      <c r="E178" s="28" t="s">
        <v>37</v>
      </c>
      <c r="F178" s="28" t="s">
        <v>4849</v>
      </c>
      <c r="G178" s="29" t="s">
        <v>6018</v>
      </c>
      <c r="H178" s="29" t="s">
        <v>6019</v>
      </c>
      <c r="I178" s="29" t="s">
        <v>41</v>
      </c>
      <c r="J178" s="29"/>
      <c r="K178" s="29" t="s">
        <v>81</v>
      </c>
      <c r="L178" s="29" t="s">
        <v>6020</v>
      </c>
      <c r="M178" s="29" t="s">
        <v>6021</v>
      </c>
      <c r="N178" s="29" t="s">
        <v>5912</v>
      </c>
      <c r="O178" s="29" t="s">
        <v>46</v>
      </c>
      <c r="P178" s="29" t="s">
        <v>84</v>
      </c>
      <c r="Q178" s="29" t="s">
        <v>6022</v>
      </c>
      <c r="R178" s="29"/>
      <c r="S178" s="29"/>
      <c r="T178" s="29" t="s">
        <v>6025</v>
      </c>
      <c r="U178" s="29" t="s">
        <v>52</v>
      </c>
      <c r="V178" s="29" t="s">
        <v>5034</v>
      </c>
      <c r="W178" s="29" t="s">
        <v>5916</v>
      </c>
      <c r="X178" s="29" t="s">
        <v>5028</v>
      </c>
      <c r="Y178" s="29" t="s">
        <v>46</v>
      </c>
      <c r="Z178" s="29" t="s">
        <v>55</v>
      </c>
      <c r="AA178" s="29" t="s">
        <v>5029</v>
      </c>
      <c r="AB178" s="29" t="s">
        <v>5916</v>
      </c>
      <c r="AC178" s="29" t="s">
        <v>56</v>
      </c>
      <c r="AD178"/>
      <c r="AE178"/>
      <c r="AF178"/>
      <c r="AG178" s="36" t="s">
        <v>10402</v>
      </c>
      <c r="AH178" s="37" t="s">
        <v>10320</v>
      </c>
      <c r="AI178" s="37">
        <v>15</v>
      </c>
      <c r="AJ178" s="11">
        <v>51</v>
      </c>
      <c r="AK178"/>
      <c r="AL178" s="11">
        <f>VLOOKUP(AG178,[1]笔试数据!$B:$G,6,0)</f>
        <v>0</v>
      </c>
      <c r="AM178" s="11">
        <v>51</v>
      </c>
      <c r="AN178" s="11" t="s">
        <v>56</v>
      </c>
    </row>
    <row r="179" s="11" customFormat="1" ht="17" customHeight="1" spans="1:40">
      <c r="A179" s="28">
        <v>205</v>
      </c>
      <c r="B179" s="28">
        <v>166</v>
      </c>
      <c r="C179" s="28"/>
      <c r="D179" s="28" t="s">
        <v>6298</v>
      </c>
      <c r="E179" s="28" t="s">
        <v>37</v>
      </c>
      <c r="F179" s="28" t="s">
        <v>38</v>
      </c>
      <c r="G179" s="29" t="s">
        <v>6299</v>
      </c>
      <c r="H179" s="29" t="s">
        <v>6300</v>
      </c>
      <c r="I179" s="29" t="s">
        <v>62</v>
      </c>
      <c r="J179" s="29"/>
      <c r="K179" s="29" t="s">
        <v>81</v>
      </c>
      <c r="L179" s="29" t="s">
        <v>6301</v>
      </c>
      <c r="M179" s="29" t="s">
        <v>445</v>
      </c>
      <c r="N179" s="29" t="s">
        <v>5912</v>
      </c>
      <c r="O179" s="29" t="s">
        <v>46</v>
      </c>
      <c r="P179" s="29" t="s">
        <v>47</v>
      </c>
      <c r="Q179" s="29" t="s">
        <v>6302</v>
      </c>
      <c r="R179" s="29"/>
      <c r="S179" s="29"/>
      <c r="T179" s="29" t="s">
        <v>6304</v>
      </c>
      <c r="U179" s="29" t="s">
        <v>52</v>
      </c>
      <c r="V179" s="29" t="s">
        <v>5034</v>
      </c>
      <c r="W179" s="29" t="s">
        <v>5916</v>
      </c>
      <c r="X179" s="29" t="s">
        <v>5028</v>
      </c>
      <c r="Y179" s="29" t="s">
        <v>46</v>
      </c>
      <c r="Z179" s="29" t="s">
        <v>55</v>
      </c>
      <c r="AA179" s="29" t="s">
        <v>5029</v>
      </c>
      <c r="AB179" s="29" t="s">
        <v>5916</v>
      </c>
      <c r="AC179" s="29" t="s">
        <v>56</v>
      </c>
      <c r="AD179"/>
      <c r="AE179"/>
      <c r="AF179"/>
      <c r="AG179" s="36" t="s">
        <v>10403</v>
      </c>
      <c r="AH179" s="37" t="s">
        <v>10316</v>
      </c>
      <c r="AI179" s="37">
        <v>24</v>
      </c>
      <c r="AJ179" s="11">
        <v>51</v>
      </c>
      <c r="AK179"/>
      <c r="AL179" s="11">
        <f>VLOOKUP(AG179,[1]笔试数据!$B:$G,6,0)</f>
        <v>0</v>
      </c>
      <c r="AM179" s="11">
        <v>51</v>
      </c>
      <c r="AN179" s="11" t="s">
        <v>56</v>
      </c>
    </row>
    <row r="180" s="11" customFormat="1" ht="17" customHeight="1" spans="1:40">
      <c r="A180" s="28">
        <v>232</v>
      </c>
      <c r="B180" s="28">
        <v>190</v>
      </c>
      <c r="C180" s="28"/>
      <c r="D180" s="28" t="s">
        <v>6457</v>
      </c>
      <c r="E180" s="28" t="s">
        <v>37</v>
      </c>
      <c r="F180" s="28" t="s">
        <v>337</v>
      </c>
      <c r="G180" s="29" t="s">
        <v>6458</v>
      </c>
      <c r="H180" s="29" t="s">
        <v>6459</v>
      </c>
      <c r="I180" s="29" t="s">
        <v>41</v>
      </c>
      <c r="J180" s="29"/>
      <c r="K180" s="29" t="s">
        <v>81</v>
      </c>
      <c r="L180" s="29" t="s">
        <v>82</v>
      </c>
      <c r="M180" s="31">
        <v>45108</v>
      </c>
      <c r="N180" s="32" t="s">
        <v>5912</v>
      </c>
      <c r="O180" s="29" t="s">
        <v>46</v>
      </c>
      <c r="P180" s="29" t="s">
        <v>84</v>
      </c>
      <c r="Q180" s="29" t="s">
        <v>6294</v>
      </c>
      <c r="R180" s="29"/>
      <c r="S180" s="29"/>
      <c r="T180" s="29" t="s">
        <v>6462</v>
      </c>
      <c r="U180" s="29" t="s">
        <v>52</v>
      </c>
      <c r="V180" s="29" t="s">
        <v>4883</v>
      </c>
      <c r="W180" s="29" t="s">
        <v>5916</v>
      </c>
      <c r="X180" s="29" t="s">
        <v>5028</v>
      </c>
      <c r="Y180" s="29" t="s">
        <v>46</v>
      </c>
      <c r="Z180" s="29" t="s">
        <v>55</v>
      </c>
      <c r="AA180" s="29" t="s">
        <v>5029</v>
      </c>
      <c r="AB180" s="29" t="s">
        <v>5916</v>
      </c>
      <c r="AC180" s="32" t="s">
        <v>56</v>
      </c>
      <c r="AD180"/>
      <c r="AE180"/>
      <c r="AF180"/>
      <c r="AG180" s="36" t="s">
        <v>10404</v>
      </c>
      <c r="AH180" s="37" t="s">
        <v>10318</v>
      </c>
      <c r="AI180" s="37">
        <v>18</v>
      </c>
      <c r="AJ180" s="11">
        <v>51</v>
      </c>
      <c r="AK180"/>
      <c r="AL180" s="11">
        <f>VLOOKUP(AG180,[1]笔试数据!$B:$G,6,0)</f>
        <v>0</v>
      </c>
      <c r="AM180" s="11">
        <v>51</v>
      </c>
      <c r="AN180" s="11" t="s">
        <v>56</v>
      </c>
    </row>
    <row r="181" s="11" customFormat="1" ht="17" customHeight="1" spans="1:40">
      <c r="A181" s="28">
        <v>159</v>
      </c>
      <c r="B181" s="28">
        <v>126</v>
      </c>
      <c r="C181" s="28"/>
      <c r="D181" s="28" t="s">
        <v>6009</v>
      </c>
      <c r="E181" s="28" t="s">
        <v>37</v>
      </c>
      <c r="F181" s="28" t="s">
        <v>69</v>
      </c>
      <c r="G181" s="29" t="s">
        <v>6010</v>
      </c>
      <c r="H181" s="29" t="s">
        <v>6011</v>
      </c>
      <c r="I181" s="29" t="s">
        <v>41</v>
      </c>
      <c r="J181" s="29"/>
      <c r="K181" s="29" t="s">
        <v>81</v>
      </c>
      <c r="L181" s="29" t="s">
        <v>6012</v>
      </c>
      <c r="M181" s="29" t="s">
        <v>6013</v>
      </c>
      <c r="N181" s="29" t="s">
        <v>5912</v>
      </c>
      <c r="O181" s="29" t="s">
        <v>46</v>
      </c>
      <c r="P181" s="29" t="s">
        <v>84</v>
      </c>
      <c r="Q181" s="29" t="s">
        <v>4109</v>
      </c>
      <c r="R181" s="29"/>
      <c r="S181" s="29"/>
      <c r="T181" s="29" t="s">
        <v>6016</v>
      </c>
      <c r="U181" s="29" t="s">
        <v>52</v>
      </c>
      <c r="V181" s="29" t="s">
        <v>5034</v>
      </c>
      <c r="W181" s="29" t="s">
        <v>5916</v>
      </c>
      <c r="X181" s="29" t="s">
        <v>5028</v>
      </c>
      <c r="Y181" s="29" t="s">
        <v>46</v>
      </c>
      <c r="Z181" s="29" t="s">
        <v>55</v>
      </c>
      <c r="AA181" s="29" t="s">
        <v>5029</v>
      </c>
      <c r="AB181" s="29" t="s">
        <v>5916</v>
      </c>
      <c r="AC181" s="29" t="s">
        <v>56</v>
      </c>
      <c r="AD181"/>
      <c r="AE181"/>
      <c r="AF181"/>
      <c r="AG181" s="36" t="s">
        <v>10405</v>
      </c>
      <c r="AH181" s="37" t="s">
        <v>10320</v>
      </c>
      <c r="AI181" s="37">
        <v>14</v>
      </c>
      <c r="AJ181" s="11">
        <v>49</v>
      </c>
      <c r="AK181"/>
      <c r="AL181" s="11">
        <f>VLOOKUP(AG181,[1]笔试数据!$B:$G,6,0)</f>
        <v>0</v>
      </c>
      <c r="AM181" s="11">
        <v>49</v>
      </c>
      <c r="AN181" s="11" t="s">
        <v>56</v>
      </c>
    </row>
    <row r="182" s="11" customFormat="1" ht="17" customHeight="1" spans="1:40">
      <c r="A182" s="28">
        <v>176</v>
      </c>
      <c r="B182" s="28">
        <v>140</v>
      </c>
      <c r="C182" s="28"/>
      <c r="D182" s="28" t="s">
        <v>6115</v>
      </c>
      <c r="E182" s="28" t="s">
        <v>37</v>
      </c>
      <c r="F182" s="28" t="s">
        <v>1114</v>
      </c>
      <c r="G182" s="29" t="s">
        <v>6116</v>
      </c>
      <c r="H182" s="29" t="s">
        <v>6117</v>
      </c>
      <c r="I182" s="29" t="s">
        <v>41</v>
      </c>
      <c r="J182" s="29"/>
      <c r="K182" s="29" t="s">
        <v>81</v>
      </c>
      <c r="L182" s="29" t="s">
        <v>82</v>
      </c>
      <c r="M182" s="31">
        <v>44743</v>
      </c>
      <c r="N182" s="29" t="s">
        <v>5912</v>
      </c>
      <c r="O182" s="29" t="s">
        <v>46</v>
      </c>
      <c r="P182" s="29" t="s">
        <v>47</v>
      </c>
      <c r="Q182" s="29" t="s">
        <v>6111</v>
      </c>
      <c r="R182" s="29"/>
      <c r="S182" s="29"/>
      <c r="T182" s="29" t="s">
        <v>6120</v>
      </c>
      <c r="U182" s="29" t="s">
        <v>307</v>
      </c>
      <c r="V182" s="29" t="s">
        <v>4883</v>
      </c>
      <c r="W182" s="29" t="s">
        <v>5912</v>
      </c>
      <c r="X182" s="29" t="s">
        <v>5028</v>
      </c>
      <c r="Y182" s="29" t="s">
        <v>46</v>
      </c>
      <c r="Z182" s="29" t="s">
        <v>55</v>
      </c>
      <c r="AA182" s="29" t="s">
        <v>5029</v>
      </c>
      <c r="AB182" s="29" t="s">
        <v>5916</v>
      </c>
      <c r="AC182" s="29" t="s">
        <v>56</v>
      </c>
      <c r="AD182"/>
      <c r="AE182"/>
      <c r="AF182"/>
      <c r="AG182" s="36" t="s">
        <v>10406</v>
      </c>
      <c r="AH182" s="37" t="s">
        <v>10320</v>
      </c>
      <c r="AI182" s="37">
        <v>28</v>
      </c>
      <c r="AJ182" s="11">
        <v>49</v>
      </c>
      <c r="AK182"/>
      <c r="AL182" s="11">
        <f>VLOOKUP(AG182,[1]笔试数据!$B:$G,6,0)</f>
        <v>0</v>
      </c>
      <c r="AM182" s="11">
        <v>49</v>
      </c>
      <c r="AN182" s="11" t="s">
        <v>56</v>
      </c>
    </row>
    <row r="183" s="11" customFormat="1" ht="17" customHeight="1" spans="1:40">
      <c r="A183" s="28">
        <v>178</v>
      </c>
      <c r="B183" s="28">
        <v>142</v>
      </c>
      <c r="C183" s="28"/>
      <c r="D183" s="28" t="s">
        <v>6129</v>
      </c>
      <c r="E183" s="28" t="s">
        <v>37</v>
      </c>
      <c r="F183" s="28" t="s">
        <v>38</v>
      </c>
      <c r="G183" s="29" t="s">
        <v>6130</v>
      </c>
      <c r="H183" s="29" t="s">
        <v>4028</v>
      </c>
      <c r="I183" s="29" t="s">
        <v>41</v>
      </c>
      <c r="J183" s="29"/>
      <c r="K183" s="29" t="s">
        <v>81</v>
      </c>
      <c r="L183" s="29" t="s">
        <v>562</v>
      </c>
      <c r="M183" s="29" t="s">
        <v>83</v>
      </c>
      <c r="N183" s="29" t="s">
        <v>5912</v>
      </c>
      <c r="O183" s="29" t="s">
        <v>46</v>
      </c>
      <c r="P183" s="29" t="s">
        <v>84</v>
      </c>
      <c r="Q183" s="29" t="s">
        <v>6131</v>
      </c>
      <c r="R183" s="29"/>
      <c r="S183" s="29"/>
      <c r="T183" s="29" t="s">
        <v>6133</v>
      </c>
      <c r="U183" s="29" t="s">
        <v>52</v>
      </c>
      <c r="V183" s="29" t="s">
        <v>5034</v>
      </c>
      <c r="W183" s="29" t="s">
        <v>5916</v>
      </c>
      <c r="X183" s="29" t="s">
        <v>5028</v>
      </c>
      <c r="Y183" s="29" t="s">
        <v>46</v>
      </c>
      <c r="Z183" s="29" t="s">
        <v>55</v>
      </c>
      <c r="AA183" s="29" t="s">
        <v>5029</v>
      </c>
      <c r="AB183" s="29" t="s">
        <v>5916</v>
      </c>
      <c r="AC183" s="29" t="s">
        <v>56</v>
      </c>
      <c r="AD183"/>
      <c r="AE183"/>
      <c r="AF183"/>
      <c r="AG183" s="36" t="s">
        <v>10407</v>
      </c>
      <c r="AH183" s="37" t="s">
        <v>10320</v>
      </c>
      <c r="AI183" s="37">
        <v>30</v>
      </c>
      <c r="AJ183" s="11">
        <v>49</v>
      </c>
      <c r="AK183"/>
      <c r="AL183" s="11">
        <f>VLOOKUP(AG183,[1]笔试数据!$B:$G,6,0)</f>
        <v>0</v>
      </c>
      <c r="AM183" s="11">
        <v>49</v>
      </c>
      <c r="AN183" s="11" t="s">
        <v>56</v>
      </c>
    </row>
    <row r="184" s="11" customFormat="1" ht="17" customHeight="1" spans="1:40">
      <c r="A184" s="28">
        <v>198</v>
      </c>
      <c r="B184" s="28">
        <v>160</v>
      </c>
      <c r="C184" s="28"/>
      <c r="D184" s="28" t="s">
        <v>6256</v>
      </c>
      <c r="E184" s="28" t="s">
        <v>37</v>
      </c>
      <c r="F184" s="28" t="s">
        <v>38</v>
      </c>
      <c r="G184" s="29" t="s">
        <v>6257</v>
      </c>
      <c r="H184" s="29" t="s">
        <v>6258</v>
      </c>
      <c r="I184" s="29" t="s">
        <v>41</v>
      </c>
      <c r="J184" s="29"/>
      <c r="K184" s="29" t="s">
        <v>81</v>
      </c>
      <c r="L184" s="29" t="s">
        <v>6259</v>
      </c>
      <c r="M184" s="31">
        <v>44728</v>
      </c>
      <c r="N184" s="29" t="s">
        <v>5927</v>
      </c>
      <c r="O184" s="29" t="s">
        <v>46</v>
      </c>
      <c r="P184" s="29" t="s">
        <v>47</v>
      </c>
      <c r="Q184" s="29" t="s">
        <v>4975</v>
      </c>
      <c r="R184" s="29"/>
      <c r="S184" s="29"/>
      <c r="T184" s="29" t="s">
        <v>6262</v>
      </c>
      <c r="U184" s="29" t="s">
        <v>52</v>
      </c>
      <c r="V184" s="29" t="s">
        <v>5034</v>
      </c>
      <c r="W184" s="29" t="s">
        <v>5034</v>
      </c>
      <c r="X184" s="29" t="s">
        <v>5028</v>
      </c>
      <c r="Y184" s="29" t="s">
        <v>46</v>
      </c>
      <c r="Z184" s="29" t="s">
        <v>55</v>
      </c>
      <c r="AA184" s="29" t="s">
        <v>5029</v>
      </c>
      <c r="AB184" s="29" t="s">
        <v>5916</v>
      </c>
      <c r="AC184" s="29" t="s">
        <v>56</v>
      </c>
      <c r="AD184"/>
      <c r="AE184"/>
      <c r="AF184"/>
      <c r="AG184" s="36" t="s">
        <v>10408</v>
      </c>
      <c r="AH184" s="37" t="s">
        <v>10316</v>
      </c>
      <c r="AI184" s="37">
        <v>18</v>
      </c>
      <c r="AJ184" s="11">
        <v>49</v>
      </c>
      <c r="AK184"/>
      <c r="AL184" s="11">
        <f>VLOOKUP(AG184,[1]笔试数据!$B:$G,6,0)</f>
        <v>0</v>
      </c>
      <c r="AM184" s="11">
        <v>49</v>
      </c>
      <c r="AN184" s="11" t="s">
        <v>56</v>
      </c>
    </row>
    <row r="185" s="11" customFormat="1" ht="17" customHeight="1" spans="1:40">
      <c r="A185" s="28">
        <v>239</v>
      </c>
      <c r="B185" s="28">
        <v>197</v>
      </c>
      <c r="C185" s="28"/>
      <c r="D185" s="28" t="s">
        <v>6500</v>
      </c>
      <c r="E185" s="28" t="s">
        <v>37</v>
      </c>
      <c r="F185" s="28" t="s">
        <v>38</v>
      </c>
      <c r="G185" s="29" t="s">
        <v>6501</v>
      </c>
      <c r="H185" s="29" t="s">
        <v>6502</v>
      </c>
      <c r="I185" s="29" t="s">
        <v>41</v>
      </c>
      <c r="J185" s="29"/>
      <c r="K185" s="29" t="s">
        <v>81</v>
      </c>
      <c r="L185" s="29" t="s">
        <v>353</v>
      </c>
      <c r="M185" s="29" t="s">
        <v>4133</v>
      </c>
      <c r="N185" s="29" t="s">
        <v>5912</v>
      </c>
      <c r="O185" s="29" t="s">
        <v>46</v>
      </c>
      <c r="P185" s="29" t="s">
        <v>47</v>
      </c>
      <c r="Q185" s="29" t="s">
        <v>6503</v>
      </c>
      <c r="R185" s="29"/>
      <c r="S185" s="29"/>
      <c r="T185" s="29" t="s">
        <v>6505</v>
      </c>
      <c r="U185" s="29" t="s">
        <v>52</v>
      </c>
      <c r="V185" s="29" t="s">
        <v>5034</v>
      </c>
      <c r="W185" s="29" t="s">
        <v>5916</v>
      </c>
      <c r="X185" s="29" t="s">
        <v>5028</v>
      </c>
      <c r="Y185" s="29" t="s">
        <v>46</v>
      </c>
      <c r="Z185" s="29" t="s">
        <v>55</v>
      </c>
      <c r="AA185" s="29" t="s">
        <v>5029</v>
      </c>
      <c r="AB185" s="29" t="s">
        <v>5916</v>
      </c>
      <c r="AC185" s="29" t="s">
        <v>56</v>
      </c>
      <c r="AD185"/>
      <c r="AE185"/>
      <c r="AF185"/>
      <c r="AG185" s="36" t="s">
        <v>10409</v>
      </c>
      <c r="AH185" s="37" t="s">
        <v>10318</v>
      </c>
      <c r="AI185" s="37">
        <v>25</v>
      </c>
      <c r="AJ185" s="11">
        <v>49</v>
      </c>
      <c r="AK185"/>
      <c r="AL185" s="11">
        <f>VLOOKUP(AG185,[1]笔试数据!$B:$G,6,0)</f>
        <v>0</v>
      </c>
      <c r="AM185" s="11">
        <v>49</v>
      </c>
      <c r="AN185" s="11" t="s">
        <v>56</v>
      </c>
    </row>
    <row r="186" s="11" customFormat="1" ht="17" customHeight="1" spans="1:40">
      <c r="A186" s="28">
        <v>170</v>
      </c>
      <c r="B186" s="28">
        <v>134</v>
      </c>
      <c r="C186" s="28"/>
      <c r="D186" s="28" t="s">
        <v>6081</v>
      </c>
      <c r="E186" s="28" t="s">
        <v>37</v>
      </c>
      <c r="F186" s="28" t="s">
        <v>105</v>
      </c>
      <c r="G186" s="29" t="s">
        <v>6082</v>
      </c>
      <c r="H186" s="29" t="s">
        <v>6083</v>
      </c>
      <c r="I186" s="29" t="s">
        <v>41</v>
      </c>
      <c r="J186" s="29"/>
      <c r="K186" s="29" t="s">
        <v>81</v>
      </c>
      <c r="L186" s="29" t="s">
        <v>220</v>
      </c>
      <c r="M186" s="29" t="s">
        <v>91</v>
      </c>
      <c r="N186" s="29" t="s">
        <v>5912</v>
      </c>
      <c r="O186" s="29" t="s">
        <v>46</v>
      </c>
      <c r="P186" s="29" t="s">
        <v>47</v>
      </c>
      <c r="Q186" s="29" t="s">
        <v>48</v>
      </c>
      <c r="R186" s="29"/>
      <c r="S186" s="29"/>
      <c r="T186" s="29" t="s">
        <v>6086</v>
      </c>
      <c r="U186" s="29" t="s">
        <v>52</v>
      </c>
      <c r="V186" s="29" t="s">
        <v>5034</v>
      </c>
      <c r="W186" s="29" t="s">
        <v>5916</v>
      </c>
      <c r="X186" s="29" t="s">
        <v>5028</v>
      </c>
      <c r="Y186" s="29" t="s">
        <v>46</v>
      </c>
      <c r="Z186" s="29" t="s">
        <v>55</v>
      </c>
      <c r="AA186" s="29" t="s">
        <v>5029</v>
      </c>
      <c r="AB186" s="29" t="s">
        <v>5916</v>
      </c>
      <c r="AC186" s="29" t="s">
        <v>56</v>
      </c>
      <c r="AD186"/>
      <c r="AE186"/>
      <c r="AF186"/>
      <c r="AG186" s="36" t="s">
        <v>10410</v>
      </c>
      <c r="AH186" s="37" t="s">
        <v>10320</v>
      </c>
      <c r="AI186" s="37">
        <v>22</v>
      </c>
      <c r="AJ186" s="11">
        <v>48</v>
      </c>
      <c r="AK186"/>
      <c r="AL186" s="11">
        <f>VLOOKUP(AG186,[1]笔试数据!$B:$G,6,0)</f>
        <v>0</v>
      </c>
      <c r="AM186" s="11">
        <v>48</v>
      </c>
      <c r="AN186" s="11" t="s">
        <v>56</v>
      </c>
    </row>
    <row r="187" s="11" customFormat="1" ht="17" customHeight="1" spans="1:40">
      <c r="A187" s="28">
        <v>164</v>
      </c>
      <c r="B187" s="28">
        <v>130</v>
      </c>
      <c r="C187" s="28"/>
      <c r="D187" s="28" t="s">
        <v>6042</v>
      </c>
      <c r="E187" s="28" t="s">
        <v>37</v>
      </c>
      <c r="F187" s="28" t="s">
        <v>337</v>
      </c>
      <c r="G187" s="29" t="s">
        <v>6043</v>
      </c>
      <c r="H187" s="29" t="s">
        <v>6044</v>
      </c>
      <c r="I187" s="29" t="s">
        <v>41</v>
      </c>
      <c r="J187" s="29"/>
      <c r="K187" s="29" t="s">
        <v>81</v>
      </c>
      <c r="L187" s="29" t="s">
        <v>1258</v>
      </c>
      <c r="M187" s="29" t="s">
        <v>227</v>
      </c>
      <c r="N187" s="29" t="s">
        <v>5912</v>
      </c>
      <c r="O187" s="29" t="s">
        <v>46</v>
      </c>
      <c r="P187" s="29" t="s">
        <v>47</v>
      </c>
      <c r="Q187" s="29" t="s">
        <v>6045</v>
      </c>
      <c r="R187" s="29"/>
      <c r="S187" s="29"/>
      <c r="T187" s="29" t="s">
        <v>6048</v>
      </c>
      <c r="U187" s="29" t="s">
        <v>52</v>
      </c>
      <c r="V187" s="29" t="s">
        <v>5034</v>
      </c>
      <c r="W187" s="29" t="s">
        <v>5912</v>
      </c>
      <c r="X187" s="29" t="s">
        <v>5028</v>
      </c>
      <c r="Y187" s="29" t="s">
        <v>46</v>
      </c>
      <c r="Z187" s="29" t="s">
        <v>55</v>
      </c>
      <c r="AA187" s="29" t="s">
        <v>5029</v>
      </c>
      <c r="AB187" s="29" t="s">
        <v>5916</v>
      </c>
      <c r="AC187" s="29" t="s">
        <v>56</v>
      </c>
      <c r="AD187"/>
      <c r="AE187"/>
      <c r="AF187"/>
      <c r="AG187" s="36" t="s">
        <v>10411</v>
      </c>
      <c r="AH187" s="37" t="s">
        <v>10320</v>
      </c>
      <c r="AI187" s="37">
        <v>18</v>
      </c>
      <c r="AJ187" s="11">
        <v>0</v>
      </c>
      <c r="AK187" t="s">
        <v>10290</v>
      </c>
      <c r="AL187" s="11">
        <f>VLOOKUP(AG187,[1]笔试数据!$B:$G,6,0)</f>
        <v>0</v>
      </c>
      <c r="AM187" s="11">
        <v>0</v>
      </c>
      <c r="AN187" s="11" t="s">
        <v>56</v>
      </c>
    </row>
    <row r="188" s="11" customFormat="1" ht="17" customHeight="1" spans="1:40">
      <c r="A188" s="28">
        <v>184</v>
      </c>
      <c r="B188" s="28">
        <v>148</v>
      </c>
      <c r="C188" s="28"/>
      <c r="D188" s="28" t="s">
        <v>6169</v>
      </c>
      <c r="E188" s="28" t="s">
        <v>37</v>
      </c>
      <c r="F188" s="28" t="s">
        <v>1114</v>
      </c>
      <c r="G188" s="29" t="s">
        <v>6170</v>
      </c>
      <c r="H188" s="29" t="s">
        <v>6171</v>
      </c>
      <c r="I188" s="29" t="s">
        <v>41</v>
      </c>
      <c r="J188" s="29"/>
      <c r="K188" s="29" t="s">
        <v>81</v>
      </c>
      <c r="L188" s="29" t="s">
        <v>5752</v>
      </c>
      <c r="M188" s="29" t="s">
        <v>4246</v>
      </c>
      <c r="N188" s="29" t="s">
        <v>5912</v>
      </c>
      <c r="O188" s="29" t="s">
        <v>46</v>
      </c>
      <c r="P188" s="29" t="s">
        <v>47</v>
      </c>
      <c r="Q188" s="29" t="s">
        <v>6172</v>
      </c>
      <c r="R188" s="29"/>
      <c r="S188" s="29"/>
      <c r="T188" s="29" t="s">
        <v>6175</v>
      </c>
      <c r="U188" s="29" t="s">
        <v>52</v>
      </c>
      <c r="V188" s="29" t="s">
        <v>5034</v>
      </c>
      <c r="W188" s="32" t="s">
        <v>5916</v>
      </c>
      <c r="X188" s="29" t="s">
        <v>5028</v>
      </c>
      <c r="Y188" s="29" t="s">
        <v>46</v>
      </c>
      <c r="Z188" s="29" t="s">
        <v>55</v>
      </c>
      <c r="AA188" s="29" t="s">
        <v>5029</v>
      </c>
      <c r="AB188" s="29" t="s">
        <v>5916</v>
      </c>
      <c r="AC188" s="29" t="s">
        <v>56</v>
      </c>
      <c r="AD188"/>
      <c r="AE188"/>
      <c r="AF188"/>
      <c r="AG188" s="36" t="s">
        <v>10412</v>
      </c>
      <c r="AH188" s="37" t="s">
        <v>10316</v>
      </c>
      <c r="AI188" s="37" t="s">
        <v>10228</v>
      </c>
      <c r="AJ188" s="11">
        <v>0</v>
      </c>
      <c r="AK188" t="s">
        <v>10290</v>
      </c>
      <c r="AL188" s="11">
        <f>VLOOKUP(AG188,[1]笔试数据!$B:$G,6,0)</f>
        <v>0</v>
      </c>
      <c r="AM188" s="11">
        <v>0</v>
      </c>
      <c r="AN188" s="11" t="s">
        <v>56</v>
      </c>
    </row>
    <row r="189" s="11" customFormat="1" ht="17" customHeight="1" spans="1:40">
      <c r="A189" s="28">
        <v>189</v>
      </c>
      <c r="B189" s="28">
        <v>153</v>
      </c>
      <c r="C189" s="28"/>
      <c r="D189" s="28" t="s">
        <v>6200</v>
      </c>
      <c r="E189" s="28" t="s">
        <v>205</v>
      </c>
      <c r="F189" s="28" t="s">
        <v>69</v>
      </c>
      <c r="G189" s="29" t="s">
        <v>6201</v>
      </c>
      <c r="H189" s="29" t="s">
        <v>6202</v>
      </c>
      <c r="I189" s="29" t="s">
        <v>41</v>
      </c>
      <c r="J189" s="29"/>
      <c r="K189" s="29" t="s">
        <v>963</v>
      </c>
      <c r="L189" s="29" t="s">
        <v>6203</v>
      </c>
      <c r="M189" s="29" t="s">
        <v>4743</v>
      </c>
      <c r="N189" s="29" t="s">
        <v>5912</v>
      </c>
      <c r="O189" s="29" t="s">
        <v>56</v>
      </c>
      <c r="P189" s="29" t="s">
        <v>47</v>
      </c>
      <c r="Q189" s="29" t="s">
        <v>6204</v>
      </c>
      <c r="R189" s="29"/>
      <c r="S189" s="29"/>
      <c r="T189" s="29" t="s">
        <v>6206</v>
      </c>
      <c r="U189" s="29" t="s">
        <v>52</v>
      </c>
      <c r="V189" s="29" t="s">
        <v>5034</v>
      </c>
      <c r="W189" s="29" t="s">
        <v>5916</v>
      </c>
      <c r="X189" s="29" t="s">
        <v>5028</v>
      </c>
      <c r="Y189" s="29" t="s">
        <v>46</v>
      </c>
      <c r="Z189" s="29" t="s">
        <v>55</v>
      </c>
      <c r="AA189" s="29" t="s">
        <v>5029</v>
      </c>
      <c r="AB189" s="29" t="s">
        <v>5916</v>
      </c>
      <c r="AC189" s="29" t="s">
        <v>56</v>
      </c>
      <c r="AD189"/>
      <c r="AE189"/>
      <c r="AF189"/>
      <c r="AG189" s="36" t="s">
        <v>10413</v>
      </c>
      <c r="AH189" s="37" t="s">
        <v>10316</v>
      </c>
      <c r="AI189" s="37">
        <v>11</v>
      </c>
      <c r="AJ189" s="11">
        <v>0</v>
      </c>
      <c r="AK189" t="s">
        <v>10290</v>
      </c>
      <c r="AL189" s="11">
        <f>VLOOKUP(AG189,[1]笔试数据!$B:$G,6,0)</f>
        <v>0</v>
      </c>
      <c r="AM189" s="11">
        <v>0</v>
      </c>
      <c r="AN189" s="11" t="s">
        <v>56</v>
      </c>
    </row>
    <row r="190" s="11" customFormat="1" ht="17" customHeight="1" spans="1:40">
      <c r="A190" s="28">
        <v>194</v>
      </c>
      <c r="B190" s="28">
        <v>156</v>
      </c>
      <c r="C190" s="28"/>
      <c r="D190" s="28" t="s">
        <v>6232</v>
      </c>
      <c r="E190" s="28" t="s">
        <v>37</v>
      </c>
      <c r="F190" s="28" t="s">
        <v>69</v>
      </c>
      <c r="G190" s="29" t="s">
        <v>6233</v>
      </c>
      <c r="H190" s="29" t="s">
        <v>6234</v>
      </c>
      <c r="I190" s="29" t="s">
        <v>41</v>
      </c>
      <c r="J190" s="29"/>
      <c r="K190" s="29" t="s">
        <v>81</v>
      </c>
      <c r="L190" s="29" t="s">
        <v>5326</v>
      </c>
      <c r="M190" s="29" t="s">
        <v>542</v>
      </c>
      <c r="N190" s="29" t="s">
        <v>5912</v>
      </c>
      <c r="O190" s="29" t="s">
        <v>46</v>
      </c>
      <c r="P190" s="29" t="s">
        <v>84</v>
      </c>
      <c r="Q190" s="29" t="s">
        <v>6235</v>
      </c>
      <c r="R190" s="29"/>
      <c r="S190" s="29"/>
      <c r="T190" s="29" t="s">
        <v>6238</v>
      </c>
      <c r="U190" s="29" t="s">
        <v>307</v>
      </c>
      <c r="V190" s="29" t="s">
        <v>5034</v>
      </c>
      <c r="W190" s="29" t="s">
        <v>5916</v>
      </c>
      <c r="X190" s="29" t="s">
        <v>5028</v>
      </c>
      <c r="Y190" s="29" t="s">
        <v>46</v>
      </c>
      <c r="Z190" s="29" t="s">
        <v>55</v>
      </c>
      <c r="AA190" s="29" t="s">
        <v>5029</v>
      </c>
      <c r="AB190" s="29" t="s">
        <v>5916</v>
      </c>
      <c r="AC190" s="29" t="s">
        <v>56</v>
      </c>
      <c r="AD190"/>
      <c r="AE190"/>
      <c r="AF190"/>
      <c r="AG190" s="36" t="s">
        <v>10414</v>
      </c>
      <c r="AH190" s="37" t="s">
        <v>10316</v>
      </c>
      <c r="AI190" s="37">
        <v>14</v>
      </c>
      <c r="AJ190" s="11">
        <v>0</v>
      </c>
      <c r="AK190" t="s">
        <v>10290</v>
      </c>
      <c r="AL190" s="11">
        <f>VLOOKUP(AG190,[1]笔试数据!$B:$G,6,0)</f>
        <v>0</v>
      </c>
      <c r="AM190" s="11">
        <v>0</v>
      </c>
      <c r="AN190" s="11" t="s">
        <v>56</v>
      </c>
    </row>
    <row r="191" s="11" customFormat="1" ht="17" customHeight="1" spans="1:40">
      <c r="A191" s="28">
        <v>195</v>
      </c>
      <c r="B191" s="28">
        <v>157</v>
      </c>
      <c r="C191" s="28"/>
      <c r="D191" s="28" t="s">
        <v>6239</v>
      </c>
      <c r="E191" s="28" t="s">
        <v>205</v>
      </c>
      <c r="F191" s="28" t="s">
        <v>69</v>
      </c>
      <c r="G191" s="29" t="s">
        <v>6240</v>
      </c>
      <c r="H191" s="29" t="s">
        <v>6241</v>
      </c>
      <c r="I191" s="29" t="s">
        <v>41</v>
      </c>
      <c r="J191" s="29"/>
      <c r="K191" s="29" t="s">
        <v>81</v>
      </c>
      <c r="L191" s="29" t="s">
        <v>1186</v>
      </c>
      <c r="M191" s="29" t="s">
        <v>91</v>
      </c>
      <c r="N191" s="29" t="s">
        <v>5912</v>
      </c>
      <c r="O191" s="29" t="s">
        <v>46</v>
      </c>
      <c r="P191" s="29" t="s">
        <v>47</v>
      </c>
      <c r="Q191" s="29" t="s">
        <v>5341</v>
      </c>
      <c r="R191" s="29"/>
      <c r="S191" s="29"/>
      <c r="T191" s="29" t="s">
        <v>6243</v>
      </c>
      <c r="U191" s="29" t="s">
        <v>52</v>
      </c>
      <c r="V191" s="29" t="s">
        <v>5034</v>
      </c>
      <c r="W191" s="29" t="s">
        <v>5916</v>
      </c>
      <c r="X191" s="29" t="s">
        <v>5028</v>
      </c>
      <c r="Y191" s="29" t="s">
        <v>46</v>
      </c>
      <c r="Z191" s="29" t="s">
        <v>55</v>
      </c>
      <c r="AA191" s="29" t="s">
        <v>5029</v>
      </c>
      <c r="AB191" s="29" t="s">
        <v>5916</v>
      </c>
      <c r="AC191" s="29" t="s">
        <v>56</v>
      </c>
      <c r="AD191"/>
      <c r="AE191"/>
      <c r="AF191"/>
      <c r="AG191" s="36" t="s">
        <v>10415</v>
      </c>
      <c r="AH191" s="37" t="s">
        <v>10316</v>
      </c>
      <c r="AI191" s="37">
        <v>15</v>
      </c>
      <c r="AJ191" s="11">
        <v>0</v>
      </c>
      <c r="AK191" t="s">
        <v>10290</v>
      </c>
      <c r="AL191" s="11">
        <f>VLOOKUP(AG191,[1]笔试数据!$B:$G,6,0)</f>
        <v>0</v>
      </c>
      <c r="AM191" s="11">
        <v>0</v>
      </c>
      <c r="AN191" s="11" t="s">
        <v>56</v>
      </c>
    </row>
    <row r="192" s="11" customFormat="1" ht="17" customHeight="1" spans="1:40">
      <c r="A192" s="28">
        <v>202</v>
      </c>
      <c r="B192" s="28">
        <v>163</v>
      </c>
      <c r="C192" s="28"/>
      <c r="D192" s="28" t="s">
        <v>6280</v>
      </c>
      <c r="E192" s="28" t="s">
        <v>37</v>
      </c>
      <c r="F192" s="28" t="s">
        <v>1114</v>
      </c>
      <c r="G192" s="29" t="s">
        <v>6281</v>
      </c>
      <c r="H192" s="29" t="s">
        <v>6282</v>
      </c>
      <c r="I192" s="29" t="s">
        <v>41</v>
      </c>
      <c r="J192" s="29"/>
      <c r="K192" s="29" t="s">
        <v>81</v>
      </c>
      <c r="L192" s="29" t="s">
        <v>6283</v>
      </c>
      <c r="M192" s="29" t="s">
        <v>116</v>
      </c>
      <c r="N192" s="29" t="s">
        <v>5912</v>
      </c>
      <c r="O192" s="29" t="s">
        <v>46</v>
      </c>
      <c r="P192" s="29" t="s">
        <v>84</v>
      </c>
      <c r="Q192" s="29" t="s">
        <v>303</v>
      </c>
      <c r="R192" s="29"/>
      <c r="S192" s="29"/>
      <c r="T192" s="29" t="s">
        <v>6286</v>
      </c>
      <c r="U192" s="29" t="s">
        <v>958</v>
      </c>
      <c r="V192" s="29" t="s">
        <v>5034</v>
      </c>
      <c r="W192" s="29" t="s">
        <v>6287</v>
      </c>
      <c r="X192" s="29" t="s">
        <v>5028</v>
      </c>
      <c r="Y192" s="29" t="s">
        <v>46</v>
      </c>
      <c r="Z192" s="29" t="s">
        <v>55</v>
      </c>
      <c r="AA192" s="29" t="s">
        <v>5029</v>
      </c>
      <c r="AB192" s="29" t="s">
        <v>5916</v>
      </c>
      <c r="AC192" s="29" t="s">
        <v>46</v>
      </c>
      <c r="AD192"/>
      <c r="AE192"/>
      <c r="AF192"/>
      <c r="AG192" s="36" t="s">
        <v>10416</v>
      </c>
      <c r="AH192" s="37" t="s">
        <v>10316</v>
      </c>
      <c r="AI192" s="37">
        <v>21</v>
      </c>
      <c r="AJ192" s="11">
        <v>0</v>
      </c>
      <c r="AK192" t="s">
        <v>10290</v>
      </c>
      <c r="AL192" s="11">
        <f>VLOOKUP(AG192,[1]笔试数据!$B:$G,6,0)</f>
        <v>0</v>
      </c>
      <c r="AM192" s="11">
        <v>0</v>
      </c>
      <c r="AN192" s="11" t="s">
        <v>56</v>
      </c>
    </row>
    <row r="193" s="11" customFormat="1" ht="17" customHeight="1" spans="1:40">
      <c r="A193" s="28">
        <v>211</v>
      </c>
      <c r="B193" s="28">
        <v>170</v>
      </c>
      <c r="C193" s="28"/>
      <c r="D193" s="28" t="s">
        <v>6336</v>
      </c>
      <c r="E193" s="28" t="s">
        <v>205</v>
      </c>
      <c r="F193" s="28" t="s">
        <v>38</v>
      </c>
      <c r="G193" s="29" t="s">
        <v>6337</v>
      </c>
      <c r="H193" s="29" t="s">
        <v>4607</v>
      </c>
      <c r="I193" s="29" t="s">
        <v>41</v>
      </c>
      <c r="J193" s="29"/>
      <c r="K193" s="29" t="s">
        <v>81</v>
      </c>
      <c r="L193" s="29" t="s">
        <v>6338</v>
      </c>
      <c r="M193" s="31">
        <v>45107</v>
      </c>
      <c r="N193" s="29" t="s">
        <v>5912</v>
      </c>
      <c r="O193" s="29" t="s">
        <v>46</v>
      </c>
      <c r="P193" s="29" t="s">
        <v>84</v>
      </c>
      <c r="Q193" s="29" t="s">
        <v>6339</v>
      </c>
      <c r="R193" s="29"/>
      <c r="S193" s="29"/>
      <c r="T193" s="29" t="s">
        <v>6342</v>
      </c>
      <c r="U193" s="29" t="s">
        <v>52</v>
      </c>
      <c r="V193" s="29" t="s">
        <v>5034</v>
      </c>
      <c r="W193" s="29" t="s">
        <v>5034</v>
      </c>
      <c r="X193" s="29" t="s">
        <v>5028</v>
      </c>
      <c r="Y193" s="29" t="s">
        <v>46</v>
      </c>
      <c r="Z193" s="29" t="s">
        <v>55</v>
      </c>
      <c r="AA193" s="29" t="s">
        <v>5029</v>
      </c>
      <c r="AB193" s="29" t="s">
        <v>5916</v>
      </c>
      <c r="AC193" s="29" t="s">
        <v>56</v>
      </c>
      <c r="AD193"/>
      <c r="AE193"/>
      <c r="AF193"/>
      <c r="AG193" s="36" t="s">
        <v>10417</v>
      </c>
      <c r="AH193" s="37" t="s">
        <v>10316</v>
      </c>
      <c r="AI193" s="37">
        <v>28</v>
      </c>
      <c r="AJ193" s="11">
        <v>0</v>
      </c>
      <c r="AK193" t="s">
        <v>10290</v>
      </c>
      <c r="AL193" s="11">
        <f>VLOOKUP(AG193,[1]笔试数据!$B:$G,6,0)</f>
        <v>0</v>
      </c>
      <c r="AM193" s="11">
        <v>0</v>
      </c>
      <c r="AN193" s="11" t="s">
        <v>56</v>
      </c>
    </row>
    <row r="194" s="11" customFormat="1" ht="17" customHeight="1" spans="1:40">
      <c r="A194" s="28">
        <v>238</v>
      </c>
      <c r="B194" s="28">
        <v>196</v>
      </c>
      <c r="C194" s="28"/>
      <c r="D194" s="28" t="s">
        <v>6493</v>
      </c>
      <c r="E194" s="28" t="s">
        <v>37</v>
      </c>
      <c r="F194" s="28" t="s">
        <v>105</v>
      </c>
      <c r="G194" s="29" t="s">
        <v>6494</v>
      </c>
      <c r="H194" s="29" t="s">
        <v>6495</v>
      </c>
      <c r="I194" s="29" t="s">
        <v>62</v>
      </c>
      <c r="J194" s="29"/>
      <c r="K194" s="29" t="s">
        <v>81</v>
      </c>
      <c r="L194" s="29" t="s">
        <v>1186</v>
      </c>
      <c r="M194" s="29" t="s">
        <v>74</v>
      </c>
      <c r="N194" s="29" t="s">
        <v>5912</v>
      </c>
      <c r="O194" s="29" t="s">
        <v>46</v>
      </c>
      <c r="P194" s="29" t="s">
        <v>47</v>
      </c>
      <c r="Q194" s="29" t="s">
        <v>5542</v>
      </c>
      <c r="R194" s="29"/>
      <c r="S194" s="29"/>
      <c r="T194" s="29" t="s">
        <v>6498</v>
      </c>
      <c r="U194" s="29" t="s">
        <v>52</v>
      </c>
      <c r="V194" s="29" t="s">
        <v>4883</v>
      </c>
      <c r="W194" s="29" t="s">
        <v>6499</v>
      </c>
      <c r="X194" s="29" t="s">
        <v>5028</v>
      </c>
      <c r="Y194" s="29" t="s">
        <v>46</v>
      </c>
      <c r="Z194" s="29" t="s">
        <v>55</v>
      </c>
      <c r="AA194" s="29" t="s">
        <v>5029</v>
      </c>
      <c r="AB194" s="29" t="s">
        <v>5916</v>
      </c>
      <c r="AC194" s="29" t="s">
        <v>56</v>
      </c>
      <c r="AD194"/>
      <c r="AE194"/>
      <c r="AF194"/>
      <c r="AG194" s="36" t="s">
        <v>10418</v>
      </c>
      <c r="AH194" s="37" t="s">
        <v>10318</v>
      </c>
      <c r="AI194" s="37">
        <v>24</v>
      </c>
      <c r="AJ194" s="11">
        <v>0</v>
      </c>
      <c r="AK194" t="s">
        <v>10290</v>
      </c>
      <c r="AL194" s="11">
        <f>VLOOKUP(AG194,[1]笔试数据!$B:$G,6,0)</f>
        <v>0</v>
      </c>
      <c r="AM194" s="11">
        <v>0</v>
      </c>
      <c r="AN194" s="11" t="s">
        <v>56</v>
      </c>
    </row>
    <row r="195" s="11" customFormat="1" ht="17" customHeight="1" spans="1:40">
      <c r="A195" s="28">
        <v>385</v>
      </c>
      <c r="B195" s="28">
        <v>320</v>
      </c>
      <c r="C195" s="28"/>
      <c r="D195" s="28" t="s">
        <v>7353</v>
      </c>
      <c r="E195" s="28" t="s">
        <v>205</v>
      </c>
      <c r="F195" s="28" t="s">
        <v>69</v>
      </c>
      <c r="G195" s="29" t="s">
        <v>7354</v>
      </c>
      <c r="H195" s="29" t="s">
        <v>7355</v>
      </c>
      <c r="I195" s="29" t="s">
        <v>41</v>
      </c>
      <c r="J195" s="29"/>
      <c r="K195" s="29" t="s">
        <v>81</v>
      </c>
      <c r="L195" s="29" t="s">
        <v>5808</v>
      </c>
      <c r="M195" s="29" t="s">
        <v>108</v>
      </c>
      <c r="N195" s="29" t="s">
        <v>5817</v>
      </c>
      <c r="O195" s="29" t="s">
        <v>56</v>
      </c>
      <c r="P195" s="29" t="s">
        <v>47</v>
      </c>
      <c r="Q195" s="29" t="s">
        <v>48</v>
      </c>
      <c r="R195" s="29"/>
      <c r="S195" s="29"/>
      <c r="T195" s="29" t="s">
        <v>7358</v>
      </c>
      <c r="U195" s="29" t="s">
        <v>52</v>
      </c>
      <c r="V195" s="29" t="s">
        <v>5034</v>
      </c>
      <c r="W195" s="29" t="s">
        <v>5812</v>
      </c>
      <c r="X195" s="29" t="s">
        <v>5028</v>
      </c>
      <c r="Y195" s="29" t="s">
        <v>46</v>
      </c>
      <c r="Z195" s="29" t="s">
        <v>55</v>
      </c>
      <c r="AA195" s="29" t="s">
        <v>5029</v>
      </c>
      <c r="AB195" s="29" t="s">
        <v>5812</v>
      </c>
      <c r="AC195" s="29" t="s">
        <v>56</v>
      </c>
      <c r="AD195"/>
      <c r="AE195"/>
      <c r="AF195"/>
      <c r="AG195" s="36" t="s">
        <v>10419</v>
      </c>
      <c r="AH195" s="37" t="s">
        <v>10420</v>
      </c>
      <c r="AI195" s="37">
        <v>16</v>
      </c>
      <c r="AJ195" s="11">
        <v>64</v>
      </c>
      <c r="AK195" t="s">
        <v>10210</v>
      </c>
      <c r="AL195" s="11">
        <f>VLOOKUP(AG195,[1]笔试数据!$B:$G,6,0)</f>
        <v>9</v>
      </c>
      <c r="AM195" s="11">
        <v>73</v>
      </c>
      <c r="AN195" s="11" t="s">
        <v>46</v>
      </c>
    </row>
    <row r="196" s="11" customFormat="1" ht="17" customHeight="1" spans="1:40">
      <c r="A196" s="28">
        <v>374</v>
      </c>
      <c r="B196" s="28">
        <v>310</v>
      </c>
      <c r="C196" s="28"/>
      <c r="D196" s="28" t="s">
        <v>7286</v>
      </c>
      <c r="E196" s="28" t="s">
        <v>37</v>
      </c>
      <c r="F196" s="28" t="s">
        <v>105</v>
      </c>
      <c r="G196" s="29" t="s">
        <v>7287</v>
      </c>
      <c r="H196" s="29" t="s">
        <v>7288</v>
      </c>
      <c r="I196" s="29" t="s">
        <v>41</v>
      </c>
      <c r="J196" s="29"/>
      <c r="K196" s="29" t="s">
        <v>81</v>
      </c>
      <c r="L196" s="29" t="s">
        <v>7289</v>
      </c>
      <c r="M196" s="29" t="s">
        <v>7290</v>
      </c>
      <c r="N196" s="29" t="s">
        <v>5824</v>
      </c>
      <c r="O196" s="29" t="s">
        <v>56</v>
      </c>
      <c r="P196" s="29" t="s">
        <v>84</v>
      </c>
      <c r="Q196" s="29" t="s">
        <v>131</v>
      </c>
      <c r="R196" s="29"/>
      <c r="S196" s="29"/>
      <c r="T196" s="29" t="s">
        <v>7293</v>
      </c>
      <c r="U196" s="29" t="s">
        <v>307</v>
      </c>
      <c r="V196" s="29" t="s">
        <v>5034</v>
      </c>
      <c r="W196" s="29" t="s">
        <v>7294</v>
      </c>
      <c r="X196" s="29" t="s">
        <v>5028</v>
      </c>
      <c r="Y196" s="29" t="s">
        <v>46</v>
      </c>
      <c r="Z196" s="29" t="s">
        <v>55</v>
      </c>
      <c r="AA196" s="29" t="s">
        <v>5029</v>
      </c>
      <c r="AB196" s="29" t="s">
        <v>5812</v>
      </c>
      <c r="AC196" s="29" t="s">
        <v>56</v>
      </c>
      <c r="AD196"/>
      <c r="AE196"/>
      <c r="AF196"/>
      <c r="AG196" s="36" t="s">
        <v>10421</v>
      </c>
      <c r="AH196" s="37" t="s">
        <v>10420</v>
      </c>
      <c r="AI196" s="37" t="s">
        <v>10228</v>
      </c>
      <c r="AJ196" s="11">
        <v>62</v>
      </c>
      <c r="AK196" t="s">
        <v>10210</v>
      </c>
      <c r="AL196" s="11">
        <f>VLOOKUP(AG196,[1]笔试数据!$B:$G,6,0)</f>
        <v>9</v>
      </c>
      <c r="AM196" s="11">
        <v>71</v>
      </c>
      <c r="AN196" s="11" t="s">
        <v>46</v>
      </c>
    </row>
    <row r="197" s="11" customFormat="1" ht="17" customHeight="1" spans="1:40">
      <c r="A197" s="28">
        <v>395</v>
      </c>
      <c r="B197" s="28">
        <v>327</v>
      </c>
      <c r="C197" s="28"/>
      <c r="D197" s="28" t="s">
        <v>7413</v>
      </c>
      <c r="E197" s="28" t="s">
        <v>205</v>
      </c>
      <c r="F197" s="28" t="s">
        <v>69</v>
      </c>
      <c r="G197" s="29" t="s">
        <v>7414</v>
      </c>
      <c r="H197" s="29" t="s">
        <v>567</v>
      </c>
      <c r="I197" s="29" t="s">
        <v>41</v>
      </c>
      <c r="J197" s="29"/>
      <c r="K197" s="29" t="s">
        <v>81</v>
      </c>
      <c r="L197" s="29" t="s">
        <v>671</v>
      </c>
      <c r="M197" s="29" t="s">
        <v>74</v>
      </c>
      <c r="N197" s="29" t="s">
        <v>5824</v>
      </c>
      <c r="O197" s="29" t="s">
        <v>46</v>
      </c>
      <c r="P197" s="29" t="s">
        <v>47</v>
      </c>
      <c r="Q197" s="29" t="s">
        <v>5271</v>
      </c>
      <c r="R197" s="29"/>
      <c r="S197" s="29"/>
      <c r="T197" s="29" t="s">
        <v>7417</v>
      </c>
      <c r="U197" s="29" t="s">
        <v>52</v>
      </c>
      <c r="V197" s="29" t="s">
        <v>5034</v>
      </c>
      <c r="W197" s="29" t="s">
        <v>5812</v>
      </c>
      <c r="X197" s="29" t="s">
        <v>5028</v>
      </c>
      <c r="Y197" s="29" t="s">
        <v>46</v>
      </c>
      <c r="Z197" s="29" t="s">
        <v>55</v>
      </c>
      <c r="AA197" s="29" t="s">
        <v>5029</v>
      </c>
      <c r="AB197" s="29" t="s">
        <v>5812</v>
      </c>
      <c r="AC197" s="29" t="s">
        <v>46</v>
      </c>
      <c r="AD197"/>
      <c r="AE197"/>
      <c r="AF197"/>
      <c r="AG197" s="36" t="s">
        <v>10422</v>
      </c>
      <c r="AH197" s="37" t="s">
        <v>10420</v>
      </c>
      <c r="AI197" s="37">
        <v>23</v>
      </c>
      <c r="AJ197" s="11">
        <v>56.5</v>
      </c>
      <c r="AK197"/>
      <c r="AL197" s="11">
        <f>VLOOKUP(AG197,[1]笔试数据!$B:$G,6,0)</f>
        <v>12</v>
      </c>
      <c r="AM197" s="11">
        <v>68.5</v>
      </c>
      <c r="AN197" s="11" t="s">
        <v>46</v>
      </c>
    </row>
    <row r="198" s="11" customFormat="1" ht="17" customHeight="1" spans="1:40">
      <c r="A198" s="28">
        <v>407</v>
      </c>
      <c r="B198" s="28">
        <v>339</v>
      </c>
      <c r="C198" s="28"/>
      <c r="D198" s="30" t="s">
        <v>7481</v>
      </c>
      <c r="E198" s="28" t="s">
        <v>37</v>
      </c>
      <c r="F198" s="28" t="s">
        <v>69</v>
      </c>
      <c r="G198" s="29" t="s">
        <v>7482</v>
      </c>
      <c r="H198" s="29" t="s">
        <v>4818</v>
      </c>
      <c r="I198" s="29" t="s">
        <v>62</v>
      </c>
      <c r="J198" s="29"/>
      <c r="K198" s="29" t="s">
        <v>81</v>
      </c>
      <c r="L198" s="29" t="s">
        <v>1258</v>
      </c>
      <c r="M198" s="29" t="s">
        <v>74</v>
      </c>
      <c r="N198" s="29" t="s">
        <v>7483</v>
      </c>
      <c r="O198" s="29" t="s">
        <v>46</v>
      </c>
      <c r="P198" s="29" t="s">
        <v>47</v>
      </c>
      <c r="Q198" s="29" t="s">
        <v>64</v>
      </c>
      <c r="R198" s="29"/>
      <c r="S198" s="29"/>
      <c r="T198" s="29" t="s">
        <v>7485</v>
      </c>
      <c r="U198" s="29" t="s">
        <v>52</v>
      </c>
      <c r="V198" s="29" t="s">
        <v>5034</v>
      </c>
      <c r="W198" s="29" t="s">
        <v>7294</v>
      </c>
      <c r="X198" s="29" t="s">
        <v>5028</v>
      </c>
      <c r="Y198" s="29" t="s">
        <v>46</v>
      </c>
      <c r="Z198" s="29" t="s">
        <v>55</v>
      </c>
      <c r="AA198" s="29" t="s">
        <v>5029</v>
      </c>
      <c r="AB198" s="29" t="s">
        <v>5812</v>
      </c>
      <c r="AC198" s="29" t="s">
        <v>56</v>
      </c>
      <c r="AD198"/>
      <c r="AE198"/>
      <c r="AF198"/>
      <c r="AG198" s="36" t="s">
        <v>10423</v>
      </c>
      <c r="AH198" s="37" t="s">
        <v>10424</v>
      </c>
      <c r="AI198" s="37" t="s">
        <v>10226</v>
      </c>
      <c r="AJ198" s="11">
        <v>58</v>
      </c>
      <c r="AK198" t="s">
        <v>10210</v>
      </c>
      <c r="AL198" s="11">
        <f>VLOOKUP(AG198,[1]笔试数据!$B:$G,6,0)</f>
        <v>10</v>
      </c>
      <c r="AM198" s="11">
        <v>68</v>
      </c>
      <c r="AN198" s="11" t="s">
        <v>46</v>
      </c>
    </row>
    <row r="199" s="11" customFormat="1" ht="17" customHeight="1" spans="1:40">
      <c r="A199" s="28">
        <v>408</v>
      </c>
      <c r="B199" s="28">
        <v>340</v>
      </c>
      <c r="C199" s="28"/>
      <c r="D199" s="30" t="s">
        <v>3285</v>
      </c>
      <c r="E199" s="28" t="s">
        <v>205</v>
      </c>
      <c r="F199" s="28" t="s">
        <v>69</v>
      </c>
      <c r="G199" s="29" t="s">
        <v>7486</v>
      </c>
      <c r="H199" s="29" t="s">
        <v>2226</v>
      </c>
      <c r="I199" s="29" t="s">
        <v>41</v>
      </c>
      <c r="J199" s="29"/>
      <c r="K199" s="29" t="s">
        <v>81</v>
      </c>
      <c r="L199" s="29" t="s">
        <v>220</v>
      </c>
      <c r="M199" s="29" t="s">
        <v>83</v>
      </c>
      <c r="N199" s="29" t="s">
        <v>5824</v>
      </c>
      <c r="O199" s="29" t="s">
        <v>46</v>
      </c>
      <c r="P199" s="29" t="s">
        <v>84</v>
      </c>
      <c r="Q199" s="29" t="s">
        <v>64</v>
      </c>
      <c r="R199" s="29"/>
      <c r="S199" s="29"/>
      <c r="T199" s="29" t="s">
        <v>7489</v>
      </c>
      <c r="U199" s="29" t="s">
        <v>52</v>
      </c>
      <c r="V199" s="29" t="s">
        <v>5034</v>
      </c>
      <c r="W199" s="29" t="s">
        <v>5812</v>
      </c>
      <c r="X199" s="29" t="s">
        <v>5028</v>
      </c>
      <c r="Y199" s="29" t="s">
        <v>46</v>
      </c>
      <c r="Z199" s="29" t="s">
        <v>55</v>
      </c>
      <c r="AA199" s="29" t="s">
        <v>5029</v>
      </c>
      <c r="AB199" s="29" t="s">
        <v>5812</v>
      </c>
      <c r="AC199" s="29" t="s">
        <v>56</v>
      </c>
      <c r="AD199"/>
      <c r="AE199"/>
      <c r="AF199"/>
      <c r="AG199" s="36" t="s">
        <v>10425</v>
      </c>
      <c r="AH199" s="37" t="s">
        <v>10424</v>
      </c>
      <c r="AI199" s="37" t="s">
        <v>10241</v>
      </c>
      <c r="AJ199" s="11">
        <v>60.5</v>
      </c>
      <c r="AK199" t="s">
        <v>10210</v>
      </c>
      <c r="AL199" s="11">
        <f>VLOOKUP(AG199,[1]笔试数据!$B:$G,6,0)</f>
        <v>7</v>
      </c>
      <c r="AM199" s="11">
        <v>67.5</v>
      </c>
      <c r="AN199" s="11" t="s">
        <v>46</v>
      </c>
    </row>
    <row r="200" s="11" customFormat="1" ht="17" customHeight="1" spans="1:40">
      <c r="A200" s="28">
        <v>415</v>
      </c>
      <c r="B200" s="28">
        <v>347</v>
      </c>
      <c r="C200" s="28"/>
      <c r="D200" s="28" t="s">
        <v>7520</v>
      </c>
      <c r="E200" s="28" t="s">
        <v>37</v>
      </c>
      <c r="F200" s="28" t="s">
        <v>105</v>
      </c>
      <c r="G200" s="29" t="s">
        <v>7521</v>
      </c>
      <c r="H200" s="29" t="s">
        <v>7192</v>
      </c>
      <c r="I200" s="29" t="s">
        <v>41</v>
      </c>
      <c r="J200" s="29"/>
      <c r="K200" s="29" t="s">
        <v>81</v>
      </c>
      <c r="L200" s="29" t="s">
        <v>671</v>
      </c>
      <c r="M200" s="29" t="s">
        <v>83</v>
      </c>
      <c r="N200" s="29" t="s">
        <v>5824</v>
      </c>
      <c r="O200" s="29" t="s">
        <v>46</v>
      </c>
      <c r="P200" s="29" t="s">
        <v>84</v>
      </c>
      <c r="Q200" s="29" t="s">
        <v>64</v>
      </c>
      <c r="R200" s="29"/>
      <c r="S200" s="29"/>
      <c r="T200" s="29" t="s">
        <v>7524</v>
      </c>
      <c r="U200" s="29" t="s">
        <v>307</v>
      </c>
      <c r="V200" s="29" t="s">
        <v>4883</v>
      </c>
      <c r="W200" s="29" t="s">
        <v>5812</v>
      </c>
      <c r="X200" s="29" t="s">
        <v>5028</v>
      </c>
      <c r="Y200" s="29" t="s">
        <v>46</v>
      </c>
      <c r="Z200" s="29" t="s">
        <v>55</v>
      </c>
      <c r="AA200" s="29" t="s">
        <v>5029</v>
      </c>
      <c r="AB200" s="29" t="s">
        <v>5812</v>
      </c>
      <c r="AC200" s="29" t="s">
        <v>56</v>
      </c>
      <c r="AD200"/>
      <c r="AE200"/>
      <c r="AF200"/>
      <c r="AG200" s="36" t="s">
        <v>10426</v>
      </c>
      <c r="AH200" s="37" t="s">
        <v>10424</v>
      </c>
      <c r="AI200" s="37">
        <v>16</v>
      </c>
      <c r="AJ200" s="11">
        <v>57</v>
      </c>
      <c r="AK200" t="s">
        <v>10210</v>
      </c>
      <c r="AL200" s="11">
        <f>VLOOKUP(AG200,[1]笔试数据!$B:$G,6,0)</f>
        <v>10</v>
      </c>
      <c r="AM200" s="11">
        <v>67</v>
      </c>
      <c r="AN200" s="11" t="s">
        <v>46</v>
      </c>
    </row>
    <row r="201" s="11" customFormat="1" ht="17" customHeight="1" spans="1:40">
      <c r="A201" s="28">
        <v>379</v>
      </c>
      <c r="B201" s="28">
        <v>315</v>
      </c>
      <c r="C201" s="28"/>
      <c r="D201" s="28" t="s">
        <v>7316</v>
      </c>
      <c r="E201" s="28" t="s">
        <v>37</v>
      </c>
      <c r="F201" s="28" t="s">
        <v>69</v>
      </c>
      <c r="G201" s="29" t="s">
        <v>7317</v>
      </c>
      <c r="H201" s="29" t="s">
        <v>7318</v>
      </c>
      <c r="I201" s="29" t="s">
        <v>41</v>
      </c>
      <c r="J201" s="29"/>
      <c r="K201" s="29" t="s">
        <v>81</v>
      </c>
      <c r="L201" s="29" t="s">
        <v>254</v>
      </c>
      <c r="M201" s="29" t="s">
        <v>91</v>
      </c>
      <c r="N201" s="29" t="s">
        <v>5824</v>
      </c>
      <c r="O201" s="29" t="s">
        <v>46</v>
      </c>
      <c r="P201" s="29" t="s">
        <v>47</v>
      </c>
      <c r="Q201" s="29" t="s">
        <v>64</v>
      </c>
      <c r="R201" s="29"/>
      <c r="S201" s="29"/>
      <c r="T201" s="29" t="s">
        <v>7321</v>
      </c>
      <c r="U201" s="29" t="s">
        <v>52</v>
      </c>
      <c r="V201" s="29" t="s">
        <v>5034</v>
      </c>
      <c r="W201" s="29" t="s">
        <v>7322</v>
      </c>
      <c r="X201" s="29" t="s">
        <v>5028</v>
      </c>
      <c r="Y201" s="29" t="s">
        <v>46</v>
      </c>
      <c r="Z201" s="29" t="s">
        <v>55</v>
      </c>
      <c r="AA201" s="29" t="s">
        <v>5029</v>
      </c>
      <c r="AB201" s="29" t="s">
        <v>5812</v>
      </c>
      <c r="AC201" s="29" t="s">
        <v>56</v>
      </c>
      <c r="AD201"/>
      <c r="AE201"/>
      <c r="AF201"/>
      <c r="AG201" s="36" t="s">
        <v>10427</v>
      </c>
      <c r="AH201" s="37" t="s">
        <v>10420</v>
      </c>
      <c r="AI201" s="37">
        <v>11</v>
      </c>
      <c r="AJ201" s="11">
        <v>56</v>
      </c>
      <c r="AK201"/>
      <c r="AL201" s="11">
        <f>VLOOKUP(AG201,[1]笔试数据!$B:$G,6,0)</f>
        <v>11</v>
      </c>
      <c r="AM201" s="11">
        <v>67</v>
      </c>
      <c r="AN201" s="11" t="s">
        <v>46</v>
      </c>
    </row>
    <row r="202" s="11" customFormat="1" ht="17" customHeight="1" spans="1:40">
      <c r="A202" s="28">
        <v>370</v>
      </c>
      <c r="B202" s="28">
        <v>306</v>
      </c>
      <c r="C202" s="28"/>
      <c r="D202" s="30" t="s">
        <v>7264</v>
      </c>
      <c r="E202" s="28" t="s">
        <v>205</v>
      </c>
      <c r="F202" s="28" t="s">
        <v>69</v>
      </c>
      <c r="G202" s="29" t="s">
        <v>7265</v>
      </c>
      <c r="H202" s="29" t="s">
        <v>7266</v>
      </c>
      <c r="I202" s="29" t="s">
        <v>41</v>
      </c>
      <c r="J202" s="29"/>
      <c r="K202" s="29" t="s">
        <v>81</v>
      </c>
      <c r="L202" s="29" t="s">
        <v>1186</v>
      </c>
      <c r="M202" s="29" t="s">
        <v>83</v>
      </c>
      <c r="N202" s="29" t="s">
        <v>5824</v>
      </c>
      <c r="O202" s="29" t="s">
        <v>46</v>
      </c>
      <c r="P202" s="29" t="s">
        <v>84</v>
      </c>
      <c r="Q202" s="29" t="s">
        <v>7267</v>
      </c>
      <c r="R202" s="29"/>
      <c r="S202" s="29"/>
      <c r="T202" s="29" t="s">
        <v>7269</v>
      </c>
      <c r="U202" s="29" t="s">
        <v>52</v>
      </c>
      <c r="V202" s="29" t="s">
        <v>5034</v>
      </c>
      <c r="W202" s="29" t="s">
        <v>5812</v>
      </c>
      <c r="X202" s="29" t="s">
        <v>5028</v>
      </c>
      <c r="Y202" s="29" t="s">
        <v>46</v>
      </c>
      <c r="Z202" s="29" t="s">
        <v>55</v>
      </c>
      <c r="AA202" s="29" t="s">
        <v>5029</v>
      </c>
      <c r="AB202" s="29" t="s">
        <v>5812</v>
      </c>
      <c r="AC202" s="29" t="s">
        <v>56</v>
      </c>
      <c r="AD202"/>
      <c r="AE202"/>
      <c r="AF202"/>
      <c r="AG202" s="36" t="s">
        <v>10428</v>
      </c>
      <c r="AH202" s="37" t="s">
        <v>10420</v>
      </c>
      <c r="AI202" s="37" t="s">
        <v>10219</v>
      </c>
      <c r="AJ202" s="11">
        <v>55.5</v>
      </c>
      <c r="AK202"/>
      <c r="AL202" s="11">
        <f>VLOOKUP(AG202,[1]笔试数据!$B:$G,6,0)</f>
        <v>11</v>
      </c>
      <c r="AM202" s="11">
        <v>66.5</v>
      </c>
      <c r="AN202" s="11" t="s">
        <v>56</v>
      </c>
    </row>
    <row r="203" s="11" customFormat="1" ht="17" customHeight="1" spans="1:40">
      <c r="A203" s="28">
        <v>369</v>
      </c>
      <c r="B203" s="28">
        <v>305</v>
      </c>
      <c r="C203" s="28"/>
      <c r="D203" s="28" t="s">
        <v>7259</v>
      </c>
      <c r="E203" s="28" t="s">
        <v>37</v>
      </c>
      <c r="F203" s="28" t="s">
        <v>38</v>
      </c>
      <c r="G203" s="29" t="s">
        <v>7260</v>
      </c>
      <c r="H203" s="29" t="s">
        <v>2165</v>
      </c>
      <c r="I203" s="29" t="s">
        <v>41</v>
      </c>
      <c r="J203" s="29"/>
      <c r="K203" s="29" t="s">
        <v>81</v>
      </c>
      <c r="L203" s="29" t="s">
        <v>220</v>
      </c>
      <c r="M203" s="29" t="s">
        <v>91</v>
      </c>
      <c r="N203" s="29" t="s">
        <v>5824</v>
      </c>
      <c r="O203" s="29" t="s">
        <v>46</v>
      </c>
      <c r="P203" s="29" t="s">
        <v>47</v>
      </c>
      <c r="Q203" s="29" t="s">
        <v>7261</v>
      </c>
      <c r="R203" s="29"/>
      <c r="S203" s="29"/>
      <c r="T203" s="29" t="s">
        <v>7263</v>
      </c>
      <c r="U203" s="29" t="s">
        <v>52</v>
      </c>
      <c r="V203" s="29" t="s">
        <v>5034</v>
      </c>
      <c r="W203" s="29" t="s">
        <v>5812</v>
      </c>
      <c r="X203" s="29" t="s">
        <v>5028</v>
      </c>
      <c r="Y203" s="29" t="s">
        <v>46</v>
      </c>
      <c r="Z203" s="29" t="s">
        <v>55</v>
      </c>
      <c r="AA203" s="29" t="s">
        <v>5029</v>
      </c>
      <c r="AB203" s="29" t="s">
        <v>5812</v>
      </c>
      <c r="AC203" s="29" t="s">
        <v>56</v>
      </c>
      <c r="AD203"/>
      <c r="AE203"/>
      <c r="AF203"/>
      <c r="AG203" s="36" t="s">
        <v>10429</v>
      </c>
      <c r="AH203" s="37" t="s">
        <v>10420</v>
      </c>
      <c r="AI203" s="37" t="s">
        <v>10237</v>
      </c>
      <c r="AJ203" s="11">
        <v>55</v>
      </c>
      <c r="AK203"/>
      <c r="AL203" s="11">
        <f>VLOOKUP(AG203,[1]笔试数据!$B:$G,6,0)</f>
        <v>11</v>
      </c>
      <c r="AM203" s="11">
        <v>66</v>
      </c>
      <c r="AN203" s="11" t="s">
        <v>56</v>
      </c>
    </row>
    <row r="204" s="11" customFormat="1" ht="17" customHeight="1" spans="1:40">
      <c r="A204" s="28">
        <v>389</v>
      </c>
      <c r="B204" s="28">
        <v>323</v>
      </c>
      <c r="C204" s="28"/>
      <c r="D204" s="39" t="s">
        <v>7379</v>
      </c>
      <c r="E204" s="28" t="s">
        <v>37</v>
      </c>
      <c r="F204" s="28" t="s">
        <v>69</v>
      </c>
      <c r="G204" s="29" t="s">
        <v>7380</v>
      </c>
      <c r="H204" s="29" t="s">
        <v>4887</v>
      </c>
      <c r="I204" s="29" t="s">
        <v>41</v>
      </c>
      <c r="J204" s="29"/>
      <c r="K204" s="29" t="s">
        <v>81</v>
      </c>
      <c r="L204" s="29" t="s">
        <v>562</v>
      </c>
      <c r="M204" s="29" t="s">
        <v>91</v>
      </c>
      <c r="N204" s="29" t="s">
        <v>5824</v>
      </c>
      <c r="O204" s="29" t="s">
        <v>46</v>
      </c>
      <c r="P204" s="29" t="s">
        <v>47</v>
      </c>
      <c r="Q204" s="29" t="s">
        <v>7381</v>
      </c>
      <c r="R204" s="29"/>
      <c r="S204" s="29"/>
      <c r="T204" s="29" t="s">
        <v>7382</v>
      </c>
      <c r="U204" s="29" t="s">
        <v>52</v>
      </c>
      <c r="V204" s="29" t="s">
        <v>5034</v>
      </c>
      <c r="W204" s="29" t="s">
        <v>5812</v>
      </c>
      <c r="X204" s="29" t="s">
        <v>5028</v>
      </c>
      <c r="Y204" s="29" t="s">
        <v>46</v>
      </c>
      <c r="Z204" s="29" t="s">
        <v>55</v>
      </c>
      <c r="AA204" s="29" t="s">
        <v>5029</v>
      </c>
      <c r="AB204" s="29" t="s">
        <v>5812</v>
      </c>
      <c r="AC204" s="29" t="s">
        <v>56</v>
      </c>
      <c r="AD204"/>
      <c r="AE204"/>
      <c r="AF204"/>
      <c r="AG204" s="36" t="s">
        <v>10430</v>
      </c>
      <c r="AH204" s="37" t="s">
        <v>10420</v>
      </c>
      <c r="AI204" s="37">
        <v>19</v>
      </c>
      <c r="AJ204" s="11">
        <v>56</v>
      </c>
      <c r="AK204"/>
      <c r="AL204" s="11">
        <f>VLOOKUP(AG204,[1]笔试数据!$B:$G,6,0)</f>
        <v>9</v>
      </c>
      <c r="AM204" s="11">
        <v>65</v>
      </c>
      <c r="AN204" s="11" t="s">
        <v>56</v>
      </c>
    </row>
    <row r="205" s="11" customFormat="1" ht="17" customHeight="1" spans="1:40">
      <c r="A205" s="28">
        <v>381</v>
      </c>
      <c r="B205" s="28">
        <v>317</v>
      </c>
      <c r="C205" s="28"/>
      <c r="D205" s="28" t="s">
        <v>7329</v>
      </c>
      <c r="E205" s="28" t="s">
        <v>37</v>
      </c>
      <c r="F205" s="28" t="s">
        <v>105</v>
      </c>
      <c r="G205" s="29" t="s">
        <v>7330</v>
      </c>
      <c r="H205" s="29" t="s">
        <v>7331</v>
      </c>
      <c r="I205" s="29" t="s">
        <v>41</v>
      </c>
      <c r="J205" s="29"/>
      <c r="K205" s="29" t="s">
        <v>81</v>
      </c>
      <c r="L205" s="29" t="s">
        <v>184</v>
      </c>
      <c r="M205" s="29" t="s">
        <v>116</v>
      </c>
      <c r="N205" s="29" t="s">
        <v>5824</v>
      </c>
      <c r="O205" s="29" t="s">
        <v>46</v>
      </c>
      <c r="P205" s="29" t="s">
        <v>84</v>
      </c>
      <c r="Q205" s="29" t="s">
        <v>7332</v>
      </c>
      <c r="R205" s="29"/>
      <c r="S205" s="29"/>
      <c r="T205" s="29" t="s">
        <v>7335</v>
      </c>
      <c r="U205" s="29" t="s">
        <v>52</v>
      </c>
      <c r="V205" s="29" t="s">
        <v>5034</v>
      </c>
      <c r="W205" s="29" t="s">
        <v>7294</v>
      </c>
      <c r="X205" s="29" t="s">
        <v>5028</v>
      </c>
      <c r="Y205" s="29" t="s">
        <v>46</v>
      </c>
      <c r="Z205" s="29" t="s">
        <v>55</v>
      </c>
      <c r="AA205" s="29" t="s">
        <v>5029</v>
      </c>
      <c r="AB205" s="29" t="s">
        <v>5812</v>
      </c>
      <c r="AC205" s="29" t="s">
        <v>56</v>
      </c>
      <c r="AD205"/>
      <c r="AE205"/>
      <c r="AF205"/>
      <c r="AG205" s="36" t="s">
        <v>10431</v>
      </c>
      <c r="AH205" s="37" t="s">
        <v>10420</v>
      </c>
      <c r="AI205" s="37">
        <v>13</v>
      </c>
      <c r="AJ205" s="11">
        <v>55.5</v>
      </c>
      <c r="AK205"/>
      <c r="AL205" s="11">
        <f>VLOOKUP(AG205,[1]笔试数据!$B:$G,6,0)</f>
        <v>9</v>
      </c>
      <c r="AM205" s="11">
        <v>64.5</v>
      </c>
      <c r="AN205" s="11" t="s">
        <v>56</v>
      </c>
    </row>
    <row r="206" s="11" customFormat="1" ht="17" customHeight="1" spans="1:40">
      <c r="A206" s="28">
        <v>377</v>
      </c>
      <c r="B206" s="28">
        <v>313</v>
      </c>
      <c r="C206" s="28"/>
      <c r="D206" s="28" t="s">
        <v>7305</v>
      </c>
      <c r="E206" s="28" t="s">
        <v>37</v>
      </c>
      <c r="F206" s="28" t="s">
        <v>105</v>
      </c>
      <c r="G206" s="29" t="s">
        <v>7306</v>
      </c>
      <c r="H206" s="29" t="s">
        <v>7307</v>
      </c>
      <c r="I206" s="29" t="s">
        <v>41</v>
      </c>
      <c r="J206" s="29"/>
      <c r="K206" s="29" t="s">
        <v>81</v>
      </c>
      <c r="L206" s="29" t="s">
        <v>3508</v>
      </c>
      <c r="M206" s="29" t="s">
        <v>108</v>
      </c>
      <c r="N206" s="29" t="s">
        <v>5817</v>
      </c>
      <c r="O206" s="29" t="s">
        <v>56</v>
      </c>
      <c r="P206" s="29" t="s">
        <v>47</v>
      </c>
      <c r="Q206" s="29" t="s">
        <v>48</v>
      </c>
      <c r="R206" s="29"/>
      <c r="S206" s="29"/>
      <c r="T206" s="29" t="s">
        <v>7309</v>
      </c>
      <c r="U206" s="29" t="s">
        <v>52</v>
      </c>
      <c r="V206" s="29" t="s">
        <v>5034</v>
      </c>
      <c r="W206" s="29" t="s">
        <v>5812</v>
      </c>
      <c r="X206" s="29" t="s">
        <v>5028</v>
      </c>
      <c r="Y206" s="29" t="s">
        <v>46</v>
      </c>
      <c r="Z206" s="29" t="s">
        <v>55</v>
      </c>
      <c r="AA206" s="29" t="s">
        <v>5029</v>
      </c>
      <c r="AB206" s="29" t="s">
        <v>5812</v>
      </c>
      <c r="AC206" s="29" t="s">
        <v>56</v>
      </c>
      <c r="AD206"/>
      <c r="AE206"/>
      <c r="AF206"/>
      <c r="AG206" s="36" t="s">
        <v>10432</v>
      </c>
      <c r="AH206" s="37" t="s">
        <v>10420</v>
      </c>
      <c r="AI206" s="37" t="s">
        <v>10241</v>
      </c>
      <c r="AJ206" s="11">
        <v>57.5</v>
      </c>
      <c r="AK206" t="s">
        <v>10210</v>
      </c>
      <c r="AL206" s="11">
        <f>VLOOKUP(AG206,[1]笔试数据!$B:$G,6,0)</f>
        <v>6</v>
      </c>
      <c r="AM206" s="11">
        <v>63.5</v>
      </c>
      <c r="AN206" s="11" t="s">
        <v>56</v>
      </c>
    </row>
    <row r="207" s="11" customFormat="1" ht="17" customHeight="1" spans="1:40">
      <c r="A207" s="28">
        <v>417</v>
      </c>
      <c r="B207" s="28">
        <v>349</v>
      </c>
      <c r="C207" s="28"/>
      <c r="D207" s="28" t="s">
        <v>7530</v>
      </c>
      <c r="E207" s="28" t="s">
        <v>37</v>
      </c>
      <c r="F207" s="28" t="s">
        <v>38</v>
      </c>
      <c r="G207" s="29" t="s">
        <v>7531</v>
      </c>
      <c r="H207" s="29" t="s">
        <v>3000</v>
      </c>
      <c r="I207" s="29" t="s">
        <v>41</v>
      </c>
      <c r="J207" s="29"/>
      <c r="K207" s="29" t="s">
        <v>81</v>
      </c>
      <c r="L207" s="29" t="s">
        <v>82</v>
      </c>
      <c r="M207" s="29" t="s">
        <v>99</v>
      </c>
      <c r="N207" s="29" t="s">
        <v>5824</v>
      </c>
      <c r="O207" s="29" t="s">
        <v>46</v>
      </c>
      <c r="P207" s="29" t="s">
        <v>47</v>
      </c>
      <c r="Q207" s="29" t="s">
        <v>100</v>
      </c>
      <c r="R207" s="29"/>
      <c r="S207" s="29"/>
      <c r="T207" s="29" t="s">
        <v>7534</v>
      </c>
      <c r="U207" s="29" t="s">
        <v>307</v>
      </c>
      <c r="V207" s="29" t="s">
        <v>5034</v>
      </c>
      <c r="W207" s="29" t="s">
        <v>5812</v>
      </c>
      <c r="X207" s="29" t="s">
        <v>5028</v>
      </c>
      <c r="Y207" s="29" t="s">
        <v>46</v>
      </c>
      <c r="Z207" s="29" t="s">
        <v>55</v>
      </c>
      <c r="AA207" s="29" t="s">
        <v>5029</v>
      </c>
      <c r="AB207" s="29" t="s">
        <v>5812</v>
      </c>
      <c r="AC207" s="29" t="s">
        <v>56</v>
      </c>
      <c r="AD207"/>
      <c r="AE207"/>
      <c r="AF207"/>
      <c r="AG207" s="36" t="s">
        <v>10433</v>
      </c>
      <c r="AH207" s="37" t="s">
        <v>10424</v>
      </c>
      <c r="AI207" s="37">
        <v>18</v>
      </c>
      <c r="AJ207" s="11">
        <v>52</v>
      </c>
      <c r="AK207"/>
      <c r="AL207" s="11">
        <f>VLOOKUP(AG207,[1]笔试数据!$B:$G,6,0)</f>
        <v>11</v>
      </c>
      <c r="AM207" s="11">
        <v>63</v>
      </c>
      <c r="AN207" s="11" t="s">
        <v>56</v>
      </c>
    </row>
    <row r="208" s="11" customFormat="1" ht="17" customHeight="1" spans="1:40">
      <c r="A208" s="28">
        <v>402</v>
      </c>
      <c r="B208" s="28">
        <v>334</v>
      </c>
      <c r="C208" s="28"/>
      <c r="D208" s="30" t="s">
        <v>7450</v>
      </c>
      <c r="E208" s="28" t="s">
        <v>37</v>
      </c>
      <c r="F208" s="28" t="s">
        <v>69</v>
      </c>
      <c r="G208" s="29" t="s">
        <v>7451</v>
      </c>
      <c r="H208" s="29" t="s">
        <v>7452</v>
      </c>
      <c r="I208" s="29" t="s">
        <v>41</v>
      </c>
      <c r="J208" s="29"/>
      <c r="K208" s="29" t="s">
        <v>81</v>
      </c>
      <c r="L208" s="29" t="s">
        <v>6208</v>
      </c>
      <c r="M208" s="31">
        <v>45107</v>
      </c>
      <c r="N208" s="29" t="s">
        <v>7453</v>
      </c>
      <c r="O208" s="29" t="s">
        <v>46</v>
      </c>
      <c r="P208" s="29" t="s">
        <v>84</v>
      </c>
      <c r="Q208" s="29" t="s">
        <v>5454</v>
      </c>
      <c r="R208" s="29"/>
      <c r="S208" s="29"/>
      <c r="T208" s="29" t="s">
        <v>7456</v>
      </c>
      <c r="U208" s="29" t="s">
        <v>52</v>
      </c>
      <c r="V208" s="29" t="s">
        <v>5034</v>
      </c>
      <c r="W208" s="29" t="s">
        <v>5812</v>
      </c>
      <c r="X208" s="29" t="s">
        <v>5028</v>
      </c>
      <c r="Y208" s="29" t="s">
        <v>46</v>
      </c>
      <c r="Z208" s="29" t="s">
        <v>55</v>
      </c>
      <c r="AA208" s="29" t="s">
        <v>5029</v>
      </c>
      <c r="AB208" s="29" t="s">
        <v>5812</v>
      </c>
      <c r="AC208" s="29" t="s">
        <v>56</v>
      </c>
      <c r="AD208"/>
      <c r="AE208"/>
      <c r="AF208"/>
      <c r="AG208" s="36" t="s">
        <v>10434</v>
      </c>
      <c r="AH208" s="37" t="s">
        <v>10420</v>
      </c>
      <c r="AI208" s="37">
        <v>30</v>
      </c>
      <c r="AJ208" s="11">
        <v>52.5</v>
      </c>
      <c r="AK208"/>
      <c r="AL208" s="11">
        <f>VLOOKUP(AG208,[1]笔试数据!$B:$G,6,0)</f>
        <v>9</v>
      </c>
      <c r="AM208" s="11">
        <v>61.5</v>
      </c>
      <c r="AN208" s="11" t="s">
        <v>56</v>
      </c>
    </row>
    <row r="209" s="11" customFormat="1" ht="17" customHeight="1" spans="1:40">
      <c r="A209" s="28">
        <v>412</v>
      </c>
      <c r="B209" s="28">
        <v>344</v>
      </c>
      <c r="C209" s="28"/>
      <c r="D209" s="30" t="s">
        <v>7504</v>
      </c>
      <c r="E209" s="28" t="s">
        <v>205</v>
      </c>
      <c r="F209" s="28" t="s">
        <v>69</v>
      </c>
      <c r="G209" s="29" t="s">
        <v>7505</v>
      </c>
      <c r="H209" s="29" t="s">
        <v>7506</v>
      </c>
      <c r="I209" s="29" t="s">
        <v>41</v>
      </c>
      <c r="J209" s="29"/>
      <c r="K209" s="29" t="s">
        <v>81</v>
      </c>
      <c r="L209" s="29" t="s">
        <v>82</v>
      </c>
      <c r="M209" s="31">
        <v>43282</v>
      </c>
      <c r="N209" s="29" t="s">
        <v>5824</v>
      </c>
      <c r="O209" s="29" t="s">
        <v>46</v>
      </c>
      <c r="P209" s="29" t="s">
        <v>47</v>
      </c>
      <c r="Q209" s="29" t="s">
        <v>5454</v>
      </c>
      <c r="R209" s="29"/>
      <c r="S209" s="29"/>
      <c r="T209" s="29" t="s">
        <v>7509</v>
      </c>
      <c r="U209" s="29" t="s">
        <v>52</v>
      </c>
      <c r="V209" s="29" t="s">
        <v>5034</v>
      </c>
      <c r="W209" s="29" t="s">
        <v>5812</v>
      </c>
      <c r="X209" s="29" t="s">
        <v>5028</v>
      </c>
      <c r="Y209" s="29" t="s">
        <v>46</v>
      </c>
      <c r="Z209" s="29" t="s">
        <v>55</v>
      </c>
      <c r="AA209" s="29" t="s">
        <v>5029</v>
      </c>
      <c r="AB209" s="29" t="s">
        <v>5812</v>
      </c>
      <c r="AC209" s="29" t="s">
        <v>46</v>
      </c>
      <c r="AD209"/>
      <c r="AE209"/>
      <c r="AF209"/>
      <c r="AG209" s="36" t="s">
        <v>10435</v>
      </c>
      <c r="AH209" s="37" t="s">
        <v>10424</v>
      </c>
      <c r="AI209" s="37">
        <v>13</v>
      </c>
      <c r="AJ209" s="11">
        <v>51.5</v>
      </c>
      <c r="AK209"/>
      <c r="AL209" s="11">
        <f>VLOOKUP(AG209,[1]笔试数据!$B:$G,6,0)</f>
        <v>9</v>
      </c>
      <c r="AM209" s="11">
        <v>60.5</v>
      </c>
      <c r="AN209" s="11" t="s">
        <v>56</v>
      </c>
    </row>
    <row r="210" s="11" customFormat="1" ht="17" customHeight="1" spans="1:40">
      <c r="A210" s="28">
        <v>390</v>
      </c>
      <c r="B210" s="28">
        <v>324</v>
      </c>
      <c r="C210" s="28"/>
      <c r="D210" s="28" t="s">
        <v>7383</v>
      </c>
      <c r="E210" s="28" t="s">
        <v>37</v>
      </c>
      <c r="F210" s="28" t="s">
        <v>69</v>
      </c>
      <c r="G210" s="29" t="s">
        <v>7384</v>
      </c>
      <c r="H210" s="29" t="s">
        <v>7385</v>
      </c>
      <c r="I210" s="29" t="s">
        <v>41</v>
      </c>
      <c r="J210" s="29"/>
      <c r="K210" s="29" t="s">
        <v>81</v>
      </c>
      <c r="L210" s="29" t="s">
        <v>220</v>
      </c>
      <c r="M210" s="29" t="s">
        <v>91</v>
      </c>
      <c r="N210" s="29" t="s">
        <v>5824</v>
      </c>
      <c r="O210" s="29" t="s">
        <v>46</v>
      </c>
      <c r="P210" s="29" t="s">
        <v>47</v>
      </c>
      <c r="Q210" s="29" t="s">
        <v>268</v>
      </c>
      <c r="R210" s="29"/>
      <c r="S210" s="29"/>
      <c r="T210" s="29" t="s">
        <v>7388</v>
      </c>
      <c r="U210" s="29" t="s">
        <v>52</v>
      </c>
      <c r="V210" s="29" t="s">
        <v>5034</v>
      </c>
      <c r="W210" s="29" t="s">
        <v>5812</v>
      </c>
      <c r="X210" s="29" t="s">
        <v>5028</v>
      </c>
      <c r="Y210" s="29" t="s">
        <v>46</v>
      </c>
      <c r="Z210" s="29" t="s">
        <v>55</v>
      </c>
      <c r="AA210" s="29" t="s">
        <v>5029</v>
      </c>
      <c r="AB210" s="29" t="s">
        <v>5812</v>
      </c>
      <c r="AC210" s="29" t="s">
        <v>56</v>
      </c>
      <c r="AD210"/>
      <c r="AE210"/>
      <c r="AF210"/>
      <c r="AG210" s="36" t="s">
        <v>10436</v>
      </c>
      <c r="AH210" s="37" t="s">
        <v>10420</v>
      </c>
      <c r="AI210" s="37">
        <v>20</v>
      </c>
      <c r="AJ210" s="11">
        <v>52</v>
      </c>
      <c r="AK210"/>
      <c r="AL210" s="11">
        <f>VLOOKUP(AG210,[1]笔试数据!$B:$G,6,0)</f>
        <v>8</v>
      </c>
      <c r="AM210" s="11">
        <v>60</v>
      </c>
      <c r="AN210" s="11" t="s">
        <v>56</v>
      </c>
    </row>
    <row r="211" s="11" customFormat="1" ht="17" customHeight="1" spans="1:40">
      <c r="A211" s="28">
        <v>397</v>
      </c>
      <c r="B211" s="28">
        <v>329</v>
      </c>
      <c r="C211" s="28"/>
      <c r="D211" s="28" t="s">
        <v>7424</v>
      </c>
      <c r="E211" s="28" t="s">
        <v>205</v>
      </c>
      <c r="F211" s="28" t="s">
        <v>337</v>
      </c>
      <c r="G211" s="29" t="s">
        <v>7425</v>
      </c>
      <c r="H211" s="29" t="s">
        <v>7426</v>
      </c>
      <c r="I211" s="29" t="s">
        <v>41</v>
      </c>
      <c r="J211" s="29"/>
      <c r="K211" s="29" t="s">
        <v>81</v>
      </c>
      <c r="L211" s="29" t="s">
        <v>671</v>
      </c>
      <c r="M211" s="29" t="s">
        <v>929</v>
      </c>
      <c r="N211" s="29" t="s">
        <v>5824</v>
      </c>
      <c r="O211" s="29" t="s">
        <v>46</v>
      </c>
      <c r="P211" s="29" t="s">
        <v>47</v>
      </c>
      <c r="Q211" s="29" t="s">
        <v>5528</v>
      </c>
      <c r="R211" s="29"/>
      <c r="S211" s="29"/>
      <c r="T211" s="29" t="s">
        <v>7429</v>
      </c>
      <c r="U211" s="29" t="s">
        <v>52</v>
      </c>
      <c r="V211" s="29" t="s">
        <v>5034</v>
      </c>
      <c r="W211" s="29" t="s">
        <v>5812</v>
      </c>
      <c r="X211" s="29" t="s">
        <v>5028</v>
      </c>
      <c r="Y211" s="29" t="s">
        <v>46</v>
      </c>
      <c r="Z211" s="29" t="s">
        <v>55</v>
      </c>
      <c r="AA211" s="29" t="s">
        <v>5029</v>
      </c>
      <c r="AB211" s="29" t="s">
        <v>5812</v>
      </c>
      <c r="AC211" s="29" t="s">
        <v>56</v>
      </c>
      <c r="AD211"/>
      <c r="AE211"/>
      <c r="AF211"/>
      <c r="AG211" s="36" t="s">
        <v>10437</v>
      </c>
      <c r="AH211" s="37" t="s">
        <v>10420</v>
      </c>
      <c r="AI211" s="37">
        <v>25</v>
      </c>
      <c r="AJ211" s="11">
        <v>52.5</v>
      </c>
      <c r="AK211"/>
      <c r="AL211" s="11">
        <f>VLOOKUP(AG211,[1]笔试数据!$B:$G,6,0)</f>
        <v>7</v>
      </c>
      <c r="AM211" s="11">
        <v>59.5</v>
      </c>
      <c r="AN211" s="11" t="s">
        <v>56</v>
      </c>
    </row>
    <row r="212" s="11" customFormat="1" ht="17" customHeight="1" spans="1:40">
      <c r="A212" s="28">
        <v>386</v>
      </c>
      <c r="B212" s="28">
        <v>321</v>
      </c>
      <c r="C212" s="28"/>
      <c r="D212" s="28" t="s">
        <v>7359</v>
      </c>
      <c r="E212" s="28" t="s">
        <v>205</v>
      </c>
      <c r="F212" s="28" t="s">
        <v>105</v>
      </c>
      <c r="G212" s="29" t="s">
        <v>7360</v>
      </c>
      <c r="H212" s="29" t="s">
        <v>7361</v>
      </c>
      <c r="I212" s="29" t="s">
        <v>41</v>
      </c>
      <c r="J212" s="29"/>
      <c r="K212" s="29" t="s">
        <v>81</v>
      </c>
      <c r="L212" s="29" t="s">
        <v>7362</v>
      </c>
      <c r="M212" s="29" t="s">
        <v>4648</v>
      </c>
      <c r="N212" s="29" t="s">
        <v>5817</v>
      </c>
      <c r="O212" s="29" t="s">
        <v>56</v>
      </c>
      <c r="P212" s="29" t="s">
        <v>47</v>
      </c>
      <c r="Q212" s="29" t="s">
        <v>6165</v>
      </c>
      <c r="R212" s="29"/>
      <c r="S212" s="29"/>
      <c r="T212" s="29" t="s">
        <v>7365</v>
      </c>
      <c r="U212" s="29" t="s">
        <v>52</v>
      </c>
      <c r="V212" s="29" t="s">
        <v>5034</v>
      </c>
      <c r="W212" s="29" t="s">
        <v>5812</v>
      </c>
      <c r="X212" s="29" t="s">
        <v>5028</v>
      </c>
      <c r="Y212" s="29" t="s">
        <v>46</v>
      </c>
      <c r="Z212" s="29" t="s">
        <v>55</v>
      </c>
      <c r="AA212" s="29" t="s">
        <v>5029</v>
      </c>
      <c r="AB212" s="29" t="s">
        <v>5812</v>
      </c>
      <c r="AC212" s="29" t="s">
        <v>56</v>
      </c>
      <c r="AD212"/>
      <c r="AE212"/>
      <c r="AF212"/>
      <c r="AG212" s="36" t="s">
        <v>10438</v>
      </c>
      <c r="AH212" s="37" t="s">
        <v>10420</v>
      </c>
      <c r="AI212" s="37">
        <v>17</v>
      </c>
      <c r="AJ212" s="11">
        <v>50.5</v>
      </c>
      <c r="AK212"/>
      <c r="AL212" s="11">
        <f>VLOOKUP(AG212,[1]笔试数据!$B:$G,6,0)</f>
        <v>9</v>
      </c>
      <c r="AM212" s="11">
        <v>59.5</v>
      </c>
      <c r="AN212" s="11" t="s">
        <v>56</v>
      </c>
    </row>
    <row r="213" s="11" customFormat="1" ht="17" customHeight="1" spans="1:40">
      <c r="A213" s="28">
        <v>420</v>
      </c>
      <c r="B213" s="28">
        <v>352</v>
      </c>
      <c r="C213" s="28"/>
      <c r="D213" s="30" t="s">
        <v>7546</v>
      </c>
      <c r="E213" s="28" t="s">
        <v>37</v>
      </c>
      <c r="F213" s="28" t="s">
        <v>337</v>
      </c>
      <c r="G213" s="29" t="s">
        <v>7547</v>
      </c>
      <c r="H213" s="29" t="s">
        <v>7548</v>
      </c>
      <c r="I213" s="29" t="s">
        <v>41</v>
      </c>
      <c r="J213" s="29"/>
      <c r="K213" s="29" t="s">
        <v>81</v>
      </c>
      <c r="L213" s="29" t="s">
        <v>220</v>
      </c>
      <c r="M213" s="29" t="s">
        <v>568</v>
      </c>
      <c r="N213" s="29" t="s">
        <v>5824</v>
      </c>
      <c r="O213" s="29" t="s">
        <v>46</v>
      </c>
      <c r="P213" s="29" t="s">
        <v>47</v>
      </c>
      <c r="Q213" s="29" t="s">
        <v>5528</v>
      </c>
      <c r="R213" s="29"/>
      <c r="S213" s="29"/>
      <c r="T213" s="29" t="s">
        <v>7551</v>
      </c>
      <c r="U213" s="29" t="s">
        <v>52</v>
      </c>
      <c r="V213" s="29" t="s">
        <v>5034</v>
      </c>
      <c r="W213" s="29" t="s">
        <v>5812</v>
      </c>
      <c r="X213" s="29" t="s">
        <v>5028</v>
      </c>
      <c r="Y213" s="29" t="s">
        <v>46</v>
      </c>
      <c r="Z213" s="29" t="s">
        <v>55</v>
      </c>
      <c r="AA213" s="29" t="s">
        <v>5029</v>
      </c>
      <c r="AB213" s="29" t="s">
        <v>5812</v>
      </c>
      <c r="AC213" s="29" t="s">
        <v>56</v>
      </c>
      <c r="AD213"/>
      <c r="AE213"/>
      <c r="AF213"/>
      <c r="AG213" s="36" t="s">
        <v>10439</v>
      </c>
      <c r="AH213" s="37" t="s">
        <v>10424</v>
      </c>
      <c r="AI213" s="37">
        <v>21</v>
      </c>
      <c r="AJ213" s="11">
        <v>49.5</v>
      </c>
      <c r="AK213"/>
      <c r="AL213" s="11">
        <f>VLOOKUP(AG213,[1]笔试数据!$B:$G,6,0)</f>
        <v>10</v>
      </c>
      <c r="AM213" s="11">
        <v>59.5</v>
      </c>
      <c r="AN213" s="11" t="s">
        <v>56</v>
      </c>
    </row>
    <row r="214" s="11" customFormat="1" ht="17" customHeight="1" spans="1:40">
      <c r="A214" s="28">
        <v>375</v>
      </c>
      <c r="B214" s="28">
        <v>311</v>
      </c>
      <c r="C214" s="28"/>
      <c r="D214" s="28" t="s">
        <v>7295</v>
      </c>
      <c r="E214" s="28" t="s">
        <v>37</v>
      </c>
      <c r="F214" s="28" t="s">
        <v>69</v>
      </c>
      <c r="G214" s="29" t="s">
        <v>7296</v>
      </c>
      <c r="H214" s="29" t="s">
        <v>322</v>
      </c>
      <c r="I214" s="29" t="s">
        <v>41</v>
      </c>
      <c r="J214" s="29"/>
      <c r="K214" s="29" t="s">
        <v>81</v>
      </c>
      <c r="L214" s="29" t="s">
        <v>184</v>
      </c>
      <c r="M214" s="31">
        <v>45097</v>
      </c>
      <c r="N214" s="29" t="s">
        <v>5824</v>
      </c>
      <c r="O214" s="29" t="s">
        <v>46</v>
      </c>
      <c r="P214" s="29" t="s">
        <v>84</v>
      </c>
      <c r="Q214" s="29" t="s">
        <v>7297</v>
      </c>
      <c r="R214" s="29"/>
      <c r="S214" s="29"/>
      <c r="T214" s="29" t="s">
        <v>7299</v>
      </c>
      <c r="U214" s="29" t="s">
        <v>307</v>
      </c>
      <c r="V214" s="29" t="s">
        <v>4883</v>
      </c>
      <c r="W214" s="29" t="s">
        <v>5812</v>
      </c>
      <c r="X214" s="29" t="s">
        <v>5028</v>
      </c>
      <c r="Y214" s="29" t="s">
        <v>46</v>
      </c>
      <c r="Z214" s="29" t="s">
        <v>55</v>
      </c>
      <c r="AA214" s="29" t="s">
        <v>5029</v>
      </c>
      <c r="AB214" s="29" t="s">
        <v>5812</v>
      </c>
      <c r="AC214" s="29" t="s">
        <v>56</v>
      </c>
      <c r="AD214"/>
      <c r="AE214"/>
      <c r="AF214"/>
      <c r="AG214" s="36" t="s">
        <v>10440</v>
      </c>
      <c r="AH214" s="37" t="s">
        <v>10420</v>
      </c>
      <c r="AI214" s="37" t="s">
        <v>10224</v>
      </c>
      <c r="AJ214" s="11">
        <v>49.5</v>
      </c>
      <c r="AK214"/>
      <c r="AL214" s="11">
        <f>VLOOKUP(AG214,[1]笔试数据!$B:$G,6,0)</f>
        <v>9</v>
      </c>
      <c r="AM214" s="11">
        <v>58.5</v>
      </c>
      <c r="AN214" s="11" t="s">
        <v>56</v>
      </c>
    </row>
    <row r="215" s="11" customFormat="1" ht="17" customHeight="1" spans="1:40">
      <c r="A215" s="28">
        <v>411</v>
      </c>
      <c r="B215" s="28">
        <v>343</v>
      </c>
      <c r="C215" s="28"/>
      <c r="D215" s="28" t="s">
        <v>7499</v>
      </c>
      <c r="E215" s="28" t="s">
        <v>37</v>
      </c>
      <c r="F215" s="28" t="s">
        <v>38</v>
      </c>
      <c r="G215" s="29" t="s">
        <v>7500</v>
      </c>
      <c r="H215" s="29" t="s">
        <v>6142</v>
      </c>
      <c r="I215" s="29" t="s">
        <v>41</v>
      </c>
      <c r="J215" s="29"/>
      <c r="K215" s="29" t="s">
        <v>81</v>
      </c>
      <c r="L215" s="29" t="s">
        <v>220</v>
      </c>
      <c r="M215" s="29" t="s">
        <v>91</v>
      </c>
      <c r="N215" s="29" t="s">
        <v>5824</v>
      </c>
      <c r="O215" s="29" t="s">
        <v>46</v>
      </c>
      <c r="P215" s="29" t="s">
        <v>47</v>
      </c>
      <c r="Q215" s="29" t="s">
        <v>5736</v>
      </c>
      <c r="R215" s="29"/>
      <c r="S215" s="29"/>
      <c r="T215" s="29" t="s">
        <v>7503</v>
      </c>
      <c r="U215" s="29" t="s">
        <v>52</v>
      </c>
      <c r="V215" s="29" t="s">
        <v>5034</v>
      </c>
      <c r="W215" s="29" t="s">
        <v>5812</v>
      </c>
      <c r="X215" s="29" t="s">
        <v>5028</v>
      </c>
      <c r="Y215" s="29" t="s">
        <v>46</v>
      </c>
      <c r="Z215" s="29" t="s">
        <v>55</v>
      </c>
      <c r="AA215" s="29" t="s">
        <v>5029</v>
      </c>
      <c r="AB215" s="29" t="s">
        <v>5812</v>
      </c>
      <c r="AC215" s="29" t="s">
        <v>46</v>
      </c>
      <c r="AD215"/>
      <c r="AE215"/>
      <c r="AF215"/>
      <c r="AG215" s="36" t="s">
        <v>10441</v>
      </c>
      <c r="AH215" s="37" t="s">
        <v>10424</v>
      </c>
      <c r="AI215" s="37">
        <v>12</v>
      </c>
      <c r="AJ215" s="11">
        <v>51</v>
      </c>
      <c r="AK215"/>
      <c r="AL215" s="11">
        <f>VLOOKUP(AG215,[1]笔试数据!$B:$G,6,0)</f>
        <v>7</v>
      </c>
      <c r="AM215" s="11">
        <v>58</v>
      </c>
      <c r="AN215" s="11" t="s">
        <v>56</v>
      </c>
    </row>
    <row r="216" s="11" customFormat="1" ht="17" customHeight="1" spans="1:40">
      <c r="A216" s="28">
        <v>414</v>
      </c>
      <c r="B216" s="28">
        <v>346</v>
      </c>
      <c r="C216" s="28"/>
      <c r="D216" s="30" t="s">
        <v>7515</v>
      </c>
      <c r="E216" s="28" t="s">
        <v>37</v>
      </c>
      <c r="F216" s="28" t="s">
        <v>38</v>
      </c>
      <c r="G216" s="29" t="s">
        <v>7516</v>
      </c>
      <c r="H216" s="29" t="s">
        <v>7517</v>
      </c>
      <c r="I216" s="29" t="s">
        <v>62</v>
      </c>
      <c r="J216" s="29"/>
      <c r="K216" s="29" t="s">
        <v>81</v>
      </c>
      <c r="L216" s="29" t="s">
        <v>254</v>
      </c>
      <c r="M216" s="29" t="s">
        <v>74</v>
      </c>
      <c r="N216" s="29" t="s">
        <v>5824</v>
      </c>
      <c r="O216" s="29" t="s">
        <v>46</v>
      </c>
      <c r="P216" s="29" t="s">
        <v>47</v>
      </c>
      <c r="Q216" s="29" t="s">
        <v>64</v>
      </c>
      <c r="R216" s="29"/>
      <c r="S216" s="29"/>
      <c r="T216" s="29" t="s">
        <v>7519</v>
      </c>
      <c r="U216" s="29" t="s">
        <v>52</v>
      </c>
      <c r="V216" s="29" t="s">
        <v>5034</v>
      </c>
      <c r="W216" s="29" t="s">
        <v>5812</v>
      </c>
      <c r="X216" s="29" t="s">
        <v>5028</v>
      </c>
      <c r="Y216" s="29" t="s">
        <v>46</v>
      </c>
      <c r="Z216" s="29" t="s">
        <v>55</v>
      </c>
      <c r="AA216" s="29" t="s">
        <v>5029</v>
      </c>
      <c r="AB216" s="29" t="s">
        <v>5812</v>
      </c>
      <c r="AC216" s="29" t="s">
        <v>56</v>
      </c>
      <c r="AD216"/>
      <c r="AE216"/>
      <c r="AF216"/>
      <c r="AG216" s="36" t="s">
        <v>10442</v>
      </c>
      <c r="AH216" s="37" t="s">
        <v>10424</v>
      </c>
      <c r="AI216" s="37">
        <v>15</v>
      </c>
      <c r="AJ216" s="11">
        <v>51</v>
      </c>
      <c r="AK216"/>
      <c r="AL216" s="11">
        <f>VLOOKUP(AG216,[1]笔试数据!$B:$G,6,0)</f>
        <v>7</v>
      </c>
      <c r="AM216" s="11">
        <v>58</v>
      </c>
      <c r="AN216" s="11" t="s">
        <v>56</v>
      </c>
    </row>
    <row r="217" s="11" customFormat="1" ht="17" customHeight="1" spans="1:40">
      <c r="A217" s="28">
        <v>405</v>
      </c>
      <c r="B217" s="28">
        <v>337</v>
      </c>
      <c r="C217" s="28"/>
      <c r="D217" s="40" t="s">
        <v>10443</v>
      </c>
      <c r="E217" s="28" t="s">
        <v>205</v>
      </c>
      <c r="F217" s="28" t="s">
        <v>38</v>
      </c>
      <c r="G217" s="29" t="s">
        <v>7470</v>
      </c>
      <c r="H217" s="29" t="s">
        <v>7471</v>
      </c>
      <c r="I217" s="29" t="s">
        <v>41</v>
      </c>
      <c r="J217" s="29"/>
      <c r="K217" s="29" t="s">
        <v>81</v>
      </c>
      <c r="L217" s="29" t="s">
        <v>254</v>
      </c>
      <c r="M217" s="29" t="s">
        <v>91</v>
      </c>
      <c r="N217" s="29" t="s">
        <v>5824</v>
      </c>
      <c r="O217" s="29" t="s">
        <v>46</v>
      </c>
      <c r="P217" s="29" t="s">
        <v>47</v>
      </c>
      <c r="Q217" s="29" t="s">
        <v>6165</v>
      </c>
      <c r="R217" s="29"/>
      <c r="S217" s="29"/>
      <c r="T217" s="29" t="s">
        <v>7474</v>
      </c>
      <c r="U217" s="29" t="s">
        <v>52</v>
      </c>
      <c r="V217" s="29" t="s">
        <v>5034</v>
      </c>
      <c r="W217" s="29" t="s">
        <v>5812</v>
      </c>
      <c r="X217" s="29" t="s">
        <v>5028</v>
      </c>
      <c r="Y217" s="29" t="s">
        <v>46</v>
      </c>
      <c r="Z217" s="29" t="s">
        <v>55</v>
      </c>
      <c r="AA217" s="29" t="s">
        <v>5029</v>
      </c>
      <c r="AB217" s="29" t="s">
        <v>5812</v>
      </c>
      <c r="AC217" s="29" t="s">
        <v>56</v>
      </c>
      <c r="AD217"/>
      <c r="AE217"/>
      <c r="AF217"/>
      <c r="AG217" s="36" t="s">
        <v>10444</v>
      </c>
      <c r="AH217" s="37" t="s">
        <v>10424</v>
      </c>
      <c r="AI217" s="37" t="s">
        <v>10228</v>
      </c>
      <c r="AJ217" s="11">
        <v>49</v>
      </c>
      <c r="AK217"/>
      <c r="AL217" s="11">
        <f>VLOOKUP(AG217,[1]笔试数据!$B:$G,6,0)</f>
        <v>9</v>
      </c>
      <c r="AM217" s="11">
        <v>58</v>
      </c>
      <c r="AN217" s="11" t="s">
        <v>56</v>
      </c>
    </row>
    <row r="218" s="11" customFormat="1" ht="17" customHeight="1" spans="1:40">
      <c r="A218" s="28">
        <v>382</v>
      </c>
      <c r="B218" s="28">
        <v>318</v>
      </c>
      <c r="C218" s="28"/>
      <c r="D218" s="30" t="s">
        <v>7336</v>
      </c>
      <c r="E218" s="28" t="s">
        <v>37</v>
      </c>
      <c r="F218" s="28" t="s">
        <v>38</v>
      </c>
      <c r="G218" s="29" t="s">
        <v>7337</v>
      </c>
      <c r="H218" s="29" t="s">
        <v>7338</v>
      </c>
      <c r="I218" s="29" t="s">
        <v>62</v>
      </c>
      <c r="J218" s="29"/>
      <c r="K218" s="29" t="s">
        <v>81</v>
      </c>
      <c r="L218" s="29" t="s">
        <v>6439</v>
      </c>
      <c r="M218" s="29" t="s">
        <v>6440</v>
      </c>
      <c r="N218" s="29" t="s">
        <v>5824</v>
      </c>
      <c r="O218" s="29" t="s">
        <v>46</v>
      </c>
      <c r="P218" s="29" t="s">
        <v>47</v>
      </c>
      <c r="Q218" s="29" t="s">
        <v>48</v>
      </c>
      <c r="R218" s="29"/>
      <c r="S218" s="29"/>
      <c r="T218" s="29" t="s">
        <v>7340</v>
      </c>
      <c r="U218" s="29" t="s">
        <v>52</v>
      </c>
      <c r="V218" s="29" t="s">
        <v>5034</v>
      </c>
      <c r="W218" s="29" t="s">
        <v>5812</v>
      </c>
      <c r="X218" s="29" t="s">
        <v>5028</v>
      </c>
      <c r="Y218" s="29" t="s">
        <v>46</v>
      </c>
      <c r="Z218" s="29" t="s">
        <v>55</v>
      </c>
      <c r="AA218" s="29" t="s">
        <v>5029</v>
      </c>
      <c r="AB218" s="29" t="s">
        <v>5812</v>
      </c>
      <c r="AC218" s="29" t="s">
        <v>56</v>
      </c>
      <c r="AD218"/>
      <c r="AE218"/>
      <c r="AF218"/>
      <c r="AG218" s="36" t="s">
        <v>10445</v>
      </c>
      <c r="AH218" s="37" t="s">
        <v>10420</v>
      </c>
      <c r="AI218" s="37">
        <v>14</v>
      </c>
      <c r="AJ218" s="11">
        <v>52.5</v>
      </c>
      <c r="AK218"/>
      <c r="AL218" s="11">
        <f>VLOOKUP(AG218,[1]笔试数据!$B:$G,6,0)</f>
        <v>5</v>
      </c>
      <c r="AM218" s="11">
        <v>57.5</v>
      </c>
      <c r="AN218" s="11" t="s">
        <v>56</v>
      </c>
    </row>
    <row r="219" s="11" customFormat="1" ht="17" customHeight="1" spans="1:40">
      <c r="A219" s="28">
        <v>406</v>
      </c>
      <c r="B219" s="28">
        <v>338</v>
      </c>
      <c r="C219" s="28"/>
      <c r="D219" s="30" t="s">
        <v>7475</v>
      </c>
      <c r="E219" s="28" t="s">
        <v>37</v>
      </c>
      <c r="F219" s="28" t="s">
        <v>69</v>
      </c>
      <c r="G219" s="29" t="s">
        <v>7476</v>
      </c>
      <c r="H219" s="29" t="s">
        <v>7477</v>
      </c>
      <c r="I219" s="29" t="s">
        <v>41</v>
      </c>
      <c r="J219" s="29"/>
      <c r="K219" s="29" t="s">
        <v>81</v>
      </c>
      <c r="L219" s="29" t="s">
        <v>1258</v>
      </c>
      <c r="M219" s="29" t="s">
        <v>99</v>
      </c>
      <c r="N219" s="29" t="s">
        <v>5824</v>
      </c>
      <c r="O219" s="29" t="s">
        <v>46</v>
      </c>
      <c r="P219" s="29" t="s">
        <v>47</v>
      </c>
      <c r="Q219" s="29" t="s">
        <v>7478</v>
      </c>
      <c r="R219" s="29"/>
      <c r="S219" s="29"/>
      <c r="T219" s="29" t="s">
        <v>7480</v>
      </c>
      <c r="U219" s="29" t="s">
        <v>52</v>
      </c>
      <c r="V219" s="29" t="s">
        <v>5034</v>
      </c>
      <c r="W219" s="29" t="s">
        <v>5812</v>
      </c>
      <c r="X219" s="29" t="s">
        <v>5028</v>
      </c>
      <c r="Y219" s="29" t="s">
        <v>46</v>
      </c>
      <c r="Z219" s="29" t="s">
        <v>55</v>
      </c>
      <c r="AA219" s="29" t="s">
        <v>5029</v>
      </c>
      <c r="AB219" s="29" t="s">
        <v>5812</v>
      </c>
      <c r="AC219" s="29" t="s">
        <v>56</v>
      </c>
      <c r="AD219"/>
      <c r="AE219"/>
      <c r="AF219"/>
      <c r="AG219" s="36" t="s">
        <v>10446</v>
      </c>
      <c r="AH219" s="37" t="s">
        <v>10424</v>
      </c>
      <c r="AI219" s="37" t="s">
        <v>10224</v>
      </c>
      <c r="AJ219" s="11">
        <v>51.5</v>
      </c>
      <c r="AK219"/>
      <c r="AL219" s="11">
        <f>VLOOKUP(AG219,[1]笔试数据!$B:$G,6,0)</f>
        <v>6</v>
      </c>
      <c r="AM219" s="11">
        <v>57.5</v>
      </c>
      <c r="AN219" s="11" t="s">
        <v>56</v>
      </c>
    </row>
    <row r="220" s="11" customFormat="1" ht="17" customHeight="1" spans="1:40">
      <c r="A220" s="28">
        <v>419</v>
      </c>
      <c r="B220" s="28">
        <v>351</v>
      </c>
      <c r="C220" s="28"/>
      <c r="D220" s="30" t="s">
        <v>7540</v>
      </c>
      <c r="E220" s="28" t="s">
        <v>205</v>
      </c>
      <c r="F220" s="28" t="s">
        <v>4849</v>
      </c>
      <c r="G220" s="29" t="s">
        <v>7541</v>
      </c>
      <c r="H220" s="29" t="s">
        <v>7542</v>
      </c>
      <c r="I220" s="29" t="s">
        <v>62</v>
      </c>
      <c r="J220" s="29"/>
      <c r="K220" s="29" t="s">
        <v>81</v>
      </c>
      <c r="L220" s="29" t="s">
        <v>1258</v>
      </c>
      <c r="M220" s="29" t="s">
        <v>568</v>
      </c>
      <c r="N220" s="29" t="s">
        <v>5824</v>
      </c>
      <c r="O220" s="29" t="s">
        <v>46</v>
      </c>
      <c r="P220" s="29" t="s">
        <v>47</v>
      </c>
      <c r="Q220" s="29" t="s">
        <v>7543</v>
      </c>
      <c r="R220" s="29"/>
      <c r="S220" s="29"/>
      <c r="T220" s="29" t="s">
        <v>7545</v>
      </c>
      <c r="U220" s="29" t="s">
        <v>52</v>
      </c>
      <c r="V220" s="29" t="s">
        <v>5034</v>
      </c>
      <c r="W220" s="29" t="s">
        <v>5812</v>
      </c>
      <c r="X220" s="29" t="s">
        <v>5028</v>
      </c>
      <c r="Y220" s="29" t="s">
        <v>46</v>
      </c>
      <c r="Z220" s="29" t="s">
        <v>55</v>
      </c>
      <c r="AA220" s="29" t="s">
        <v>5029</v>
      </c>
      <c r="AB220" s="29" t="s">
        <v>5812</v>
      </c>
      <c r="AC220" s="29" t="s">
        <v>56</v>
      </c>
      <c r="AD220"/>
      <c r="AE220"/>
      <c r="AF220"/>
      <c r="AG220" s="36" t="s">
        <v>10447</v>
      </c>
      <c r="AH220" s="37" t="s">
        <v>10424</v>
      </c>
      <c r="AI220" s="37">
        <v>20</v>
      </c>
      <c r="AJ220" s="11">
        <v>50.5</v>
      </c>
      <c r="AK220"/>
      <c r="AL220" s="11">
        <f>VLOOKUP(AG220,[1]笔试数据!$B:$G,6,0)</f>
        <v>6</v>
      </c>
      <c r="AM220" s="11">
        <v>56.5</v>
      </c>
      <c r="AN220" s="11" t="s">
        <v>56</v>
      </c>
    </row>
    <row r="221" s="11" customFormat="1" ht="17" customHeight="1" spans="1:40">
      <c r="A221" s="28">
        <v>371</v>
      </c>
      <c r="B221" s="28">
        <v>307</v>
      </c>
      <c r="C221" s="28"/>
      <c r="D221" s="30" t="s">
        <v>7270</v>
      </c>
      <c r="E221" s="28" t="s">
        <v>37</v>
      </c>
      <c r="F221" s="28" t="s">
        <v>69</v>
      </c>
      <c r="G221" s="29" t="s">
        <v>7271</v>
      </c>
      <c r="H221" s="29" t="s">
        <v>71</v>
      </c>
      <c r="I221" s="29" t="s">
        <v>41</v>
      </c>
      <c r="J221" s="29"/>
      <c r="K221" s="29" t="s">
        <v>81</v>
      </c>
      <c r="L221" s="29" t="s">
        <v>6439</v>
      </c>
      <c r="M221" s="31">
        <v>43634</v>
      </c>
      <c r="N221" s="29" t="s">
        <v>5817</v>
      </c>
      <c r="O221" s="29" t="s">
        <v>56</v>
      </c>
      <c r="P221" s="29" t="s">
        <v>47</v>
      </c>
      <c r="Q221" s="29" t="s">
        <v>2126</v>
      </c>
      <c r="R221" s="29"/>
      <c r="S221" s="29"/>
      <c r="T221" s="29" t="s">
        <v>7274</v>
      </c>
      <c r="U221" s="29" t="s">
        <v>52</v>
      </c>
      <c r="V221" s="29" t="s">
        <v>4883</v>
      </c>
      <c r="W221" s="29" t="s">
        <v>5812</v>
      </c>
      <c r="X221" s="29" t="s">
        <v>5028</v>
      </c>
      <c r="Y221" s="29" t="s">
        <v>46</v>
      </c>
      <c r="Z221" s="29" t="s">
        <v>55</v>
      </c>
      <c r="AA221" s="29" t="s">
        <v>5029</v>
      </c>
      <c r="AB221" s="29" t="s">
        <v>5812</v>
      </c>
      <c r="AC221" s="29" t="s">
        <v>56</v>
      </c>
      <c r="AD221"/>
      <c r="AE221"/>
      <c r="AF221"/>
      <c r="AG221" s="36" t="s">
        <v>10448</v>
      </c>
      <c r="AH221" s="37" t="s">
        <v>10420</v>
      </c>
      <c r="AI221" s="37" t="s">
        <v>10216</v>
      </c>
      <c r="AJ221" s="11">
        <v>52</v>
      </c>
      <c r="AK221"/>
      <c r="AL221" s="11">
        <f>VLOOKUP(AG221,[1]笔试数据!$B:$G,6,0)</f>
        <v>4</v>
      </c>
      <c r="AM221" s="11">
        <v>56</v>
      </c>
      <c r="AN221" s="11" t="s">
        <v>56</v>
      </c>
    </row>
    <row r="222" s="11" customFormat="1" ht="17" customHeight="1" spans="1:40">
      <c r="A222" s="28">
        <v>372</v>
      </c>
      <c r="B222" s="28">
        <v>308</v>
      </c>
      <c r="C222" s="28"/>
      <c r="D222" s="30" t="s">
        <v>7275</v>
      </c>
      <c r="E222" s="28" t="s">
        <v>37</v>
      </c>
      <c r="F222" s="28" t="s">
        <v>38</v>
      </c>
      <c r="G222" s="29" t="s">
        <v>7276</v>
      </c>
      <c r="H222" s="29" t="s">
        <v>3985</v>
      </c>
      <c r="I222" s="29" t="s">
        <v>41</v>
      </c>
      <c r="J222" s="29"/>
      <c r="K222" s="29" t="s">
        <v>81</v>
      </c>
      <c r="L222" s="29" t="s">
        <v>6283</v>
      </c>
      <c r="M222" s="29" t="s">
        <v>116</v>
      </c>
      <c r="N222" s="29" t="s">
        <v>5824</v>
      </c>
      <c r="O222" s="29" t="s">
        <v>46</v>
      </c>
      <c r="P222" s="29" t="s">
        <v>84</v>
      </c>
      <c r="Q222" s="29" t="s">
        <v>7277</v>
      </c>
      <c r="R222" s="29"/>
      <c r="S222" s="29"/>
      <c r="T222" s="29" t="s">
        <v>7279</v>
      </c>
      <c r="U222" s="29" t="s">
        <v>958</v>
      </c>
      <c r="V222" s="29" t="s">
        <v>5034</v>
      </c>
      <c r="W222" s="29" t="s">
        <v>5812</v>
      </c>
      <c r="X222" s="29" t="s">
        <v>5028</v>
      </c>
      <c r="Y222" s="29" t="s">
        <v>46</v>
      </c>
      <c r="Z222" s="29" t="s">
        <v>55</v>
      </c>
      <c r="AA222" s="29" t="s">
        <v>5029</v>
      </c>
      <c r="AB222" s="29" t="s">
        <v>5812</v>
      </c>
      <c r="AC222" s="29" t="s">
        <v>56</v>
      </c>
      <c r="AD222"/>
      <c r="AE222"/>
      <c r="AF222"/>
      <c r="AG222" s="36" t="s">
        <v>10449</v>
      </c>
      <c r="AH222" s="37" t="s">
        <v>10420</v>
      </c>
      <c r="AI222" s="37" t="s">
        <v>10255</v>
      </c>
      <c r="AJ222" s="11">
        <v>50</v>
      </c>
      <c r="AK222"/>
      <c r="AL222" s="11">
        <f>VLOOKUP(AG222,[1]笔试数据!$B:$G,6,0)</f>
        <v>6</v>
      </c>
      <c r="AM222" s="11">
        <v>56</v>
      </c>
      <c r="AN222" s="11" t="s">
        <v>56</v>
      </c>
    </row>
    <row r="223" s="11" customFormat="1" ht="17" customHeight="1" spans="1:40">
      <c r="A223" s="28">
        <v>376</v>
      </c>
      <c r="B223" s="28">
        <v>312</v>
      </c>
      <c r="C223" s="28"/>
      <c r="D223" s="28" t="s">
        <v>7300</v>
      </c>
      <c r="E223" s="28" t="s">
        <v>205</v>
      </c>
      <c r="F223" s="28" t="s">
        <v>337</v>
      </c>
      <c r="G223" s="29" t="s">
        <v>7301</v>
      </c>
      <c r="H223" s="29" t="s">
        <v>7302</v>
      </c>
      <c r="I223" s="29" t="s">
        <v>62</v>
      </c>
      <c r="J223" s="29"/>
      <c r="K223" s="29" t="s">
        <v>81</v>
      </c>
      <c r="L223" s="29" t="s">
        <v>562</v>
      </c>
      <c r="M223" s="29" t="s">
        <v>99</v>
      </c>
      <c r="N223" s="29" t="s">
        <v>5824</v>
      </c>
      <c r="O223" s="29" t="s">
        <v>46</v>
      </c>
      <c r="P223" s="29" t="s">
        <v>47</v>
      </c>
      <c r="Q223" s="29" t="s">
        <v>4519</v>
      </c>
      <c r="R223" s="29"/>
      <c r="S223" s="29"/>
      <c r="T223" s="29" t="s">
        <v>7304</v>
      </c>
      <c r="U223" s="29" t="s">
        <v>52</v>
      </c>
      <c r="V223" s="29" t="s">
        <v>5034</v>
      </c>
      <c r="W223" s="29" t="s">
        <v>5812</v>
      </c>
      <c r="X223" s="29" t="s">
        <v>5028</v>
      </c>
      <c r="Y223" s="29" t="s">
        <v>46</v>
      </c>
      <c r="Z223" s="29" t="s">
        <v>55</v>
      </c>
      <c r="AA223" s="29" t="s">
        <v>5029</v>
      </c>
      <c r="AB223" s="29" t="s">
        <v>5812</v>
      </c>
      <c r="AC223" s="29" t="s">
        <v>46</v>
      </c>
      <c r="AD223"/>
      <c r="AE223"/>
      <c r="AF223"/>
      <c r="AG223" s="36" t="s">
        <v>10450</v>
      </c>
      <c r="AH223" s="37" t="s">
        <v>10420</v>
      </c>
      <c r="AI223" s="37" t="s">
        <v>10226</v>
      </c>
      <c r="AJ223" s="11">
        <v>49</v>
      </c>
      <c r="AK223"/>
      <c r="AL223" s="11">
        <f>VLOOKUP(AG223,[1]笔试数据!$B:$G,6,0)</f>
        <v>6</v>
      </c>
      <c r="AM223" s="11">
        <v>55</v>
      </c>
      <c r="AN223" s="11" t="s">
        <v>56</v>
      </c>
    </row>
    <row r="224" s="11" customFormat="1" ht="17" customHeight="1" spans="1:40">
      <c r="A224" s="28">
        <v>403</v>
      </c>
      <c r="B224" s="28">
        <v>335</v>
      </c>
      <c r="C224" s="28"/>
      <c r="D224" s="30" t="s">
        <v>7457</v>
      </c>
      <c r="E224" s="28" t="s">
        <v>37</v>
      </c>
      <c r="F224" s="28" t="s">
        <v>105</v>
      </c>
      <c r="G224" s="29" t="s">
        <v>7458</v>
      </c>
      <c r="H224" s="29" t="s">
        <v>7459</v>
      </c>
      <c r="I224" s="29" t="s">
        <v>41</v>
      </c>
      <c r="J224" s="29"/>
      <c r="K224" s="29" t="s">
        <v>81</v>
      </c>
      <c r="L224" s="29" t="s">
        <v>254</v>
      </c>
      <c r="M224" s="29" t="s">
        <v>91</v>
      </c>
      <c r="N224" s="29" t="s">
        <v>5824</v>
      </c>
      <c r="O224" s="29" t="s">
        <v>46</v>
      </c>
      <c r="P224" s="29" t="s">
        <v>47</v>
      </c>
      <c r="Q224" s="29" t="s">
        <v>48</v>
      </c>
      <c r="R224" s="29"/>
      <c r="S224" s="29"/>
      <c r="T224" s="29" t="s">
        <v>7461</v>
      </c>
      <c r="U224" s="29" t="s">
        <v>52</v>
      </c>
      <c r="V224" s="29" t="s">
        <v>5034</v>
      </c>
      <c r="W224" s="29" t="s">
        <v>7294</v>
      </c>
      <c r="X224" s="29" t="s">
        <v>5028</v>
      </c>
      <c r="Y224" s="29" t="s">
        <v>46</v>
      </c>
      <c r="Z224" s="29" t="s">
        <v>55</v>
      </c>
      <c r="AA224" s="29" t="s">
        <v>5029</v>
      </c>
      <c r="AB224" s="29" t="s">
        <v>5812</v>
      </c>
      <c r="AC224" s="29" t="s">
        <v>56</v>
      </c>
      <c r="AD224"/>
      <c r="AE224"/>
      <c r="AF224"/>
      <c r="AG224" s="36" t="s">
        <v>10451</v>
      </c>
      <c r="AH224" s="37" t="s">
        <v>10424</v>
      </c>
      <c r="AI224" s="37" t="s">
        <v>10255</v>
      </c>
      <c r="AJ224" s="11">
        <v>47</v>
      </c>
      <c r="AK224"/>
      <c r="AL224" s="11">
        <f>VLOOKUP(AG224,[1]笔试数据!$B:$G,6,0)</f>
        <v>8</v>
      </c>
      <c r="AM224" s="11">
        <v>55</v>
      </c>
      <c r="AN224" s="11" t="s">
        <v>56</v>
      </c>
    </row>
    <row r="225" s="11" customFormat="1" ht="17" customHeight="1" spans="1:40">
      <c r="A225" s="28">
        <v>418</v>
      </c>
      <c r="B225" s="28">
        <v>350</v>
      </c>
      <c r="C225" s="28"/>
      <c r="D225" s="28" t="s">
        <v>7535</v>
      </c>
      <c r="E225" s="28" t="s">
        <v>37</v>
      </c>
      <c r="F225" s="28" t="s">
        <v>105</v>
      </c>
      <c r="G225" s="29" t="s">
        <v>7536</v>
      </c>
      <c r="H225" s="29" t="s">
        <v>7537</v>
      </c>
      <c r="I225" s="29" t="s">
        <v>62</v>
      </c>
      <c r="J225" s="29"/>
      <c r="K225" s="29" t="s">
        <v>81</v>
      </c>
      <c r="L225" s="29" t="s">
        <v>1258</v>
      </c>
      <c r="M225" s="29" t="s">
        <v>74</v>
      </c>
      <c r="N225" s="29" t="s">
        <v>5824</v>
      </c>
      <c r="O225" s="29" t="s">
        <v>46</v>
      </c>
      <c r="P225" s="29" t="s">
        <v>47</v>
      </c>
      <c r="Q225" s="29" t="s">
        <v>7538</v>
      </c>
      <c r="R225" s="29"/>
      <c r="S225" s="29"/>
      <c r="T225" s="29" t="s">
        <v>7539</v>
      </c>
      <c r="U225" s="29" t="s">
        <v>52</v>
      </c>
      <c r="V225" s="29" t="s">
        <v>5034</v>
      </c>
      <c r="W225" s="29" t="s">
        <v>5812</v>
      </c>
      <c r="X225" s="29" t="s">
        <v>5028</v>
      </c>
      <c r="Y225" s="29" t="s">
        <v>46</v>
      </c>
      <c r="Z225" s="29" t="s">
        <v>55</v>
      </c>
      <c r="AA225" s="29" t="s">
        <v>5029</v>
      </c>
      <c r="AB225" s="29" t="s">
        <v>5812</v>
      </c>
      <c r="AC225" s="29" t="s">
        <v>56</v>
      </c>
      <c r="AD225"/>
      <c r="AE225"/>
      <c r="AF225"/>
      <c r="AG225" s="36" t="s">
        <v>10452</v>
      </c>
      <c r="AH225" s="37" t="s">
        <v>10424</v>
      </c>
      <c r="AI225" s="37">
        <v>19</v>
      </c>
      <c r="AJ225" s="11">
        <v>45</v>
      </c>
      <c r="AK225"/>
      <c r="AL225" s="11">
        <f>VLOOKUP(AG225,[1]笔试数据!$B:$G,6,0)</f>
        <v>10</v>
      </c>
      <c r="AM225" s="11">
        <v>55</v>
      </c>
      <c r="AN225" s="11" t="s">
        <v>56</v>
      </c>
    </row>
    <row r="226" s="11" customFormat="1" ht="17" customHeight="1" spans="1:40">
      <c r="A226" s="28">
        <v>392</v>
      </c>
      <c r="B226" s="28">
        <v>325</v>
      </c>
      <c r="C226" s="28"/>
      <c r="D226" s="28" t="s">
        <v>7395</v>
      </c>
      <c r="E226" s="28" t="s">
        <v>37</v>
      </c>
      <c r="F226" s="28" t="s">
        <v>69</v>
      </c>
      <c r="G226" s="29" t="s">
        <v>7396</v>
      </c>
      <c r="H226" s="29" t="s">
        <v>3166</v>
      </c>
      <c r="I226" s="29" t="s">
        <v>41</v>
      </c>
      <c r="J226" s="29"/>
      <c r="K226" s="29" t="s">
        <v>81</v>
      </c>
      <c r="L226" s="29" t="s">
        <v>1258</v>
      </c>
      <c r="M226" s="29" t="s">
        <v>227</v>
      </c>
      <c r="N226" s="29" t="s">
        <v>5824</v>
      </c>
      <c r="O226" s="29" t="s">
        <v>46</v>
      </c>
      <c r="P226" s="29" t="s">
        <v>47</v>
      </c>
      <c r="Q226" s="29" t="s">
        <v>100</v>
      </c>
      <c r="R226" s="29"/>
      <c r="S226" s="29"/>
      <c r="T226" s="29" t="s">
        <v>7399</v>
      </c>
      <c r="U226" s="29" t="s">
        <v>52</v>
      </c>
      <c r="V226" s="29" t="s">
        <v>4883</v>
      </c>
      <c r="W226" s="29" t="s">
        <v>5812</v>
      </c>
      <c r="X226" s="29" t="s">
        <v>5028</v>
      </c>
      <c r="Y226" s="29" t="s">
        <v>46</v>
      </c>
      <c r="Z226" s="29" t="s">
        <v>55</v>
      </c>
      <c r="AA226" s="29" t="s">
        <v>5029</v>
      </c>
      <c r="AB226" s="29" t="s">
        <v>5812</v>
      </c>
      <c r="AC226" s="29" t="s">
        <v>56</v>
      </c>
      <c r="AD226"/>
      <c r="AE226"/>
      <c r="AF226"/>
      <c r="AG226" s="36" t="s">
        <v>10453</v>
      </c>
      <c r="AH226" s="37" t="s">
        <v>10420</v>
      </c>
      <c r="AI226" s="37">
        <v>21</v>
      </c>
      <c r="AJ226" s="11">
        <v>48</v>
      </c>
      <c r="AK226"/>
      <c r="AL226" s="11">
        <f>VLOOKUP(AG226,[1]笔试数据!$B:$G,6,0)</f>
        <v>6</v>
      </c>
      <c r="AM226" s="11">
        <v>54</v>
      </c>
      <c r="AN226" s="11" t="s">
        <v>56</v>
      </c>
    </row>
    <row r="227" s="11" customFormat="1" ht="17" customHeight="1" spans="1:40">
      <c r="A227" s="28">
        <v>428</v>
      </c>
      <c r="B227" s="28">
        <v>357</v>
      </c>
      <c r="C227" s="28"/>
      <c r="D227" s="30" t="s">
        <v>7587</v>
      </c>
      <c r="E227" s="28" t="s">
        <v>37</v>
      </c>
      <c r="F227" s="28" t="s">
        <v>69</v>
      </c>
      <c r="G227" s="29" t="s">
        <v>7588</v>
      </c>
      <c r="H227" s="29" t="s">
        <v>4599</v>
      </c>
      <c r="I227" s="29" t="s">
        <v>41</v>
      </c>
      <c r="J227" s="29"/>
      <c r="K227" s="29" t="s">
        <v>81</v>
      </c>
      <c r="L227" s="29" t="s">
        <v>220</v>
      </c>
      <c r="M227" s="29" t="s">
        <v>91</v>
      </c>
      <c r="N227" s="29" t="s">
        <v>5824</v>
      </c>
      <c r="O227" s="29" t="s">
        <v>46</v>
      </c>
      <c r="P227" s="29" t="s">
        <v>47</v>
      </c>
      <c r="Q227" s="29" t="s">
        <v>6363</v>
      </c>
      <c r="R227" s="29"/>
      <c r="S227" s="29"/>
      <c r="T227" s="29" t="s">
        <v>7591</v>
      </c>
      <c r="U227" s="29" t="s">
        <v>52</v>
      </c>
      <c r="V227" s="29" t="s">
        <v>5034</v>
      </c>
      <c r="W227" s="29" t="s">
        <v>5812</v>
      </c>
      <c r="X227" s="29" t="s">
        <v>5028</v>
      </c>
      <c r="Y227" s="29" t="s">
        <v>46</v>
      </c>
      <c r="Z227" s="29" t="s">
        <v>55</v>
      </c>
      <c r="AA227" s="29" t="s">
        <v>5029</v>
      </c>
      <c r="AB227" s="29" t="s">
        <v>5812</v>
      </c>
      <c r="AC227" s="29" t="s">
        <v>56</v>
      </c>
      <c r="AD227"/>
      <c r="AE227"/>
      <c r="AF227"/>
      <c r="AG227" s="36" t="s">
        <v>10454</v>
      </c>
      <c r="AH227" s="37" t="s">
        <v>10424</v>
      </c>
      <c r="AI227" s="37">
        <v>26</v>
      </c>
      <c r="AJ227" s="11">
        <v>46</v>
      </c>
      <c r="AK227"/>
      <c r="AL227" s="11">
        <f>VLOOKUP(AG227,[1]笔试数据!$B:$G,6,0)</f>
        <v>8</v>
      </c>
      <c r="AM227" s="11">
        <v>54</v>
      </c>
      <c r="AN227" s="11" t="s">
        <v>56</v>
      </c>
    </row>
    <row r="228" s="11" customFormat="1" ht="17" customHeight="1" spans="1:40">
      <c r="A228" s="28">
        <v>400</v>
      </c>
      <c r="B228" s="28">
        <v>332</v>
      </c>
      <c r="C228" s="28"/>
      <c r="D228" s="30" t="s">
        <v>7441</v>
      </c>
      <c r="E228" s="28" t="s">
        <v>37</v>
      </c>
      <c r="F228" s="28" t="s">
        <v>69</v>
      </c>
      <c r="G228" s="29" t="s">
        <v>7442</v>
      </c>
      <c r="H228" s="29" t="s">
        <v>7443</v>
      </c>
      <c r="I228" s="29" t="s">
        <v>41</v>
      </c>
      <c r="J228" s="29"/>
      <c r="K228" s="29" t="s">
        <v>81</v>
      </c>
      <c r="L228" s="29" t="s">
        <v>184</v>
      </c>
      <c r="M228" s="31">
        <v>44743</v>
      </c>
      <c r="N228" s="29" t="s">
        <v>5824</v>
      </c>
      <c r="O228" s="29" t="s">
        <v>46</v>
      </c>
      <c r="P228" s="29" t="s">
        <v>47</v>
      </c>
      <c r="Q228" s="29" t="s">
        <v>303</v>
      </c>
      <c r="R228" s="29"/>
      <c r="S228" s="29"/>
      <c r="T228" s="29" t="s">
        <v>7444</v>
      </c>
      <c r="U228" s="29" t="s">
        <v>52</v>
      </c>
      <c r="V228" s="29" t="s">
        <v>5034</v>
      </c>
      <c r="W228" s="29" t="s">
        <v>5812</v>
      </c>
      <c r="X228" s="29" t="s">
        <v>5028</v>
      </c>
      <c r="Y228" s="29" t="s">
        <v>46</v>
      </c>
      <c r="Z228" s="29" t="s">
        <v>55</v>
      </c>
      <c r="AA228" s="29" t="s">
        <v>5029</v>
      </c>
      <c r="AB228" s="29" t="s">
        <v>5812</v>
      </c>
      <c r="AC228" s="29" t="s">
        <v>56</v>
      </c>
      <c r="AD228"/>
      <c r="AE228"/>
      <c r="AF228"/>
      <c r="AG228" s="36" t="s">
        <v>10455</v>
      </c>
      <c r="AH228" s="37" t="s">
        <v>10420</v>
      </c>
      <c r="AI228" s="37">
        <v>28</v>
      </c>
      <c r="AJ228" s="11">
        <v>46</v>
      </c>
      <c r="AK228"/>
      <c r="AL228" s="11">
        <f>VLOOKUP(AG228,[1]笔试数据!$B:$G,6,0)</f>
        <v>7</v>
      </c>
      <c r="AM228" s="11">
        <v>53</v>
      </c>
      <c r="AN228" s="11" t="s">
        <v>56</v>
      </c>
    </row>
    <row r="229" s="11" customFormat="1" ht="17" customHeight="1" spans="1:40">
      <c r="A229" s="28">
        <v>380</v>
      </c>
      <c r="B229" s="28">
        <v>316</v>
      </c>
      <c r="C229" s="28"/>
      <c r="D229" s="28" t="s">
        <v>7323</v>
      </c>
      <c r="E229" s="28" t="s">
        <v>37</v>
      </c>
      <c r="F229" s="28" t="s">
        <v>105</v>
      </c>
      <c r="G229" s="29" t="s">
        <v>7324</v>
      </c>
      <c r="H229" s="29" t="s">
        <v>7325</v>
      </c>
      <c r="I229" s="29" t="s">
        <v>62</v>
      </c>
      <c r="J229" s="29"/>
      <c r="K229" s="29" t="s">
        <v>81</v>
      </c>
      <c r="L229" s="29" t="s">
        <v>1258</v>
      </c>
      <c r="M229" s="29" t="s">
        <v>568</v>
      </c>
      <c r="N229" s="29" t="s">
        <v>5824</v>
      </c>
      <c r="O229" s="29" t="s">
        <v>46</v>
      </c>
      <c r="P229" s="29" t="s">
        <v>47</v>
      </c>
      <c r="Q229" s="29" t="s">
        <v>7326</v>
      </c>
      <c r="R229" s="29"/>
      <c r="S229" s="29"/>
      <c r="T229" s="29" t="s">
        <v>7328</v>
      </c>
      <c r="U229" s="29" t="s">
        <v>52</v>
      </c>
      <c r="V229" s="29" t="s">
        <v>5034</v>
      </c>
      <c r="W229" s="29" t="s">
        <v>5812</v>
      </c>
      <c r="X229" s="29" t="s">
        <v>5028</v>
      </c>
      <c r="Y229" s="29" t="s">
        <v>46</v>
      </c>
      <c r="Z229" s="29" t="s">
        <v>55</v>
      </c>
      <c r="AA229" s="29" t="s">
        <v>5029</v>
      </c>
      <c r="AB229" s="29" t="s">
        <v>5812</v>
      </c>
      <c r="AC229" s="29" t="s">
        <v>56</v>
      </c>
      <c r="AD229"/>
      <c r="AE229"/>
      <c r="AF229"/>
      <c r="AG229" s="36" t="s">
        <v>10456</v>
      </c>
      <c r="AH229" s="37" t="s">
        <v>10420</v>
      </c>
      <c r="AI229" s="37">
        <v>12</v>
      </c>
      <c r="AJ229" s="11">
        <v>44</v>
      </c>
      <c r="AK229"/>
      <c r="AL229" s="11">
        <f>VLOOKUP(AG229,[1]笔试数据!$B:$G,6,0)</f>
        <v>9</v>
      </c>
      <c r="AM229" s="11">
        <v>53</v>
      </c>
      <c r="AN229" s="11" t="s">
        <v>56</v>
      </c>
    </row>
    <row r="230" s="11" customFormat="1" ht="17" customHeight="1" spans="1:40">
      <c r="A230" s="28">
        <v>399</v>
      </c>
      <c r="B230" s="28">
        <v>331</v>
      </c>
      <c r="C230" s="28"/>
      <c r="D230" s="28" t="s">
        <v>7435</v>
      </c>
      <c r="E230" s="28" t="s">
        <v>37</v>
      </c>
      <c r="F230" s="28" t="s">
        <v>69</v>
      </c>
      <c r="G230" s="29" t="s">
        <v>7436</v>
      </c>
      <c r="H230" s="29" t="s">
        <v>7437</v>
      </c>
      <c r="I230" s="29" t="s">
        <v>41</v>
      </c>
      <c r="J230" s="29"/>
      <c r="K230" s="29" t="s">
        <v>81</v>
      </c>
      <c r="L230" s="29" t="s">
        <v>220</v>
      </c>
      <c r="M230" s="29" t="s">
        <v>99</v>
      </c>
      <c r="N230" s="29" t="s">
        <v>5824</v>
      </c>
      <c r="O230" s="29" t="s">
        <v>46</v>
      </c>
      <c r="P230" s="29" t="s">
        <v>47</v>
      </c>
      <c r="Q230" s="29" t="s">
        <v>48</v>
      </c>
      <c r="R230" s="29"/>
      <c r="S230" s="29"/>
      <c r="T230" s="29" t="s">
        <v>7440</v>
      </c>
      <c r="U230" s="29" t="s">
        <v>52</v>
      </c>
      <c r="V230" s="29" t="s">
        <v>5034</v>
      </c>
      <c r="W230" s="29" t="s">
        <v>5812</v>
      </c>
      <c r="X230" s="29" t="s">
        <v>5028</v>
      </c>
      <c r="Y230" s="29" t="s">
        <v>46</v>
      </c>
      <c r="Z230" s="29" t="s">
        <v>55</v>
      </c>
      <c r="AA230" s="29" t="s">
        <v>5029</v>
      </c>
      <c r="AB230" s="29" t="s">
        <v>5812</v>
      </c>
      <c r="AC230" s="29" t="s">
        <v>56</v>
      </c>
      <c r="AD230"/>
      <c r="AE230"/>
      <c r="AF230"/>
      <c r="AG230" s="36" t="s">
        <v>10457</v>
      </c>
      <c r="AH230" s="37" t="s">
        <v>10420</v>
      </c>
      <c r="AI230" s="37">
        <v>27</v>
      </c>
      <c r="AJ230" s="11">
        <v>38.5</v>
      </c>
      <c r="AK230"/>
      <c r="AL230" s="11">
        <f>VLOOKUP(AG230,[1]笔试数据!$B:$G,6,0)</f>
        <v>13</v>
      </c>
      <c r="AM230" s="11">
        <v>51.5</v>
      </c>
      <c r="AN230" s="11" t="s">
        <v>56</v>
      </c>
    </row>
    <row r="231" s="11" customFormat="1" ht="17" customHeight="1" spans="1:40">
      <c r="A231" s="28">
        <v>396</v>
      </c>
      <c r="B231" s="28">
        <v>328</v>
      </c>
      <c r="C231" s="28"/>
      <c r="D231" s="30" t="s">
        <v>7418</v>
      </c>
      <c r="E231" s="28" t="s">
        <v>37</v>
      </c>
      <c r="F231" s="28" t="s">
        <v>38</v>
      </c>
      <c r="G231" s="29" t="s">
        <v>7419</v>
      </c>
      <c r="H231" s="29" t="s">
        <v>7420</v>
      </c>
      <c r="I231" s="29" t="s">
        <v>41</v>
      </c>
      <c r="J231" s="29"/>
      <c r="K231" s="29" t="s">
        <v>81</v>
      </c>
      <c r="L231" s="29" t="s">
        <v>671</v>
      </c>
      <c r="M231" s="29" t="s">
        <v>568</v>
      </c>
      <c r="N231" s="29" t="s">
        <v>5824</v>
      </c>
      <c r="O231" s="29" t="s">
        <v>46</v>
      </c>
      <c r="P231" s="29" t="s">
        <v>47</v>
      </c>
      <c r="Q231" s="29" t="s">
        <v>4543</v>
      </c>
      <c r="R231" s="29"/>
      <c r="S231" s="29"/>
      <c r="T231" s="29" t="s">
        <v>7423</v>
      </c>
      <c r="U231" s="29" t="s">
        <v>52</v>
      </c>
      <c r="V231" s="29" t="s">
        <v>5034</v>
      </c>
      <c r="W231" s="29" t="s">
        <v>5812</v>
      </c>
      <c r="X231" s="29" t="s">
        <v>5028</v>
      </c>
      <c r="Y231" s="29" t="s">
        <v>56</v>
      </c>
      <c r="Z231" s="29" t="s">
        <v>55</v>
      </c>
      <c r="AA231" s="29" t="s">
        <v>5029</v>
      </c>
      <c r="AB231" s="29" t="s">
        <v>5812</v>
      </c>
      <c r="AC231" s="29" t="s">
        <v>56</v>
      </c>
      <c r="AD231"/>
      <c r="AE231"/>
      <c r="AF231"/>
      <c r="AG231" s="36" t="s">
        <v>10458</v>
      </c>
      <c r="AH231" s="37" t="s">
        <v>10420</v>
      </c>
      <c r="AI231" s="37">
        <v>24</v>
      </c>
      <c r="AJ231" s="11">
        <v>39</v>
      </c>
      <c r="AK231"/>
      <c r="AL231" s="11">
        <f>VLOOKUP(AG231,[1]笔试数据!$B:$G,6,0)</f>
        <v>11</v>
      </c>
      <c r="AM231" s="11">
        <v>50</v>
      </c>
      <c r="AN231" s="11" t="s">
        <v>56</v>
      </c>
    </row>
    <row r="232" s="11" customFormat="1" ht="17" customHeight="1" spans="1:40">
      <c r="A232" s="28">
        <v>387</v>
      </c>
      <c r="B232" s="28">
        <v>322</v>
      </c>
      <c r="C232" s="28"/>
      <c r="D232" s="40" t="s">
        <v>7366</v>
      </c>
      <c r="E232" s="28" t="s">
        <v>37</v>
      </c>
      <c r="F232" s="28" t="s">
        <v>69</v>
      </c>
      <c r="G232" s="29" t="s">
        <v>7367</v>
      </c>
      <c r="H232" s="29" t="s">
        <v>7368</v>
      </c>
      <c r="I232" s="29" t="s">
        <v>62</v>
      </c>
      <c r="J232" s="29"/>
      <c r="K232" s="29" t="s">
        <v>81</v>
      </c>
      <c r="L232" s="29" t="s">
        <v>82</v>
      </c>
      <c r="M232" s="29" t="s">
        <v>568</v>
      </c>
      <c r="N232" s="29" t="s">
        <v>5824</v>
      </c>
      <c r="O232" s="29" t="s">
        <v>46</v>
      </c>
      <c r="P232" s="29" t="s">
        <v>47</v>
      </c>
      <c r="Q232" s="29" t="s">
        <v>268</v>
      </c>
      <c r="R232" s="29"/>
      <c r="S232" s="29"/>
      <c r="T232" s="29" t="s">
        <v>7370</v>
      </c>
      <c r="U232" s="29" t="s">
        <v>52</v>
      </c>
      <c r="V232" s="29" t="s">
        <v>5034</v>
      </c>
      <c r="W232" s="29" t="s">
        <v>5812</v>
      </c>
      <c r="X232" s="29" t="s">
        <v>5028</v>
      </c>
      <c r="Y232" s="29" t="s">
        <v>46</v>
      </c>
      <c r="Z232" s="29" t="s">
        <v>55</v>
      </c>
      <c r="AA232" s="29" t="s">
        <v>5029</v>
      </c>
      <c r="AB232" s="29" t="s">
        <v>5812</v>
      </c>
      <c r="AC232" s="29" t="s">
        <v>46</v>
      </c>
      <c r="AD232"/>
      <c r="AE232"/>
      <c r="AF232"/>
      <c r="AG232" s="36" t="s">
        <v>10459</v>
      </c>
      <c r="AH232" s="37" t="s">
        <v>10420</v>
      </c>
      <c r="AI232" s="37">
        <v>18</v>
      </c>
      <c r="AJ232" s="11">
        <v>39.5</v>
      </c>
      <c r="AK232"/>
      <c r="AL232" s="11">
        <f>VLOOKUP(AG232,[1]笔试数据!$B:$G,6,0)</f>
        <v>10</v>
      </c>
      <c r="AM232" s="11">
        <v>49.5</v>
      </c>
      <c r="AN232" s="11" t="s">
        <v>56</v>
      </c>
    </row>
    <row r="233" s="11" customFormat="1" ht="17" customHeight="1" spans="1:40">
      <c r="A233" s="28">
        <v>416</v>
      </c>
      <c r="B233" s="28">
        <v>348</v>
      </c>
      <c r="C233" s="28"/>
      <c r="D233" s="28" t="s">
        <v>7525</v>
      </c>
      <c r="E233" s="28" t="s">
        <v>37</v>
      </c>
      <c r="F233" s="28" t="s">
        <v>69</v>
      </c>
      <c r="G233" s="29" t="s">
        <v>7526</v>
      </c>
      <c r="H233" s="29" t="s">
        <v>283</v>
      </c>
      <c r="I233" s="29" t="s">
        <v>41</v>
      </c>
      <c r="J233" s="29"/>
      <c r="K233" s="29" t="s">
        <v>81</v>
      </c>
      <c r="L233" s="29" t="s">
        <v>220</v>
      </c>
      <c r="M233" s="29" t="s">
        <v>83</v>
      </c>
      <c r="N233" s="29" t="s">
        <v>5824</v>
      </c>
      <c r="O233" s="29" t="s">
        <v>46</v>
      </c>
      <c r="P233" s="29" t="s">
        <v>84</v>
      </c>
      <c r="Q233" s="29" t="s">
        <v>64</v>
      </c>
      <c r="R233" s="29"/>
      <c r="S233" s="29"/>
      <c r="T233" s="29" t="s">
        <v>7529</v>
      </c>
      <c r="U233" s="29" t="s">
        <v>52</v>
      </c>
      <c r="V233" s="29" t="s">
        <v>5034</v>
      </c>
      <c r="W233" s="29" t="s">
        <v>5812</v>
      </c>
      <c r="X233" s="29" t="s">
        <v>5028</v>
      </c>
      <c r="Y233" s="29" t="s">
        <v>46</v>
      </c>
      <c r="Z233" s="29" t="s">
        <v>55</v>
      </c>
      <c r="AA233" s="29" t="s">
        <v>5029</v>
      </c>
      <c r="AB233" s="29" t="s">
        <v>5812</v>
      </c>
      <c r="AC233" s="29" t="s">
        <v>56</v>
      </c>
      <c r="AD233"/>
      <c r="AE233"/>
      <c r="AF233"/>
      <c r="AG233" s="36" t="s">
        <v>10460</v>
      </c>
      <c r="AH233" s="37" t="s">
        <v>10424</v>
      </c>
      <c r="AI233" s="37">
        <v>17</v>
      </c>
      <c r="AJ233" s="11">
        <v>42.5</v>
      </c>
      <c r="AK233"/>
      <c r="AL233" s="11">
        <f>VLOOKUP(AG233,[1]笔试数据!$B:$G,6,0)</f>
        <v>6</v>
      </c>
      <c r="AM233" s="11">
        <v>48.5</v>
      </c>
      <c r="AN233" s="11" t="s">
        <v>56</v>
      </c>
    </row>
    <row r="234" s="11" customFormat="1" ht="17" customHeight="1" spans="1:40">
      <c r="A234" s="28">
        <v>401</v>
      </c>
      <c r="B234" s="28">
        <v>333</v>
      </c>
      <c r="C234" s="28"/>
      <c r="D234" s="30" t="s">
        <v>7445</v>
      </c>
      <c r="E234" s="28" t="s">
        <v>37</v>
      </c>
      <c r="F234" s="28" t="s">
        <v>337</v>
      </c>
      <c r="G234" s="29" t="s">
        <v>7446</v>
      </c>
      <c r="H234" s="29" t="s">
        <v>2993</v>
      </c>
      <c r="I234" s="29" t="s">
        <v>41</v>
      </c>
      <c r="J234" s="29"/>
      <c r="K234" s="29" t="s">
        <v>81</v>
      </c>
      <c r="L234" s="29" t="s">
        <v>220</v>
      </c>
      <c r="M234" s="29" t="s">
        <v>83</v>
      </c>
      <c r="N234" s="29" t="s">
        <v>5824</v>
      </c>
      <c r="O234" s="29" t="s">
        <v>46</v>
      </c>
      <c r="P234" s="29" t="s">
        <v>84</v>
      </c>
      <c r="Q234" s="29" t="s">
        <v>4429</v>
      </c>
      <c r="R234" s="29"/>
      <c r="S234" s="29"/>
      <c r="T234" s="29" t="s">
        <v>7449</v>
      </c>
      <c r="U234" s="29" t="s">
        <v>307</v>
      </c>
      <c r="V234" s="29" t="s">
        <v>5034</v>
      </c>
      <c r="W234" s="29" t="s">
        <v>5812</v>
      </c>
      <c r="X234" s="29" t="s">
        <v>5028</v>
      </c>
      <c r="Y234" s="29" t="s">
        <v>46</v>
      </c>
      <c r="Z234" s="29" t="s">
        <v>55</v>
      </c>
      <c r="AA234" s="29" t="s">
        <v>5029</v>
      </c>
      <c r="AB234" s="29" t="s">
        <v>5812</v>
      </c>
      <c r="AC234" s="29" t="s">
        <v>56</v>
      </c>
      <c r="AD234"/>
      <c r="AE234"/>
      <c r="AF234"/>
      <c r="AG234" s="36" t="s">
        <v>10461</v>
      </c>
      <c r="AH234" s="37" t="s">
        <v>10420</v>
      </c>
      <c r="AI234" s="37">
        <v>29</v>
      </c>
      <c r="AJ234" s="11">
        <v>40.5</v>
      </c>
      <c r="AK234"/>
      <c r="AL234" s="11">
        <f>VLOOKUP(AG234,[1]笔试数据!$B:$G,6,0)</f>
        <v>8</v>
      </c>
      <c r="AM234" s="11">
        <v>48.5</v>
      </c>
      <c r="AN234" s="11" t="s">
        <v>56</v>
      </c>
    </row>
    <row r="235" s="11" customFormat="1" ht="17" customHeight="1" spans="1:40">
      <c r="A235" s="28">
        <v>394</v>
      </c>
      <c r="B235" s="28">
        <v>326</v>
      </c>
      <c r="C235" s="28"/>
      <c r="D235" s="28" t="s">
        <v>7408</v>
      </c>
      <c r="E235" s="28" t="s">
        <v>37</v>
      </c>
      <c r="F235" s="28" t="s">
        <v>105</v>
      </c>
      <c r="G235" s="29" t="s">
        <v>7409</v>
      </c>
      <c r="H235" s="29" t="s">
        <v>4805</v>
      </c>
      <c r="I235" s="29" t="s">
        <v>41</v>
      </c>
      <c r="J235" s="29"/>
      <c r="K235" s="29" t="s">
        <v>81</v>
      </c>
      <c r="L235" s="29" t="s">
        <v>254</v>
      </c>
      <c r="M235" s="29" t="s">
        <v>83</v>
      </c>
      <c r="N235" s="29" t="s">
        <v>5824</v>
      </c>
      <c r="O235" s="29" t="s">
        <v>46</v>
      </c>
      <c r="P235" s="29" t="s">
        <v>84</v>
      </c>
      <c r="Q235" s="29" t="s">
        <v>64</v>
      </c>
      <c r="R235" s="29"/>
      <c r="S235" s="29"/>
      <c r="T235" s="29" t="s">
        <v>7412</v>
      </c>
      <c r="U235" s="29" t="s">
        <v>52</v>
      </c>
      <c r="V235" s="29" t="s">
        <v>5034</v>
      </c>
      <c r="W235" s="29" t="s">
        <v>5812</v>
      </c>
      <c r="X235" s="29" t="s">
        <v>5028</v>
      </c>
      <c r="Y235" s="29" t="s">
        <v>46</v>
      </c>
      <c r="Z235" s="29" t="s">
        <v>55</v>
      </c>
      <c r="AA235" s="29" t="s">
        <v>5029</v>
      </c>
      <c r="AB235" s="29" t="s">
        <v>5812</v>
      </c>
      <c r="AC235" s="29" t="s">
        <v>56</v>
      </c>
      <c r="AD235"/>
      <c r="AE235"/>
      <c r="AF235"/>
      <c r="AG235" s="36" t="s">
        <v>10462</v>
      </c>
      <c r="AH235" s="37" t="s">
        <v>10420</v>
      </c>
      <c r="AI235" s="37">
        <v>22</v>
      </c>
      <c r="AJ235" s="11">
        <v>37.5</v>
      </c>
      <c r="AK235"/>
      <c r="AL235" s="11">
        <f>VLOOKUP(AG235,[1]笔试数据!$B:$G,6,0)</f>
        <v>11</v>
      </c>
      <c r="AM235" s="11">
        <v>48.5</v>
      </c>
      <c r="AN235" s="11" t="s">
        <v>56</v>
      </c>
    </row>
    <row r="236" s="11" customFormat="1" ht="17" customHeight="1" spans="1:40">
      <c r="A236" s="28">
        <v>425</v>
      </c>
      <c r="B236" s="28">
        <v>354</v>
      </c>
      <c r="C236" s="28"/>
      <c r="D236" s="28" t="s">
        <v>7570</v>
      </c>
      <c r="E236" s="28" t="s">
        <v>37</v>
      </c>
      <c r="F236" s="28" t="s">
        <v>69</v>
      </c>
      <c r="G236" s="29" t="s">
        <v>7571</v>
      </c>
      <c r="H236" s="29" t="s">
        <v>7572</v>
      </c>
      <c r="I236" s="29" t="s">
        <v>62</v>
      </c>
      <c r="J236" s="29"/>
      <c r="K236" s="29" t="s">
        <v>81</v>
      </c>
      <c r="L236" s="29" t="s">
        <v>671</v>
      </c>
      <c r="M236" s="29" t="s">
        <v>99</v>
      </c>
      <c r="N236" s="29" t="s">
        <v>5824</v>
      </c>
      <c r="O236" s="29" t="s">
        <v>46</v>
      </c>
      <c r="P236" s="29" t="s">
        <v>47</v>
      </c>
      <c r="Q236" s="29" t="s">
        <v>64</v>
      </c>
      <c r="R236" s="29"/>
      <c r="S236" s="29"/>
      <c r="T236" s="29" t="s">
        <v>7575</v>
      </c>
      <c r="U236" s="29" t="s">
        <v>52</v>
      </c>
      <c r="V236" s="29" t="s">
        <v>4883</v>
      </c>
      <c r="W236" s="29" t="s">
        <v>5812</v>
      </c>
      <c r="X236" s="29" t="s">
        <v>5028</v>
      </c>
      <c r="Y236" s="29" t="s">
        <v>46</v>
      </c>
      <c r="Z236" s="29" t="s">
        <v>55</v>
      </c>
      <c r="AA236" s="29" t="s">
        <v>5029</v>
      </c>
      <c r="AB236" s="29" t="s">
        <v>5812</v>
      </c>
      <c r="AC236" s="29" t="s">
        <v>56</v>
      </c>
      <c r="AD236"/>
      <c r="AE236"/>
      <c r="AF236"/>
      <c r="AG236" s="36" t="s">
        <v>10463</v>
      </c>
      <c r="AH236" s="37" t="s">
        <v>10424</v>
      </c>
      <c r="AI236" s="37">
        <v>23</v>
      </c>
      <c r="AJ236" s="11">
        <v>38</v>
      </c>
      <c r="AK236"/>
      <c r="AL236" s="11">
        <f>VLOOKUP(AG236,[1]笔试数据!$B:$G,6,0)</f>
        <v>10</v>
      </c>
      <c r="AM236" s="11">
        <v>48</v>
      </c>
      <c r="AN236" s="11" t="s">
        <v>56</v>
      </c>
    </row>
    <row r="237" s="11" customFormat="1" ht="17" customHeight="1" spans="1:40">
      <c r="A237" s="28">
        <v>426</v>
      </c>
      <c r="B237" s="28">
        <v>355</v>
      </c>
      <c r="C237" s="28"/>
      <c r="D237" s="28" t="s">
        <v>7576</v>
      </c>
      <c r="E237" s="28" t="s">
        <v>205</v>
      </c>
      <c r="F237" s="28" t="s">
        <v>69</v>
      </c>
      <c r="G237" s="29" t="s">
        <v>7577</v>
      </c>
      <c r="H237" s="29" t="s">
        <v>2659</v>
      </c>
      <c r="I237" s="29" t="s">
        <v>41</v>
      </c>
      <c r="J237" s="29"/>
      <c r="K237" s="29" t="s">
        <v>81</v>
      </c>
      <c r="L237" s="29" t="s">
        <v>7578</v>
      </c>
      <c r="M237" s="31">
        <v>45092</v>
      </c>
      <c r="N237" s="29" t="s">
        <v>5824</v>
      </c>
      <c r="O237" s="29" t="s">
        <v>46</v>
      </c>
      <c r="P237" s="29" t="s">
        <v>84</v>
      </c>
      <c r="Q237" s="29" t="s">
        <v>7579</v>
      </c>
      <c r="R237" s="29"/>
      <c r="S237" s="29"/>
      <c r="T237" s="29" t="s">
        <v>7580</v>
      </c>
      <c r="U237" s="29" t="s">
        <v>958</v>
      </c>
      <c r="V237" s="29" t="s">
        <v>5034</v>
      </c>
      <c r="W237" s="29" t="s">
        <v>5812</v>
      </c>
      <c r="X237" s="29" t="s">
        <v>5028</v>
      </c>
      <c r="Y237" s="29" t="s">
        <v>46</v>
      </c>
      <c r="Z237" s="29" t="s">
        <v>55</v>
      </c>
      <c r="AA237" s="29" t="s">
        <v>5029</v>
      </c>
      <c r="AB237" s="29" t="s">
        <v>5812</v>
      </c>
      <c r="AC237" s="29" t="s">
        <v>56</v>
      </c>
      <c r="AD237"/>
      <c r="AE237"/>
      <c r="AF237"/>
      <c r="AG237" s="36" t="s">
        <v>10464</v>
      </c>
      <c r="AH237" s="37" t="s">
        <v>10424</v>
      </c>
      <c r="AI237" s="37">
        <v>24</v>
      </c>
      <c r="AJ237" s="11">
        <v>38</v>
      </c>
      <c r="AK237"/>
      <c r="AL237" s="11">
        <f>VLOOKUP(AG237,[1]笔试数据!$B:$G,6,0)</f>
        <v>9</v>
      </c>
      <c r="AM237" s="11">
        <v>47</v>
      </c>
      <c r="AN237" s="11" t="s">
        <v>56</v>
      </c>
    </row>
    <row r="238" s="2" customFormat="1" ht="17" customHeight="1" spans="1:40">
      <c r="A238" s="28">
        <v>422</v>
      </c>
      <c r="B238" s="28">
        <v>353</v>
      </c>
      <c r="C238" s="28"/>
      <c r="D238" s="30" t="s">
        <v>7554</v>
      </c>
      <c r="E238" s="28" t="s">
        <v>37</v>
      </c>
      <c r="F238" s="28" t="s">
        <v>69</v>
      </c>
      <c r="G238" s="29" t="s">
        <v>7555</v>
      </c>
      <c r="H238" s="29" t="s">
        <v>7556</v>
      </c>
      <c r="I238" s="29" t="s">
        <v>41</v>
      </c>
      <c r="J238" s="29"/>
      <c r="K238" s="29" t="s">
        <v>81</v>
      </c>
      <c r="L238" s="29" t="s">
        <v>1186</v>
      </c>
      <c r="M238" s="29" t="s">
        <v>99</v>
      </c>
      <c r="N238" s="29" t="s">
        <v>5824</v>
      </c>
      <c r="O238" s="29" t="s">
        <v>46</v>
      </c>
      <c r="P238" s="29" t="s">
        <v>47</v>
      </c>
      <c r="Q238" s="29" t="s">
        <v>5271</v>
      </c>
      <c r="R238" s="29"/>
      <c r="S238" s="29"/>
      <c r="T238" s="29" t="s">
        <v>7559</v>
      </c>
      <c r="U238" s="29" t="s">
        <v>52</v>
      </c>
      <c r="V238" s="29" t="s">
        <v>4883</v>
      </c>
      <c r="W238" s="29" t="s">
        <v>5812</v>
      </c>
      <c r="X238" s="29" t="s">
        <v>5028</v>
      </c>
      <c r="Y238" s="29" t="s">
        <v>46</v>
      </c>
      <c r="Z238" s="29" t="s">
        <v>55</v>
      </c>
      <c r="AA238" s="29" t="s">
        <v>5029</v>
      </c>
      <c r="AB238" s="29" t="s">
        <v>5812</v>
      </c>
      <c r="AC238" s="29" t="s">
        <v>56</v>
      </c>
      <c r="AD238"/>
      <c r="AE238"/>
      <c r="AF238"/>
      <c r="AG238" s="36" t="s">
        <v>10465</v>
      </c>
      <c r="AH238" s="37" t="s">
        <v>10424</v>
      </c>
      <c r="AI238" s="37">
        <v>22</v>
      </c>
      <c r="AJ238" s="11">
        <v>37</v>
      </c>
      <c r="AK238"/>
      <c r="AL238" s="11">
        <f>VLOOKUP(AG238,[1]笔试数据!$B:$G,6,0)</f>
        <v>10</v>
      </c>
      <c r="AM238" s="11">
        <v>47</v>
      </c>
      <c r="AN238" s="11" t="s">
        <v>56</v>
      </c>
    </row>
    <row r="239" s="2" customFormat="1" ht="17" customHeight="1" spans="1:40">
      <c r="A239" s="28">
        <v>404</v>
      </c>
      <c r="B239" s="28">
        <v>336</v>
      </c>
      <c r="C239" s="28"/>
      <c r="D239" s="28" t="s">
        <v>7462</v>
      </c>
      <c r="E239" s="28" t="s">
        <v>37</v>
      </c>
      <c r="F239" s="28" t="s">
        <v>69</v>
      </c>
      <c r="G239" s="29" t="s">
        <v>7463</v>
      </c>
      <c r="H239" s="29" t="s">
        <v>7464</v>
      </c>
      <c r="I239" s="29" t="s">
        <v>62</v>
      </c>
      <c r="J239" s="29"/>
      <c r="K239" s="29" t="s">
        <v>81</v>
      </c>
      <c r="L239" s="29" t="s">
        <v>7465</v>
      </c>
      <c r="M239" s="29" t="s">
        <v>7466</v>
      </c>
      <c r="N239" s="29" t="s">
        <v>5817</v>
      </c>
      <c r="O239" s="29" t="s">
        <v>56</v>
      </c>
      <c r="P239" s="29" t="s">
        <v>47</v>
      </c>
      <c r="Q239" s="29" t="s">
        <v>6165</v>
      </c>
      <c r="R239" s="29"/>
      <c r="S239" s="29"/>
      <c r="T239" s="29" t="s">
        <v>7468</v>
      </c>
      <c r="U239" s="29" t="s">
        <v>52</v>
      </c>
      <c r="V239" s="29" t="s">
        <v>5034</v>
      </c>
      <c r="W239" s="29" t="s">
        <v>5812</v>
      </c>
      <c r="X239" s="29" t="s">
        <v>5028</v>
      </c>
      <c r="Y239" s="29" t="s">
        <v>46</v>
      </c>
      <c r="Z239" s="29" t="s">
        <v>55</v>
      </c>
      <c r="AA239" s="29" t="s">
        <v>5029</v>
      </c>
      <c r="AB239" s="29" t="s">
        <v>5812</v>
      </c>
      <c r="AC239" s="29" t="s">
        <v>56</v>
      </c>
      <c r="AD239"/>
      <c r="AE239"/>
      <c r="AF239"/>
      <c r="AG239" s="36" t="s">
        <v>10466</v>
      </c>
      <c r="AH239" s="37" t="s">
        <v>10424</v>
      </c>
      <c r="AI239" s="37" t="s">
        <v>10252</v>
      </c>
      <c r="AJ239" s="11">
        <v>36.5</v>
      </c>
      <c r="AK239"/>
      <c r="AL239" s="11">
        <f>VLOOKUP(AG239,[1]笔试数据!$B:$G,6,0)</f>
        <v>10</v>
      </c>
      <c r="AM239" s="11">
        <v>46.5</v>
      </c>
      <c r="AN239" s="11" t="s">
        <v>56</v>
      </c>
    </row>
    <row r="240" s="2" customFormat="1" ht="17" customHeight="1" spans="1:40">
      <c r="A240" s="28">
        <v>383</v>
      </c>
      <c r="B240" s="28">
        <v>319</v>
      </c>
      <c r="C240" s="28"/>
      <c r="D240" s="30" t="s">
        <v>7341</v>
      </c>
      <c r="E240" s="28" t="s">
        <v>205</v>
      </c>
      <c r="F240" s="28" t="s">
        <v>69</v>
      </c>
      <c r="G240" s="29" t="s">
        <v>7342</v>
      </c>
      <c r="H240" s="29" t="s">
        <v>7343</v>
      </c>
      <c r="I240" s="29" t="s">
        <v>41</v>
      </c>
      <c r="J240" s="29"/>
      <c r="K240" s="29" t="s">
        <v>81</v>
      </c>
      <c r="L240" s="29" t="s">
        <v>7344</v>
      </c>
      <c r="M240" s="29" t="s">
        <v>2563</v>
      </c>
      <c r="N240" s="29" t="s">
        <v>5817</v>
      </c>
      <c r="O240" s="29" t="s">
        <v>56</v>
      </c>
      <c r="P240" s="29" t="s">
        <v>84</v>
      </c>
      <c r="Q240" s="29" t="s">
        <v>5341</v>
      </c>
      <c r="R240" s="29"/>
      <c r="S240" s="29"/>
      <c r="T240" s="29" t="s">
        <v>7347</v>
      </c>
      <c r="U240" s="29" t="s">
        <v>307</v>
      </c>
      <c r="V240" s="29" t="s">
        <v>4883</v>
      </c>
      <c r="W240" s="29" t="s">
        <v>5812</v>
      </c>
      <c r="X240" s="29" t="s">
        <v>5028</v>
      </c>
      <c r="Y240" s="29" t="s">
        <v>46</v>
      </c>
      <c r="Z240" s="29" t="s">
        <v>55</v>
      </c>
      <c r="AA240" s="29" t="s">
        <v>5029</v>
      </c>
      <c r="AB240" s="29" t="s">
        <v>5812</v>
      </c>
      <c r="AC240" s="29" t="s">
        <v>56</v>
      </c>
      <c r="AD240"/>
      <c r="AE240"/>
      <c r="AF240"/>
      <c r="AG240" s="36" t="s">
        <v>10467</v>
      </c>
      <c r="AH240" s="37" t="s">
        <v>10420</v>
      </c>
      <c r="AI240" s="37">
        <v>15</v>
      </c>
      <c r="AJ240" s="11">
        <v>41</v>
      </c>
      <c r="AK240"/>
      <c r="AL240" s="11">
        <f>VLOOKUP(AG240,[1]笔试数据!$B:$G,6,0)</f>
        <v>5</v>
      </c>
      <c r="AM240" s="11">
        <v>46</v>
      </c>
      <c r="AN240" s="11" t="s">
        <v>56</v>
      </c>
    </row>
    <row r="241" s="2" customFormat="1" ht="17" customHeight="1" spans="1:40">
      <c r="A241" s="28">
        <v>398</v>
      </c>
      <c r="B241" s="28">
        <v>330</v>
      </c>
      <c r="C241" s="28"/>
      <c r="D241" s="28" t="s">
        <v>3879</v>
      </c>
      <c r="E241" s="28" t="s">
        <v>37</v>
      </c>
      <c r="F241" s="28" t="s">
        <v>105</v>
      </c>
      <c r="G241" s="29" t="s">
        <v>7430</v>
      </c>
      <c r="H241" s="29" t="s">
        <v>3507</v>
      </c>
      <c r="I241" s="29" t="s">
        <v>62</v>
      </c>
      <c r="J241" s="29"/>
      <c r="K241" s="29" t="s">
        <v>81</v>
      </c>
      <c r="L241" s="29" t="s">
        <v>6325</v>
      </c>
      <c r="M241" s="31">
        <v>43267</v>
      </c>
      <c r="N241" s="29" t="s">
        <v>5824</v>
      </c>
      <c r="O241" s="29" t="s">
        <v>46</v>
      </c>
      <c r="P241" s="29" t="s">
        <v>47</v>
      </c>
      <c r="Q241" s="29" t="s">
        <v>7431</v>
      </c>
      <c r="R241" s="29"/>
      <c r="S241" s="29"/>
      <c r="T241" s="29" t="s">
        <v>7434</v>
      </c>
      <c r="U241" s="29" t="s">
        <v>52</v>
      </c>
      <c r="V241" s="29" t="s">
        <v>5034</v>
      </c>
      <c r="W241" s="29" t="s">
        <v>5812</v>
      </c>
      <c r="X241" s="29" t="s">
        <v>5028</v>
      </c>
      <c r="Y241" s="29" t="s">
        <v>46</v>
      </c>
      <c r="Z241" s="29" t="s">
        <v>55</v>
      </c>
      <c r="AA241" s="29" t="s">
        <v>5029</v>
      </c>
      <c r="AB241" s="29" t="s">
        <v>5812</v>
      </c>
      <c r="AC241" s="29" t="s">
        <v>56</v>
      </c>
      <c r="AD241"/>
      <c r="AE241"/>
      <c r="AF241"/>
      <c r="AG241" s="36" t="s">
        <v>10468</v>
      </c>
      <c r="AH241" s="37" t="s">
        <v>10420</v>
      </c>
      <c r="AI241" s="37">
        <v>26</v>
      </c>
      <c r="AJ241" s="11">
        <v>37</v>
      </c>
      <c r="AK241"/>
      <c r="AL241" s="11">
        <f>VLOOKUP(AG241,[1]笔试数据!$B:$G,6,0)</f>
        <v>7</v>
      </c>
      <c r="AM241" s="11">
        <v>44</v>
      </c>
      <c r="AN241" s="11" t="s">
        <v>56</v>
      </c>
    </row>
    <row r="242" s="2" customFormat="1" ht="17" customHeight="1" spans="1:40">
      <c r="A242" s="28">
        <v>427</v>
      </c>
      <c r="B242" s="28">
        <v>356</v>
      </c>
      <c r="C242" s="28"/>
      <c r="D242" s="28" t="s">
        <v>7581</v>
      </c>
      <c r="E242" s="28" t="s">
        <v>37</v>
      </c>
      <c r="F242" s="28" t="s">
        <v>105</v>
      </c>
      <c r="G242" s="29" t="s">
        <v>7582</v>
      </c>
      <c r="H242" s="29" t="s">
        <v>7583</v>
      </c>
      <c r="I242" s="29" t="s">
        <v>41</v>
      </c>
      <c r="J242" s="29"/>
      <c r="K242" s="29" t="s">
        <v>81</v>
      </c>
      <c r="L242" s="29" t="s">
        <v>82</v>
      </c>
      <c r="M242" s="29" t="s">
        <v>108</v>
      </c>
      <c r="N242" s="29" t="s">
        <v>5824</v>
      </c>
      <c r="O242" s="29" t="s">
        <v>46</v>
      </c>
      <c r="P242" s="29" t="s">
        <v>47</v>
      </c>
      <c r="Q242" s="29" t="s">
        <v>64</v>
      </c>
      <c r="R242" s="29"/>
      <c r="S242" s="29"/>
      <c r="T242" s="29" t="s">
        <v>7586</v>
      </c>
      <c r="U242" s="29" t="s">
        <v>52</v>
      </c>
      <c r="V242" s="29" t="s">
        <v>4883</v>
      </c>
      <c r="W242" s="29" t="s">
        <v>5812</v>
      </c>
      <c r="X242" s="29" t="s">
        <v>5028</v>
      </c>
      <c r="Y242" s="29" t="s">
        <v>46</v>
      </c>
      <c r="Z242" s="29" t="s">
        <v>55</v>
      </c>
      <c r="AA242" s="29" t="s">
        <v>5029</v>
      </c>
      <c r="AB242" s="29" t="s">
        <v>5812</v>
      </c>
      <c r="AC242" s="29" t="s">
        <v>56</v>
      </c>
      <c r="AD242"/>
      <c r="AE242"/>
      <c r="AF242"/>
      <c r="AG242" s="36" t="s">
        <v>10469</v>
      </c>
      <c r="AH242" s="37" t="s">
        <v>10424</v>
      </c>
      <c r="AI242" s="37">
        <v>25</v>
      </c>
      <c r="AJ242" s="11">
        <v>34</v>
      </c>
      <c r="AK242"/>
      <c r="AL242" s="11">
        <f>VLOOKUP(AG242,[1]笔试数据!$B:$G,6,0)</f>
        <v>10</v>
      </c>
      <c r="AM242" s="11">
        <v>44</v>
      </c>
      <c r="AN242" s="11" t="s">
        <v>56</v>
      </c>
    </row>
    <row r="243" s="2" customFormat="1" ht="17" customHeight="1" spans="1:40">
      <c r="A243" s="28">
        <v>410</v>
      </c>
      <c r="B243" s="28">
        <v>342</v>
      </c>
      <c r="C243" s="28"/>
      <c r="D243" s="28" t="s">
        <v>7495</v>
      </c>
      <c r="E243" s="28" t="s">
        <v>37</v>
      </c>
      <c r="F243" s="28" t="s">
        <v>69</v>
      </c>
      <c r="G243" s="29" t="s">
        <v>7496</v>
      </c>
      <c r="H243" s="29" t="s">
        <v>5381</v>
      </c>
      <c r="I243" s="29" t="s">
        <v>41</v>
      </c>
      <c r="J243" s="29"/>
      <c r="K243" s="29" t="s">
        <v>81</v>
      </c>
      <c r="L243" s="29" t="s">
        <v>1258</v>
      </c>
      <c r="M243" s="29" t="s">
        <v>227</v>
      </c>
      <c r="N243" s="29" t="s">
        <v>5824</v>
      </c>
      <c r="O243" s="29" t="s">
        <v>46</v>
      </c>
      <c r="P243" s="29" t="s">
        <v>47</v>
      </c>
      <c r="Q243" s="29" t="s">
        <v>5454</v>
      </c>
      <c r="R243" s="29"/>
      <c r="S243" s="29"/>
      <c r="T243" s="29" t="s">
        <v>7498</v>
      </c>
      <c r="U243" s="29" t="s">
        <v>52</v>
      </c>
      <c r="V243" s="29" t="s">
        <v>4883</v>
      </c>
      <c r="W243" s="29" t="s">
        <v>5812</v>
      </c>
      <c r="X243" s="29" t="s">
        <v>5028</v>
      </c>
      <c r="Y243" s="29" t="s">
        <v>46</v>
      </c>
      <c r="Z243" s="29" t="s">
        <v>55</v>
      </c>
      <c r="AA243" s="29" t="s">
        <v>5029</v>
      </c>
      <c r="AB243" s="29" t="s">
        <v>5812</v>
      </c>
      <c r="AC243" s="29" t="s">
        <v>56</v>
      </c>
      <c r="AD243"/>
      <c r="AE243"/>
      <c r="AF243"/>
      <c r="AG243" s="36" t="s">
        <v>10470</v>
      </c>
      <c r="AH243" s="37" t="s">
        <v>10424</v>
      </c>
      <c r="AI243" s="37">
        <v>11</v>
      </c>
      <c r="AJ243" s="11">
        <v>35.5</v>
      </c>
      <c r="AK243"/>
      <c r="AL243" s="11">
        <f>VLOOKUP(AG243,[1]笔试数据!$B:$G,6,0)</f>
        <v>8</v>
      </c>
      <c r="AM243" s="11">
        <v>43.5</v>
      </c>
      <c r="AN243" s="11" t="s">
        <v>56</v>
      </c>
    </row>
    <row r="244" s="2" customFormat="1" ht="17" customHeight="1" spans="1:40">
      <c r="A244" s="28">
        <v>373</v>
      </c>
      <c r="B244" s="28">
        <v>309</v>
      </c>
      <c r="C244" s="28"/>
      <c r="D244" s="30" t="s">
        <v>7280</v>
      </c>
      <c r="E244" s="28" t="s">
        <v>37</v>
      </c>
      <c r="F244" s="28" t="s">
        <v>105</v>
      </c>
      <c r="G244" s="29" t="s">
        <v>7281</v>
      </c>
      <c r="H244" s="29" t="s">
        <v>7282</v>
      </c>
      <c r="I244" s="29" t="s">
        <v>62</v>
      </c>
      <c r="J244" s="29"/>
      <c r="K244" s="29" t="s">
        <v>81</v>
      </c>
      <c r="L244" s="29" t="s">
        <v>1258</v>
      </c>
      <c r="M244" s="29" t="s">
        <v>227</v>
      </c>
      <c r="N244" s="29" t="s">
        <v>5824</v>
      </c>
      <c r="O244" s="29" t="s">
        <v>46</v>
      </c>
      <c r="P244" s="29" t="s">
        <v>47</v>
      </c>
      <c r="Q244" s="29" t="s">
        <v>7283</v>
      </c>
      <c r="R244" s="29"/>
      <c r="S244" s="29"/>
      <c r="T244" s="29" t="s">
        <v>7285</v>
      </c>
      <c r="U244" s="29" t="s">
        <v>52</v>
      </c>
      <c r="V244" s="29" t="s">
        <v>4883</v>
      </c>
      <c r="W244" s="29" t="s">
        <v>5812</v>
      </c>
      <c r="X244" s="29" t="s">
        <v>5028</v>
      </c>
      <c r="Y244" s="29" t="s">
        <v>46</v>
      </c>
      <c r="Z244" s="29" t="s">
        <v>55</v>
      </c>
      <c r="AA244" s="29" t="s">
        <v>5029</v>
      </c>
      <c r="AB244" s="29" t="s">
        <v>5812</v>
      </c>
      <c r="AC244" s="29" t="s">
        <v>56</v>
      </c>
      <c r="AD244"/>
      <c r="AE244"/>
      <c r="AF244"/>
      <c r="AG244" s="36" t="s">
        <v>10471</v>
      </c>
      <c r="AH244" s="37" t="s">
        <v>10420</v>
      </c>
      <c r="AI244" s="37" t="s">
        <v>10252</v>
      </c>
      <c r="AJ244" s="11">
        <v>34</v>
      </c>
      <c r="AK244"/>
      <c r="AL244" s="11">
        <f>VLOOKUP(AG244,[1]笔试数据!$B:$G,6,0)</f>
        <v>6</v>
      </c>
      <c r="AM244" s="11">
        <v>40</v>
      </c>
      <c r="AN244" s="11" t="s">
        <v>56</v>
      </c>
    </row>
    <row r="245" s="2" customFormat="1" ht="17" customHeight="1" spans="1:40">
      <c r="A245" s="28">
        <v>409</v>
      </c>
      <c r="B245" s="28">
        <v>341</v>
      </c>
      <c r="C245" s="28"/>
      <c r="D245" s="28" t="s">
        <v>7490</v>
      </c>
      <c r="E245" s="28" t="s">
        <v>37</v>
      </c>
      <c r="F245" s="28" t="s">
        <v>69</v>
      </c>
      <c r="G245" s="29" t="s">
        <v>7491</v>
      </c>
      <c r="H245" s="29" t="s">
        <v>5032</v>
      </c>
      <c r="I245" s="29" t="s">
        <v>41</v>
      </c>
      <c r="J245" s="29"/>
      <c r="K245" s="29" t="s">
        <v>81</v>
      </c>
      <c r="L245" s="29" t="s">
        <v>184</v>
      </c>
      <c r="M245" s="31">
        <v>45097</v>
      </c>
      <c r="N245" s="29" t="s">
        <v>5824</v>
      </c>
      <c r="O245" s="29" t="s">
        <v>46</v>
      </c>
      <c r="P245" s="29" t="s">
        <v>84</v>
      </c>
      <c r="Q245" s="29" t="s">
        <v>690</v>
      </c>
      <c r="R245" s="29"/>
      <c r="S245" s="29"/>
      <c r="T245" s="29" t="s">
        <v>7494</v>
      </c>
      <c r="U245" s="29" t="s">
        <v>307</v>
      </c>
      <c r="V245" s="29" t="s">
        <v>5034</v>
      </c>
      <c r="W245" s="29" t="s">
        <v>5812</v>
      </c>
      <c r="X245" s="29" t="s">
        <v>5028</v>
      </c>
      <c r="Y245" s="29" t="s">
        <v>46</v>
      </c>
      <c r="Z245" s="29" t="s">
        <v>55</v>
      </c>
      <c r="AA245" s="29" t="s">
        <v>5029</v>
      </c>
      <c r="AB245" s="29" t="s">
        <v>5812</v>
      </c>
      <c r="AC245" s="29" t="s">
        <v>56</v>
      </c>
      <c r="AD245"/>
      <c r="AE245"/>
      <c r="AF245"/>
      <c r="AG245" s="36" t="s">
        <v>10472</v>
      </c>
      <c r="AH245" s="37" t="s">
        <v>10424</v>
      </c>
      <c r="AI245" s="37">
        <v>10</v>
      </c>
      <c r="AJ245" s="11">
        <v>33</v>
      </c>
      <c r="AK245"/>
      <c r="AL245" s="11">
        <f>VLOOKUP(AG245,[1]笔试数据!$B:$G,6,0)</f>
        <v>6</v>
      </c>
      <c r="AM245" s="11">
        <v>39</v>
      </c>
      <c r="AN245" s="11" t="s">
        <v>56</v>
      </c>
    </row>
    <row r="246" s="2" customFormat="1" ht="17" customHeight="1" spans="1:40">
      <c r="A246" s="28">
        <v>413</v>
      </c>
      <c r="B246" s="28">
        <v>345</v>
      </c>
      <c r="C246" s="28"/>
      <c r="D246" s="28" t="s">
        <v>7510</v>
      </c>
      <c r="E246" s="28" t="s">
        <v>37</v>
      </c>
      <c r="F246" s="28" t="s">
        <v>38</v>
      </c>
      <c r="G246" s="29" t="s">
        <v>7511</v>
      </c>
      <c r="H246" s="29" t="s">
        <v>7512</v>
      </c>
      <c r="I246" s="29" t="s">
        <v>62</v>
      </c>
      <c r="J246" s="29"/>
      <c r="K246" s="29" t="s">
        <v>81</v>
      </c>
      <c r="L246" s="29" t="s">
        <v>1258</v>
      </c>
      <c r="M246" s="29" t="s">
        <v>929</v>
      </c>
      <c r="N246" s="29" t="s">
        <v>5824</v>
      </c>
      <c r="O246" s="29" t="s">
        <v>46</v>
      </c>
      <c r="P246" s="29" t="s">
        <v>47</v>
      </c>
      <c r="Q246" s="29" t="s">
        <v>100</v>
      </c>
      <c r="R246" s="29"/>
      <c r="S246" s="29"/>
      <c r="T246" s="29" t="s">
        <v>7514</v>
      </c>
      <c r="U246" s="29" t="s">
        <v>52</v>
      </c>
      <c r="V246" s="29" t="s">
        <v>5034</v>
      </c>
      <c r="W246" s="29" t="s">
        <v>5812</v>
      </c>
      <c r="X246" s="29" t="s">
        <v>5028</v>
      </c>
      <c r="Y246" s="29" t="s">
        <v>46</v>
      </c>
      <c r="Z246" s="29" t="s">
        <v>55</v>
      </c>
      <c r="AA246" s="29" t="s">
        <v>5029</v>
      </c>
      <c r="AB246" s="29" t="s">
        <v>5812</v>
      </c>
      <c r="AC246" s="29" t="s">
        <v>56</v>
      </c>
      <c r="AD246"/>
      <c r="AE246"/>
      <c r="AF246"/>
      <c r="AG246" s="36" t="s">
        <v>10473</v>
      </c>
      <c r="AH246" s="37" t="s">
        <v>10424</v>
      </c>
      <c r="AI246" s="37">
        <v>14</v>
      </c>
      <c r="AJ246" s="11">
        <v>31.5</v>
      </c>
      <c r="AK246"/>
      <c r="AL246" s="11">
        <f>VLOOKUP(AG246,[1]笔试数据!$B:$G,6,0)</f>
        <v>3</v>
      </c>
      <c r="AM246" s="11">
        <v>34.5</v>
      </c>
      <c r="AN246" s="11" t="s">
        <v>56</v>
      </c>
    </row>
    <row r="247" s="2" customFormat="1" ht="17" customHeight="1" spans="1:40">
      <c r="A247" s="28">
        <v>378</v>
      </c>
      <c r="B247" s="28">
        <v>314</v>
      </c>
      <c r="C247" s="28"/>
      <c r="D247" s="28" t="s">
        <v>7310</v>
      </c>
      <c r="E247" s="28" t="s">
        <v>205</v>
      </c>
      <c r="F247" s="28" t="s">
        <v>69</v>
      </c>
      <c r="G247" s="29" t="s">
        <v>7311</v>
      </c>
      <c r="H247" s="29" t="s">
        <v>7312</v>
      </c>
      <c r="I247" s="29" t="s">
        <v>41</v>
      </c>
      <c r="J247" s="29"/>
      <c r="K247" s="29" t="s">
        <v>81</v>
      </c>
      <c r="L247" s="29" t="s">
        <v>254</v>
      </c>
      <c r="M247" s="29" t="s">
        <v>568</v>
      </c>
      <c r="N247" s="29" t="s">
        <v>5824</v>
      </c>
      <c r="O247" s="29" t="s">
        <v>46</v>
      </c>
      <c r="P247" s="29" t="s">
        <v>47</v>
      </c>
      <c r="Q247" s="29" t="s">
        <v>5194</v>
      </c>
      <c r="R247" s="29"/>
      <c r="S247" s="29"/>
      <c r="T247" s="29" t="s">
        <v>7315</v>
      </c>
      <c r="U247" s="29" t="s">
        <v>52</v>
      </c>
      <c r="V247" s="29" t="s">
        <v>5034</v>
      </c>
      <c r="W247" s="29" t="s">
        <v>5812</v>
      </c>
      <c r="X247" s="29" t="s">
        <v>5028</v>
      </c>
      <c r="Y247" s="29" t="s">
        <v>46</v>
      </c>
      <c r="Z247" s="29" t="s">
        <v>55</v>
      </c>
      <c r="AA247" s="29" t="s">
        <v>5029</v>
      </c>
      <c r="AB247" s="29" t="s">
        <v>5812</v>
      </c>
      <c r="AC247" s="29" t="s">
        <v>46</v>
      </c>
      <c r="AD247"/>
      <c r="AE247"/>
      <c r="AF247"/>
      <c r="AG247" s="36" t="s">
        <v>10474</v>
      </c>
      <c r="AH247" s="37" t="s">
        <v>10420</v>
      </c>
      <c r="AI247" s="37">
        <v>10</v>
      </c>
      <c r="AJ247" s="11">
        <v>27.5</v>
      </c>
      <c r="AK247"/>
      <c r="AL247" s="11">
        <f>VLOOKUP(AG247,[1]笔试数据!$B:$G,6,0)</f>
        <v>7</v>
      </c>
      <c r="AM247" s="11">
        <v>34.5</v>
      </c>
      <c r="AN247" s="11" t="s">
        <v>56</v>
      </c>
    </row>
    <row r="248" s="2" customFormat="1" ht="17" customHeight="1" spans="1:40">
      <c r="A248" s="28">
        <v>483</v>
      </c>
      <c r="B248" s="28">
        <v>393</v>
      </c>
      <c r="C248" s="28"/>
      <c r="D248" s="28" t="s">
        <v>7925</v>
      </c>
      <c r="E248" s="28" t="s">
        <v>37</v>
      </c>
      <c r="F248" s="28" t="s">
        <v>69</v>
      </c>
      <c r="G248" s="29" t="s">
        <v>7926</v>
      </c>
      <c r="H248" s="29" t="s">
        <v>7927</v>
      </c>
      <c r="I248" s="29" t="s">
        <v>41</v>
      </c>
      <c r="J248" s="29"/>
      <c r="K248" s="29" t="s">
        <v>81</v>
      </c>
      <c r="L248" s="29" t="s">
        <v>2512</v>
      </c>
      <c r="M248" s="29" t="s">
        <v>83</v>
      </c>
      <c r="N248" s="29" t="s">
        <v>7636</v>
      </c>
      <c r="O248" s="29" t="s">
        <v>46</v>
      </c>
      <c r="P248" s="29" t="s">
        <v>84</v>
      </c>
      <c r="Q248" s="29" t="s">
        <v>100</v>
      </c>
      <c r="R248" s="29"/>
      <c r="S248" s="29"/>
      <c r="T248" s="29" t="s">
        <v>7929</v>
      </c>
      <c r="U248" s="29" t="s">
        <v>958</v>
      </c>
      <c r="V248" s="29" t="s">
        <v>5034</v>
      </c>
      <c r="W248" s="29" t="s">
        <v>7930</v>
      </c>
      <c r="X248" s="29" t="s">
        <v>5028</v>
      </c>
      <c r="Y248" s="29" t="s">
        <v>46</v>
      </c>
      <c r="Z248" s="29" t="s">
        <v>55</v>
      </c>
      <c r="AA248" s="29" t="s">
        <v>5029</v>
      </c>
      <c r="AB248" s="29" t="s">
        <v>4619</v>
      </c>
      <c r="AC248" s="29" t="s">
        <v>56</v>
      </c>
      <c r="AD248"/>
      <c r="AE248"/>
      <c r="AF248"/>
      <c r="AG248" s="36" t="s">
        <v>10475</v>
      </c>
      <c r="AH248" s="37" t="s">
        <v>10476</v>
      </c>
      <c r="AI248" s="37" t="s">
        <v>10224</v>
      </c>
      <c r="AJ248" s="11">
        <v>91</v>
      </c>
      <c r="AK248" t="s">
        <v>10210</v>
      </c>
      <c r="AL248" s="11">
        <f>VLOOKUP(AG248,[1]笔试数据!$B:$G,6,0)</f>
        <v>0</v>
      </c>
      <c r="AM248" s="11">
        <v>91</v>
      </c>
      <c r="AN248" s="11" t="s">
        <v>46</v>
      </c>
    </row>
    <row r="249" s="2" customFormat="1" ht="17" customHeight="1" spans="1:40">
      <c r="A249" s="28">
        <v>490</v>
      </c>
      <c r="B249" s="28">
        <v>398</v>
      </c>
      <c r="C249" s="28"/>
      <c r="D249" s="28" t="s">
        <v>7964</v>
      </c>
      <c r="E249" s="28" t="s">
        <v>37</v>
      </c>
      <c r="F249" s="28" t="s">
        <v>105</v>
      </c>
      <c r="G249" s="29" t="s">
        <v>7965</v>
      </c>
      <c r="H249" s="29" t="s">
        <v>5417</v>
      </c>
      <c r="I249" s="29" t="s">
        <v>41</v>
      </c>
      <c r="J249" s="29"/>
      <c r="K249" s="29" t="s">
        <v>81</v>
      </c>
      <c r="L249" s="29" t="s">
        <v>1258</v>
      </c>
      <c r="M249" s="31">
        <v>45108</v>
      </c>
      <c r="N249" s="29" t="s">
        <v>7636</v>
      </c>
      <c r="O249" s="29" t="s">
        <v>46</v>
      </c>
      <c r="P249" s="29" t="s">
        <v>84</v>
      </c>
      <c r="Q249" s="29" t="s">
        <v>100</v>
      </c>
      <c r="R249" s="29"/>
      <c r="S249" s="29"/>
      <c r="T249" s="29" t="s">
        <v>7968</v>
      </c>
      <c r="U249" s="29" t="s">
        <v>307</v>
      </c>
      <c r="V249" s="29" t="s">
        <v>4883</v>
      </c>
      <c r="W249" s="29" t="s">
        <v>4619</v>
      </c>
      <c r="X249" s="29" t="s">
        <v>5028</v>
      </c>
      <c r="Y249" s="29" t="s">
        <v>46</v>
      </c>
      <c r="Z249" s="29" t="s">
        <v>55</v>
      </c>
      <c r="AA249" s="29" t="s">
        <v>5029</v>
      </c>
      <c r="AB249" s="29" t="s">
        <v>4619</v>
      </c>
      <c r="AC249" s="29" t="s">
        <v>56</v>
      </c>
      <c r="AD249"/>
      <c r="AE249"/>
      <c r="AF249"/>
      <c r="AG249" s="36" t="s">
        <v>10477</v>
      </c>
      <c r="AH249" s="37" t="s">
        <v>10476</v>
      </c>
      <c r="AI249" s="37">
        <v>12</v>
      </c>
      <c r="AJ249" s="11">
        <v>87</v>
      </c>
      <c r="AK249" t="s">
        <v>10210</v>
      </c>
      <c r="AL249" s="11">
        <f>VLOOKUP(AG249,[1]笔试数据!$B:$G,6,0)</f>
        <v>0</v>
      </c>
      <c r="AM249" s="11">
        <v>87</v>
      </c>
      <c r="AN249" s="11" t="s">
        <v>46</v>
      </c>
    </row>
    <row r="250" s="2" customFormat="1" ht="17" customHeight="1" spans="1:40">
      <c r="A250" s="28">
        <v>497</v>
      </c>
      <c r="B250" s="28">
        <v>404</v>
      </c>
      <c r="C250" s="28"/>
      <c r="D250" s="28" t="s">
        <v>8002</v>
      </c>
      <c r="E250" s="28" t="s">
        <v>205</v>
      </c>
      <c r="F250" s="28" t="s">
        <v>69</v>
      </c>
      <c r="G250" s="29" t="s">
        <v>8003</v>
      </c>
      <c r="H250" s="29" t="s">
        <v>8004</v>
      </c>
      <c r="I250" s="29" t="s">
        <v>41</v>
      </c>
      <c r="J250" s="29"/>
      <c r="K250" s="29" t="s">
        <v>81</v>
      </c>
      <c r="L250" s="29" t="s">
        <v>8005</v>
      </c>
      <c r="M250" s="29" t="s">
        <v>8006</v>
      </c>
      <c r="N250" s="29" t="s">
        <v>7636</v>
      </c>
      <c r="O250" s="29" t="s">
        <v>56</v>
      </c>
      <c r="P250" s="29" t="s">
        <v>47</v>
      </c>
      <c r="Q250" s="29" t="s">
        <v>100</v>
      </c>
      <c r="R250" s="29"/>
      <c r="S250" s="29"/>
      <c r="T250" s="29" t="s">
        <v>8008</v>
      </c>
      <c r="U250" s="29" t="s">
        <v>52</v>
      </c>
      <c r="V250" s="29" t="s">
        <v>5034</v>
      </c>
      <c r="W250" s="29" t="s">
        <v>4619</v>
      </c>
      <c r="X250" s="29" t="s">
        <v>5028</v>
      </c>
      <c r="Y250" s="29" t="s">
        <v>46</v>
      </c>
      <c r="Z250" s="29" t="s">
        <v>55</v>
      </c>
      <c r="AA250" s="29" t="s">
        <v>5029</v>
      </c>
      <c r="AB250" s="29" t="s">
        <v>4619</v>
      </c>
      <c r="AC250" s="29" t="s">
        <v>56</v>
      </c>
      <c r="AD250"/>
      <c r="AE250"/>
      <c r="AF250"/>
      <c r="AG250" s="36" t="s">
        <v>10478</v>
      </c>
      <c r="AH250" s="37" t="s">
        <v>10476</v>
      </c>
      <c r="AI250" s="37">
        <v>18</v>
      </c>
      <c r="AJ250" s="11">
        <v>83</v>
      </c>
      <c r="AK250" t="s">
        <v>10210</v>
      </c>
      <c r="AL250" s="11">
        <f>VLOOKUP(AG250,[1]笔试数据!$B:$G,6,0)</f>
        <v>0</v>
      </c>
      <c r="AM250" s="11">
        <v>83</v>
      </c>
      <c r="AN250" s="11" t="s">
        <v>46</v>
      </c>
    </row>
    <row r="251" s="2" customFormat="1" ht="17" customHeight="1" spans="1:40">
      <c r="A251" s="28">
        <v>482</v>
      </c>
      <c r="B251" s="28">
        <v>392</v>
      </c>
      <c r="C251" s="28"/>
      <c r="D251" s="28" t="s">
        <v>7920</v>
      </c>
      <c r="E251" s="28" t="s">
        <v>37</v>
      </c>
      <c r="F251" s="28" t="s">
        <v>69</v>
      </c>
      <c r="G251" s="29" t="s">
        <v>7921</v>
      </c>
      <c r="H251" s="29" t="s">
        <v>5501</v>
      </c>
      <c r="I251" s="29" t="s">
        <v>41</v>
      </c>
      <c r="J251" s="29"/>
      <c r="K251" s="29" t="s">
        <v>81</v>
      </c>
      <c r="L251" s="29" t="s">
        <v>2119</v>
      </c>
      <c r="M251" s="29" t="s">
        <v>227</v>
      </c>
      <c r="N251" s="29" t="s">
        <v>7636</v>
      </c>
      <c r="O251" s="29" t="s">
        <v>56</v>
      </c>
      <c r="P251" s="29" t="s">
        <v>47</v>
      </c>
      <c r="Q251" s="29" t="s">
        <v>64</v>
      </c>
      <c r="R251" s="29"/>
      <c r="S251" s="29"/>
      <c r="T251" s="29" t="s">
        <v>7924</v>
      </c>
      <c r="U251" s="29" t="s">
        <v>52</v>
      </c>
      <c r="V251" s="29" t="s">
        <v>5034</v>
      </c>
      <c r="W251" s="29" t="s">
        <v>4619</v>
      </c>
      <c r="X251" s="29" t="s">
        <v>5028</v>
      </c>
      <c r="Y251" s="29" t="s">
        <v>46</v>
      </c>
      <c r="Z251" s="29" t="s">
        <v>55</v>
      </c>
      <c r="AA251" s="29" t="s">
        <v>5029</v>
      </c>
      <c r="AB251" s="29" t="s">
        <v>4619</v>
      </c>
      <c r="AC251" s="29" t="s">
        <v>56</v>
      </c>
      <c r="AD251"/>
      <c r="AE251"/>
      <c r="AF251"/>
      <c r="AG251" s="36" t="s">
        <v>10479</v>
      </c>
      <c r="AH251" s="37" t="s">
        <v>10476</v>
      </c>
      <c r="AI251" s="37" t="s">
        <v>10228</v>
      </c>
      <c r="AJ251" s="11">
        <v>71</v>
      </c>
      <c r="AK251" t="s">
        <v>10210</v>
      </c>
      <c r="AL251" s="11">
        <f>VLOOKUP(AG251,[1]笔试数据!$B:$G,6,0)</f>
        <v>0</v>
      </c>
      <c r="AM251" s="11">
        <v>71</v>
      </c>
      <c r="AN251" s="11" t="s">
        <v>46</v>
      </c>
    </row>
    <row r="252" s="2" customFormat="1" ht="17" customHeight="1" spans="1:40">
      <c r="A252" s="28">
        <v>538</v>
      </c>
      <c r="B252" s="28">
        <v>435</v>
      </c>
      <c r="C252" s="28"/>
      <c r="D252" s="28" t="s">
        <v>8229</v>
      </c>
      <c r="E252" s="28" t="s">
        <v>37</v>
      </c>
      <c r="F252" s="28" t="s">
        <v>105</v>
      </c>
      <c r="G252" s="29" t="s">
        <v>8230</v>
      </c>
      <c r="H252" s="29" t="s">
        <v>8231</v>
      </c>
      <c r="I252" s="29" t="s">
        <v>41</v>
      </c>
      <c r="J252" s="29"/>
      <c r="K252" s="29" t="s">
        <v>81</v>
      </c>
      <c r="L252" s="29" t="s">
        <v>5926</v>
      </c>
      <c r="M252" s="29" t="s">
        <v>2859</v>
      </c>
      <c r="N252" s="29" t="s">
        <v>7869</v>
      </c>
      <c r="O252" s="29" t="s">
        <v>46</v>
      </c>
      <c r="P252" s="29" t="s">
        <v>84</v>
      </c>
      <c r="Q252" s="29" t="s">
        <v>303</v>
      </c>
      <c r="R252" s="29"/>
      <c r="S252" s="29"/>
      <c r="T252" s="29" t="s">
        <v>8234</v>
      </c>
      <c r="U252" s="29" t="s">
        <v>52</v>
      </c>
      <c r="V252" s="29" t="s">
        <v>5034</v>
      </c>
      <c r="W252" s="29" t="s">
        <v>4619</v>
      </c>
      <c r="X252" s="29" t="s">
        <v>5028</v>
      </c>
      <c r="Y252" s="29" t="s">
        <v>46</v>
      </c>
      <c r="Z252" s="29" t="s">
        <v>55</v>
      </c>
      <c r="AA252" s="29" t="s">
        <v>5029</v>
      </c>
      <c r="AB252" s="29" t="s">
        <v>4619</v>
      </c>
      <c r="AC252" s="29" t="s">
        <v>56</v>
      </c>
      <c r="AD252"/>
      <c r="AE252"/>
      <c r="AF252"/>
      <c r="AG252" s="36" t="s">
        <v>10480</v>
      </c>
      <c r="AH252" s="37" t="s">
        <v>10481</v>
      </c>
      <c r="AI252" s="37">
        <v>19</v>
      </c>
      <c r="AJ252" s="11">
        <v>60</v>
      </c>
      <c r="AK252" t="s">
        <v>10210</v>
      </c>
      <c r="AL252" s="11">
        <f>VLOOKUP(AG252,[1]笔试数据!$B:$G,6,0)</f>
        <v>0</v>
      </c>
      <c r="AM252" s="11">
        <v>60</v>
      </c>
      <c r="AN252" s="11" t="s">
        <v>46</v>
      </c>
    </row>
    <row r="253" s="2" customFormat="1" ht="17" customHeight="1" spans="1:40">
      <c r="A253" s="28">
        <v>492</v>
      </c>
      <c r="B253" s="28">
        <v>399</v>
      </c>
      <c r="C253" s="28"/>
      <c r="D253" s="28" t="s">
        <v>7975</v>
      </c>
      <c r="E253" s="28" t="s">
        <v>37</v>
      </c>
      <c r="F253" s="28" t="s">
        <v>69</v>
      </c>
      <c r="G253" s="29" t="s">
        <v>7976</v>
      </c>
      <c r="H253" s="29" t="s">
        <v>361</v>
      </c>
      <c r="I253" s="29" t="s">
        <v>41</v>
      </c>
      <c r="J253" s="29"/>
      <c r="K253" s="29" t="s">
        <v>81</v>
      </c>
      <c r="L253" s="29" t="s">
        <v>575</v>
      </c>
      <c r="M253" s="29" t="s">
        <v>91</v>
      </c>
      <c r="N253" s="29" t="s">
        <v>7624</v>
      </c>
      <c r="O253" s="29" t="s">
        <v>56</v>
      </c>
      <c r="P253" s="29" t="s">
        <v>47</v>
      </c>
      <c r="Q253" s="29" t="s">
        <v>100</v>
      </c>
      <c r="R253" s="29"/>
      <c r="S253" s="29"/>
      <c r="T253" s="29" t="s">
        <v>7979</v>
      </c>
      <c r="U253" s="29" t="s">
        <v>307</v>
      </c>
      <c r="V253" s="29" t="s">
        <v>4883</v>
      </c>
      <c r="W253" s="29" t="s">
        <v>4619</v>
      </c>
      <c r="X253" s="29" t="s">
        <v>5028</v>
      </c>
      <c r="Y253" s="29" t="s">
        <v>46</v>
      </c>
      <c r="Z253" s="29" t="s">
        <v>55</v>
      </c>
      <c r="AA253" s="29" t="s">
        <v>5029</v>
      </c>
      <c r="AB253" s="29" t="s">
        <v>4619</v>
      </c>
      <c r="AC253" s="29" t="s">
        <v>56</v>
      </c>
      <c r="AD253"/>
      <c r="AE253"/>
      <c r="AF253"/>
      <c r="AG253" s="36" t="s">
        <v>10482</v>
      </c>
      <c r="AH253" s="37" t="s">
        <v>10476</v>
      </c>
      <c r="AI253" s="37">
        <v>13</v>
      </c>
      <c r="AJ253" s="11">
        <v>54</v>
      </c>
      <c r="AK253" t="s">
        <v>10210</v>
      </c>
      <c r="AL253" s="11">
        <f>VLOOKUP(AG253,[1]笔试数据!$B:$G,6,0)</f>
        <v>0</v>
      </c>
      <c r="AM253" s="11">
        <v>54</v>
      </c>
      <c r="AN253" s="11" t="s">
        <v>46</v>
      </c>
    </row>
    <row r="254" s="2" customFormat="1" ht="17" customHeight="1" spans="1:40">
      <c r="A254" s="28">
        <v>484</v>
      </c>
      <c r="B254" s="28">
        <v>394</v>
      </c>
      <c r="C254" s="28"/>
      <c r="D254" s="28" t="s">
        <v>7931</v>
      </c>
      <c r="E254" s="28" t="s">
        <v>205</v>
      </c>
      <c r="F254" s="28" t="s">
        <v>1114</v>
      </c>
      <c r="G254" s="29" t="s">
        <v>7932</v>
      </c>
      <c r="H254" s="29" t="s">
        <v>7933</v>
      </c>
      <c r="I254" s="29" t="s">
        <v>41</v>
      </c>
      <c r="J254" s="29"/>
      <c r="K254" s="29" t="s">
        <v>81</v>
      </c>
      <c r="L254" s="29" t="s">
        <v>3508</v>
      </c>
      <c r="M254" s="29" t="s">
        <v>83</v>
      </c>
      <c r="N254" s="29" t="s">
        <v>7636</v>
      </c>
      <c r="O254" s="29" t="s">
        <v>56</v>
      </c>
      <c r="P254" s="29" t="s">
        <v>84</v>
      </c>
      <c r="Q254" s="29" t="s">
        <v>303</v>
      </c>
      <c r="R254" s="29"/>
      <c r="S254" s="29"/>
      <c r="T254" s="29" t="s">
        <v>7935</v>
      </c>
      <c r="U254" s="29" t="s">
        <v>307</v>
      </c>
      <c r="V254" s="29" t="s">
        <v>5034</v>
      </c>
      <c r="W254" s="29" t="s">
        <v>4619</v>
      </c>
      <c r="X254" s="29" t="s">
        <v>5028</v>
      </c>
      <c r="Y254" s="29" t="s">
        <v>56</v>
      </c>
      <c r="Z254" s="29" t="s">
        <v>55</v>
      </c>
      <c r="AA254" s="29" t="s">
        <v>5029</v>
      </c>
      <c r="AB254" s="29" t="s">
        <v>4619</v>
      </c>
      <c r="AC254" s="29" t="s">
        <v>56</v>
      </c>
      <c r="AD254"/>
      <c r="AE254"/>
      <c r="AF254"/>
      <c r="AG254" s="36" t="s">
        <v>10483</v>
      </c>
      <c r="AH254" s="37" t="s">
        <v>10476</v>
      </c>
      <c r="AI254" s="37" t="s">
        <v>10226</v>
      </c>
      <c r="AJ254" s="11">
        <v>49</v>
      </c>
      <c r="AK254"/>
      <c r="AL254" s="11">
        <f>VLOOKUP(AG254,[1]笔试数据!$B:$G,6,0)</f>
        <v>0</v>
      </c>
      <c r="AM254" s="11">
        <v>49</v>
      </c>
      <c r="AN254" s="11" t="s">
        <v>56</v>
      </c>
    </row>
    <row r="255" s="2" customFormat="1" ht="17" customHeight="1" spans="1:40">
      <c r="A255" s="28">
        <v>605</v>
      </c>
      <c r="B255" s="28">
        <v>494</v>
      </c>
      <c r="C255" s="28"/>
      <c r="D255" s="28" t="s">
        <v>8614</v>
      </c>
      <c r="E255" s="28" t="s">
        <v>37</v>
      </c>
      <c r="F255" s="28" t="s">
        <v>69</v>
      </c>
      <c r="G255" s="29" t="s">
        <v>8615</v>
      </c>
      <c r="H255" s="29" t="s">
        <v>8616</v>
      </c>
      <c r="I255" s="29" t="s">
        <v>41</v>
      </c>
      <c r="J255" s="29"/>
      <c r="K255" s="29" t="s">
        <v>81</v>
      </c>
      <c r="L255" s="29" t="s">
        <v>220</v>
      </c>
      <c r="M255" s="29" t="s">
        <v>227</v>
      </c>
      <c r="N255" s="29" t="s">
        <v>8463</v>
      </c>
      <c r="O255" s="29" t="s">
        <v>46</v>
      </c>
      <c r="P255" s="29" t="s">
        <v>47</v>
      </c>
      <c r="Q255" s="29" t="s">
        <v>64</v>
      </c>
      <c r="R255" s="29"/>
      <c r="S255" s="29"/>
      <c r="T255" s="29" t="s">
        <v>8618</v>
      </c>
      <c r="U255" s="29" t="s">
        <v>307</v>
      </c>
      <c r="V255" s="29" t="s">
        <v>5034</v>
      </c>
      <c r="W255" s="29" t="s">
        <v>8467</v>
      </c>
      <c r="X255" s="29" t="s">
        <v>5028</v>
      </c>
      <c r="Y255" s="29" t="s">
        <v>46</v>
      </c>
      <c r="Z255" s="29" t="s">
        <v>55</v>
      </c>
      <c r="AA255" s="29" t="s">
        <v>5029</v>
      </c>
      <c r="AB255" s="29" t="s">
        <v>8468</v>
      </c>
      <c r="AC255" s="29" t="s">
        <v>56</v>
      </c>
      <c r="AD255"/>
      <c r="AE255"/>
      <c r="AF255"/>
      <c r="AG255" s="36" t="s">
        <v>10484</v>
      </c>
      <c r="AH255" s="37" t="s">
        <v>10485</v>
      </c>
      <c r="AI255" s="37">
        <v>29</v>
      </c>
      <c r="AJ255" s="11">
        <v>74.5</v>
      </c>
      <c r="AK255" t="s">
        <v>10210</v>
      </c>
      <c r="AL255" s="11">
        <f>VLOOKUP(AG255,[1]笔试数据!$B:$G,6,0)</f>
        <v>0</v>
      </c>
      <c r="AM255" s="11">
        <v>74.5</v>
      </c>
      <c r="AN255" s="11" t="s">
        <v>46</v>
      </c>
    </row>
    <row r="256" s="2" customFormat="1" ht="17" customHeight="1" spans="1:40">
      <c r="A256" s="28">
        <v>595</v>
      </c>
      <c r="B256" s="28">
        <v>484</v>
      </c>
      <c r="C256" s="28"/>
      <c r="D256" s="28" t="s">
        <v>8561</v>
      </c>
      <c r="E256" s="28" t="s">
        <v>37</v>
      </c>
      <c r="F256" s="28" t="s">
        <v>1114</v>
      </c>
      <c r="G256" s="29" t="s">
        <v>8562</v>
      </c>
      <c r="H256" s="29" t="s">
        <v>8563</v>
      </c>
      <c r="I256" s="29" t="s">
        <v>41</v>
      </c>
      <c r="J256" s="29"/>
      <c r="K256" s="29" t="s">
        <v>81</v>
      </c>
      <c r="L256" s="29" t="s">
        <v>8546</v>
      </c>
      <c r="M256" s="29" t="s">
        <v>83</v>
      </c>
      <c r="N256" s="29" t="s">
        <v>8463</v>
      </c>
      <c r="O256" s="29" t="s">
        <v>56</v>
      </c>
      <c r="P256" s="29" t="s">
        <v>84</v>
      </c>
      <c r="Q256" s="29" t="s">
        <v>8564</v>
      </c>
      <c r="R256" s="29"/>
      <c r="S256" s="29"/>
      <c r="T256" s="29" t="s">
        <v>8567</v>
      </c>
      <c r="U256" s="29" t="s">
        <v>307</v>
      </c>
      <c r="V256" s="29" t="s">
        <v>5034</v>
      </c>
      <c r="W256" s="29" t="s">
        <v>8467</v>
      </c>
      <c r="X256" s="29" t="s">
        <v>5028</v>
      </c>
      <c r="Y256" s="29" t="s">
        <v>46</v>
      </c>
      <c r="Z256" s="29" t="s">
        <v>55</v>
      </c>
      <c r="AA256" s="29" t="s">
        <v>5029</v>
      </c>
      <c r="AB256" s="29" t="s">
        <v>8468</v>
      </c>
      <c r="AC256" s="29" t="s">
        <v>56</v>
      </c>
      <c r="AD256"/>
      <c r="AE256"/>
      <c r="AF256"/>
      <c r="AG256" s="36" t="s">
        <v>10486</v>
      </c>
      <c r="AH256" s="37" t="s">
        <v>10485</v>
      </c>
      <c r="AI256" s="37">
        <v>19</v>
      </c>
      <c r="AJ256" s="11">
        <v>72.5</v>
      </c>
      <c r="AK256" t="s">
        <v>10210</v>
      </c>
      <c r="AL256" s="11">
        <f>VLOOKUP(AG256,[1]笔试数据!$B:$G,6,0)</f>
        <v>0</v>
      </c>
      <c r="AM256" s="11">
        <v>72.5</v>
      </c>
      <c r="AN256" s="11" t="s">
        <v>46</v>
      </c>
    </row>
    <row r="257" s="2" customFormat="1" ht="17" customHeight="1" spans="1:40">
      <c r="A257" s="28">
        <v>597</v>
      </c>
      <c r="B257" s="28">
        <v>486</v>
      </c>
      <c r="C257" s="28"/>
      <c r="D257" s="28" t="s">
        <v>8572</v>
      </c>
      <c r="E257" s="28" t="s">
        <v>37</v>
      </c>
      <c r="F257" s="28" t="s">
        <v>69</v>
      </c>
      <c r="G257" s="29" t="s">
        <v>8573</v>
      </c>
      <c r="H257" s="29" t="s">
        <v>8574</v>
      </c>
      <c r="I257" s="29" t="s">
        <v>41</v>
      </c>
      <c r="J257" s="29"/>
      <c r="K257" s="29" t="s">
        <v>81</v>
      </c>
      <c r="L257" s="29" t="s">
        <v>562</v>
      </c>
      <c r="M257" s="29" t="s">
        <v>91</v>
      </c>
      <c r="N257" s="29" t="s">
        <v>8463</v>
      </c>
      <c r="O257" s="29" t="s">
        <v>56</v>
      </c>
      <c r="P257" s="29" t="s">
        <v>47</v>
      </c>
      <c r="Q257" s="29" t="s">
        <v>8575</v>
      </c>
      <c r="R257" s="29"/>
      <c r="S257" s="29"/>
      <c r="T257" s="29" t="s">
        <v>8577</v>
      </c>
      <c r="U257" s="29" t="s">
        <v>52</v>
      </c>
      <c r="V257" s="29" t="s">
        <v>5034</v>
      </c>
      <c r="W257" s="29" t="s">
        <v>8467</v>
      </c>
      <c r="X257" s="29" t="s">
        <v>5028</v>
      </c>
      <c r="Y257" s="29" t="s">
        <v>46</v>
      </c>
      <c r="Z257" s="29" t="s">
        <v>55</v>
      </c>
      <c r="AA257" s="29" t="s">
        <v>5029</v>
      </c>
      <c r="AB257" s="29" t="s">
        <v>8468</v>
      </c>
      <c r="AC257" s="29" t="s">
        <v>56</v>
      </c>
      <c r="AD257"/>
      <c r="AE257"/>
      <c r="AF257"/>
      <c r="AG257" s="36" t="s">
        <v>10487</v>
      </c>
      <c r="AH257" s="37" t="s">
        <v>10485</v>
      </c>
      <c r="AI257" s="37">
        <v>21</v>
      </c>
      <c r="AJ257" s="11">
        <v>53</v>
      </c>
      <c r="AK257" t="s">
        <v>10210</v>
      </c>
      <c r="AL257" s="11">
        <f>VLOOKUP(AG257,[1]笔试数据!$B:$G,6,0)</f>
        <v>0</v>
      </c>
      <c r="AM257" s="11">
        <v>53</v>
      </c>
      <c r="AN257" s="11" t="s">
        <v>46</v>
      </c>
    </row>
    <row r="258" s="2" customFormat="1" ht="17" customHeight="1" spans="1:40">
      <c r="A258" s="28">
        <v>703</v>
      </c>
      <c r="B258" s="28">
        <v>577</v>
      </c>
      <c r="C258" s="28"/>
      <c r="D258" s="28" t="s">
        <v>9182</v>
      </c>
      <c r="E258" s="28" t="s">
        <v>37</v>
      </c>
      <c r="F258" s="28" t="s">
        <v>69</v>
      </c>
      <c r="G258" s="29" t="s">
        <v>9183</v>
      </c>
      <c r="H258" s="29" t="s">
        <v>1168</v>
      </c>
      <c r="I258" s="29" t="s">
        <v>41</v>
      </c>
      <c r="J258" s="29"/>
      <c r="K258" s="29" t="s">
        <v>81</v>
      </c>
      <c r="L258" s="29" t="s">
        <v>1258</v>
      </c>
      <c r="M258" s="29" t="s">
        <v>227</v>
      </c>
      <c r="N258" s="29" t="s">
        <v>4276</v>
      </c>
      <c r="O258" s="29" t="s">
        <v>46</v>
      </c>
      <c r="P258" s="29" t="s">
        <v>47</v>
      </c>
      <c r="Q258" s="29" t="s">
        <v>100</v>
      </c>
      <c r="R258" s="29"/>
      <c r="S258" s="29"/>
      <c r="T258" s="29" t="s">
        <v>9185</v>
      </c>
      <c r="U258" s="29" t="s">
        <v>52</v>
      </c>
      <c r="V258" s="29" t="s">
        <v>5034</v>
      </c>
      <c r="W258" s="29" t="s">
        <v>4291</v>
      </c>
      <c r="X258" s="29" t="s">
        <v>5028</v>
      </c>
      <c r="Y258" s="29" t="s">
        <v>46</v>
      </c>
      <c r="Z258" s="29" t="s">
        <v>55</v>
      </c>
      <c r="AA258" s="29" t="s">
        <v>5029</v>
      </c>
      <c r="AB258" s="29" t="s">
        <v>4291</v>
      </c>
      <c r="AC258" s="29" t="s">
        <v>56</v>
      </c>
      <c r="AD258"/>
      <c r="AE258"/>
      <c r="AF258"/>
      <c r="AG258" s="36" t="s">
        <v>10488</v>
      </c>
      <c r="AH258" s="37" t="s">
        <v>10489</v>
      </c>
      <c r="AI258" s="37" t="s">
        <v>10228</v>
      </c>
      <c r="AJ258" s="11">
        <v>79</v>
      </c>
      <c r="AK258" t="s">
        <v>10210</v>
      </c>
      <c r="AL258" s="11">
        <f>VLOOKUP(AG258,[1]笔试数据!$B:$G,6,0)</f>
        <v>0</v>
      </c>
      <c r="AM258" s="11">
        <v>79</v>
      </c>
      <c r="AN258" s="11" t="s">
        <v>46</v>
      </c>
    </row>
    <row r="259" s="2" customFormat="1" ht="17" customHeight="1" spans="1:40">
      <c r="A259" s="28">
        <v>843</v>
      </c>
      <c r="B259" s="28">
        <v>698</v>
      </c>
      <c r="C259" s="28"/>
      <c r="D259" s="28" t="s">
        <v>9948</v>
      </c>
      <c r="E259" s="28" t="s">
        <v>37</v>
      </c>
      <c r="F259" s="28" t="s">
        <v>38</v>
      </c>
      <c r="G259" s="29" t="s">
        <v>9949</v>
      </c>
      <c r="H259" s="29" t="s">
        <v>8995</v>
      </c>
      <c r="I259" s="29" t="s">
        <v>41</v>
      </c>
      <c r="J259" s="29"/>
      <c r="K259" s="29" t="s">
        <v>81</v>
      </c>
      <c r="L259" s="29" t="s">
        <v>2512</v>
      </c>
      <c r="M259" s="31">
        <v>45108</v>
      </c>
      <c r="N259" s="29" t="s">
        <v>4276</v>
      </c>
      <c r="O259" s="29" t="s">
        <v>46</v>
      </c>
      <c r="P259" s="29" t="s">
        <v>84</v>
      </c>
      <c r="Q259" s="29" t="s">
        <v>9950</v>
      </c>
      <c r="R259" s="29"/>
      <c r="S259" s="29"/>
      <c r="T259" s="29" t="s">
        <v>9952</v>
      </c>
      <c r="U259" s="29" t="s">
        <v>958</v>
      </c>
      <c r="V259" s="29" t="s">
        <v>5034</v>
      </c>
      <c r="W259" s="29" t="s">
        <v>4291</v>
      </c>
      <c r="X259" s="29" t="s">
        <v>5028</v>
      </c>
      <c r="Y259" s="29" t="s">
        <v>46</v>
      </c>
      <c r="Z259" s="29" t="s">
        <v>55</v>
      </c>
      <c r="AA259" s="29" t="s">
        <v>5029</v>
      </c>
      <c r="AB259" s="29" t="s">
        <v>4291</v>
      </c>
      <c r="AC259" s="29" t="s">
        <v>56</v>
      </c>
      <c r="AD259"/>
      <c r="AE259"/>
      <c r="AF259"/>
      <c r="AG259" s="36" t="s">
        <v>10490</v>
      </c>
      <c r="AH259" s="37" t="s">
        <v>10491</v>
      </c>
      <c r="AI259" s="37" t="s">
        <v>10224</v>
      </c>
      <c r="AJ259" s="11">
        <v>78</v>
      </c>
      <c r="AK259" t="s">
        <v>10210</v>
      </c>
      <c r="AL259" s="11">
        <f>VLOOKUP(AG259,[1]笔试数据!$B:$G,6,0)</f>
        <v>0</v>
      </c>
      <c r="AM259" s="11">
        <v>78</v>
      </c>
      <c r="AN259" s="11" t="s">
        <v>46</v>
      </c>
    </row>
    <row r="260" s="2" customFormat="1" ht="17" customHeight="1" spans="1:40">
      <c r="A260" s="28">
        <v>880</v>
      </c>
      <c r="B260" s="28">
        <v>726</v>
      </c>
      <c r="C260" s="28"/>
      <c r="D260" s="28" t="s">
        <v>10137</v>
      </c>
      <c r="E260" s="28" t="s">
        <v>37</v>
      </c>
      <c r="F260" s="28" t="s">
        <v>69</v>
      </c>
      <c r="G260" s="29" t="s">
        <v>10138</v>
      </c>
      <c r="H260" s="29" t="s">
        <v>862</v>
      </c>
      <c r="I260" s="29" t="s">
        <v>41</v>
      </c>
      <c r="J260" s="29"/>
      <c r="K260" s="29" t="s">
        <v>81</v>
      </c>
      <c r="L260" s="29" t="s">
        <v>220</v>
      </c>
      <c r="M260" s="31">
        <v>44743</v>
      </c>
      <c r="N260" s="29" t="s">
        <v>9247</v>
      </c>
      <c r="O260" s="29" t="s">
        <v>56</v>
      </c>
      <c r="P260" s="29" t="s">
        <v>47</v>
      </c>
      <c r="Q260" s="29" t="s">
        <v>64</v>
      </c>
      <c r="R260" s="29"/>
      <c r="S260" s="29"/>
      <c r="T260" s="29" t="s">
        <v>10141</v>
      </c>
      <c r="U260" s="29" t="s">
        <v>52</v>
      </c>
      <c r="V260" s="29" t="s">
        <v>5034</v>
      </c>
      <c r="W260" s="29" t="s">
        <v>4291</v>
      </c>
      <c r="X260" s="29" t="s">
        <v>5028</v>
      </c>
      <c r="Y260" s="29" t="s">
        <v>46</v>
      </c>
      <c r="Z260" s="29" t="s">
        <v>55</v>
      </c>
      <c r="AA260" s="29" t="s">
        <v>5029</v>
      </c>
      <c r="AB260" s="29" t="s">
        <v>4291</v>
      </c>
      <c r="AC260" s="29" t="s">
        <v>56</v>
      </c>
      <c r="AD260"/>
      <c r="AE260"/>
      <c r="AF260"/>
      <c r="AG260" s="36" t="s">
        <v>10492</v>
      </c>
      <c r="AH260" s="37" t="s">
        <v>10481</v>
      </c>
      <c r="AI260" s="37">
        <v>22</v>
      </c>
      <c r="AJ260" s="11">
        <v>74</v>
      </c>
      <c r="AK260" t="s">
        <v>10210</v>
      </c>
      <c r="AL260" s="11">
        <f>VLOOKUP(AG260,[1]笔试数据!$B:$G,6,0)</f>
        <v>0</v>
      </c>
      <c r="AM260" s="11">
        <v>74</v>
      </c>
      <c r="AN260" s="11" t="s">
        <v>46</v>
      </c>
    </row>
    <row r="261" s="2" customFormat="1" ht="17" customHeight="1" spans="1:40">
      <c r="A261" s="28">
        <v>735</v>
      </c>
      <c r="B261" s="28">
        <v>604</v>
      </c>
      <c r="C261" s="28"/>
      <c r="D261" s="30" t="s">
        <v>9359</v>
      </c>
      <c r="E261" s="28" t="s">
        <v>37</v>
      </c>
      <c r="F261" s="28" t="s">
        <v>69</v>
      </c>
      <c r="G261" s="29" t="s">
        <v>9360</v>
      </c>
      <c r="H261" s="29" t="s">
        <v>9361</v>
      </c>
      <c r="I261" s="29" t="s">
        <v>62</v>
      </c>
      <c r="J261" s="29"/>
      <c r="K261" s="29" t="s">
        <v>81</v>
      </c>
      <c r="L261" s="29" t="s">
        <v>6732</v>
      </c>
      <c r="M261" s="29" t="s">
        <v>9362</v>
      </c>
      <c r="N261" s="29" t="s">
        <v>9038</v>
      </c>
      <c r="O261" s="29" t="s">
        <v>46</v>
      </c>
      <c r="P261" s="29" t="s">
        <v>47</v>
      </c>
      <c r="Q261" s="29" t="s">
        <v>64</v>
      </c>
      <c r="R261" s="29"/>
      <c r="S261" s="29"/>
      <c r="T261" s="29" t="s">
        <v>9365</v>
      </c>
      <c r="U261" s="29" t="s">
        <v>52</v>
      </c>
      <c r="V261" s="29" t="s">
        <v>5034</v>
      </c>
      <c r="W261" s="29" t="s">
        <v>4291</v>
      </c>
      <c r="X261" s="29" t="s">
        <v>5028</v>
      </c>
      <c r="Y261" s="29" t="s">
        <v>46</v>
      </c>
      <c r="Z261" s="29" t="s">
        <v>55</v>
      </c>
      <c r="AA261" s="29" t="s">
        <v>5029</v>
      </c>
      <c r="AB261" s="29" t="s">
        <v>4291</v>
      </c>
      <c r="AC261" s="29" t="s">
        <v>56</v>
      </c>
      <c r="AD261"/>
      <c r="AE261"/>
      <c r="AF261"/>
      <c r="AG261" s="36" t="s">
        <v>10493</v>
      </c>
      <c r="AH261" s="37" t="s">
        <v>10494</v>
      </c>
      <c r="AI261" s="37" t="s">
        <v>10216</v>
      </c>
      <c r="AJ261" s="11">
        <v>73</v>
      </c>
      <c r="AK261" t="s">
        <v>10210</v>
      </c>
      <c r="AL261" s="11">
        <f>VLOOKUP(AG261,[1]笔试数据!$B:$G,6,0)</f>
        <v>0</v>
      </c>
      <c r="AM261" s="11">
        <v>73</v>
      </c>
      <c r="AN261" s="11" t="s">
        <v>46</v>
      </c>
    </row>
    <row r="262" s="2" customFormat="1" ht="17" customHeight="1" spans="1:40">
      <c r="A262" s="28">
        <v>829</v>
      </c>
      <c r="B262" s="28">
        <v>686</v>
      </c>
      <c r="C262" s="28"/>
      <c r="D262" s="28" t="s">
        <v>9873</v>
      </c>
      <c r="E262" s="28" t="s">
        <v>37</v>
      </c>
      <c r="F262" s="28" t="s">
        <v>69</v>
      </c>
      <c r="G262" s="29" t="s">
        <v>9874</v>
      </c>
      <c r="H262" s="29" t="s">
        <v>9875</v>
      </c>
      <c r="I262" s="29" t="s">
        <v>41</v>
      </c>
      <c r="J262" s="29"/>
      <c r="K262" s="29" t="s">
        <v>81</v>
      </c>
      <c r="L262" s="29" t="s">
        <v>1258</v>
      </c>
      <c r="M262" s="29" t="s">
        <v>99</v>
      </c>
      <c r="N262" s="29" t="s">
        <v>4276</v>
      </c>
      <c r="O262" s="29" t="s">
        <v>46</v>
      </c>
      <c r="P262" s="29" t="s">
        <v>47</v>
      </c>
      <c r="Q262" s="29" t="s">
        <v>64</v>
      </c>
      <c r="R262" s="29"/>
      <c r="S262" s="29"/>
      <c r="T262" s="29" t="s">
        <v>9878</v>
      </c>
      <c r="U262" s="29" t="s">
        <v>52</v>
      </c>
      <c r="V262" s="29" t="s">
        <v>5034</v>
      </c>
      <c r="W262" s="29" t="s">
        <v>4291</v>
      </c>
      <c r="X262" s="29" t="s">
        <v>5028</v>
      </c>
      <c r="Y262" s="29" t="s">
        <v>46</v>
      </c>
      <c r="Z262" s="29" t="s">
        <v>55</v>
      </c>
      <c r="AA262" s="29" t="s">
        <v>5029</v>
      </c>
      <c r="AB262" s="29" t="s">
        <v>4291</v>
      </c>
      <c r="AC262" s="29" t="s">
        <v>56</v>
      </c>
      <c r="AD262"/>
      <c r="AE262"/>
      <c r="AF262"/>
      <c r="AG262" s="36" t="s">
        <v>10495</v>
      </c>
      <c r="AH262" s="37" t="s">
        <v>10496</v>
      </c>
      <c r="AI262" s="37">
        <v>25</v>
      </c>
      <c r="AJ262" s="11">
        <v>68.5</v>
      </c>
      <c r="AK262" t="s">
        <v>10210</v>
      </c>
      <c r="AL262" s="11">
        <f>VLOOKUP(AG262,[1]笔试数据!$B:$G,6,0)</f>
        <v>0</v>
      </c>
      <c r="AM262" s="11">
        <v>68.5</v>
      </c>
      <c r="AN262" s="11" t="s">
        <v>46</v>
      </c>
    </row>
    <row r="263" s="2" customFormat="1" ht="17" customHeight="1" spans="1:40">
      <c r="A263" s="28">
        <v>848</v>
      </c>
      <c r="B263" s="28">
        <v>703</v>
      </c>
      <c r="C263" s="28"/>
      <c r="D263" s="28" t="s">
        <v>9975</v>
      </c>
      <c r="E263" s="28" t="s">
        <v>37</v>
      </c>
      <c r="F263" s="28" t="s">
        <v>105</v>
      </c>
      <c r="G263" s="29" t="s">
        <v>9976</v>
      </c>
      <c r="H263" s="29" t="s">
        <v>9977</v>
      </c>
      <c r="I263" s="29" t="s">
        <v>41</v>
      </c>
      <c r="J263" s="29"/>
      <c r="K263" s="29" t="s">
        <v>81</v>
      </c>
      <c r="L263" s="29" t="s">
        <v>220</v>
      </c>
      <c r="M263" s="31">
        <v>44743</v>
      </c>
      <c r="N263" s="29" t="s">
        <v>4276</v>
      </c>
      <c r="O263" s="29" t="s">
        <v>46</v>
      </c>
      <c r="P263" s="29" t="s">
        <v>84</v>
      </c>
      <c r="Q263" s="29" t="s">
        <v>48</v>
      </c>
      <c r="R263" s="29"/>
      <c r="S263" s="29"/>
      <c r="T263" s="29" t="s">
        <v>9980</v>
      </c>
      <c r="U263" s="29" t="s">
        <v>52</v>
      </c>
      <c r="V263" s="29" t="s">
        <v>5034</v>
      </c>
      <c r="W263" s="29" t="s">
        <v>4291</v>
      </c>
      <c r="X263" s="29" t="s">
        <v>5028</v>
      </c>
      <c r="Y263" s="29" t="s">
        <v>46</v>
      </c>
      <c r="Z263" s="29" t="s">
        <v>55</v>
      </c>
      <c r="AA263" s="29" t="s">
        <v>5029</v>
      </c>
      <c r="AB263" s="29" t="s">
        <v>4291</v>
      </c>
      <c r="AC263" s="29" t="s">
        <v>56</v>
      </c>
      <c r="AD263"/>
      <c r="AE263"/>
      <c r="AF263"/>
      <c r="AG263" s="36" t="s">
        <v>10497</v>
      </c>
      <c r="AH263" s="37" t="s">
        <v>10491</v>
      </c>
      <c r="AI263" s="37">
        <v>12</v>
      </c>
      <c r="AJ263" s="11">
        <v>68.5</v>
      </c>
      <c r="AK263" t="s">
        <v>10210</v>
      </c>
      <c r="AL263" s="11">
        <f>VLOOKUP(AG263,[1]笔试数据!$B:$G,6,0)</f>
        <v>0</v>
      </c>
      <c r="AM263" s="11">
        <v>68.5</v>
      </c>
      <c r="AN263" s="11" t="s">
        <v>46</v>
      </c>
    </row>
    <row r="264" s="2" customFormat="1" ht="17" customHeight="1" spans="1:40">
      <c r="A264" s="28">
        <v>888</v>
      </c>
      <c r="B264" s="28">
        <v>732</v>
      </c>
      <c r="C264" s="28"/>
      <c r="D264" s="30" t="s">
        <v>10186</v>
      </c>
      <c r="E264" s="28" t="s">
        <v>37</v>
      </c>
      <c r="F264" s="28" t="s">
        <v>69</v>
      </c>
      <c r="G264" s="29" t="s">
        <v>10187</v>
      </c>
      <c r="H264" s="29" t="s">
        <v>10188</v>
      </c>
      <c r="I264" s="29" t="s">
        <v>41</v>
      </c>
      <c r="J264" s="29"/>
      <c r="K264" s="29" t="s">
        <v>81</v>
      </c>
      <c r="L264" s="29" t="s">
        <v>82</v>
      </c>
      <c r="M264" s="29" t="s">
        <v>83</v>
      </c>
      <c r="N264" s="29" t="s">
        <v>4276</v>
      </c>
      <c r="O264" s="29" t="s">
        <v>46</v>
      </c>
      <c r="P264" s="29" t="s">
        <v>84</v>
      </c>
      <c r="Q264" s="29" t="s">
        <v>100</v>
      </c>
      <c r="R264" s="29"/>
      <c r="S264" s="29"/>
      <c r="T264" s="29" t="s">
        <v>10191</v>
      </c>
      <c r="U264" s="29" t="s">
        <v>52</v>
      </c>
      <c r="V264" s="29" t="s">
        <v>4883</v>
      </c>
      <c r="W264" s="29" t="s">
        <v>4291</v>
      </c>
      <c r="X264" s="29" t="s">
        <v>5028</v>
      </c>
      <c r="Y264" s="29" t="s">
        <v>46</v>
      </c>
      <c r="Z264" s="29" t="s">
        <v>55</v>
      </c>
      <c r="AA264" s="29" t="s">
        <v>5029</v>
      </c>
      <c r="AB264" s="29" t="s">
        <v>4291</v>
      </c>
      <c r="AC264" s="29" t="s">
        <v>56</v>
      </c>
      <c r="AD264"/>
      <c r="AE264"/>
      <c r="AF264"/>
      <c r="AG264" s="36" t="s">
        <v>10498</v>
      </c>
      <c r="AH264" s="37" t="s">
        <v>10481</v>
      </c>
      <c r="AI264" s="37">
        <v>28</v>
      </c>
      <c r="AJ264" s="11">
        <v>68.5</v>
      </c>
      <c r="AK264" t="s">
        <v>10210</v>
      </c>
      <c r="AL264" s="11">
        <f>VLOOKUP(AG264,[1]笔试数据!$B:$G,6,0)</f>
        <v>0</v>
      </c>
      <c r="AM264" s="11">
        <v>68.5</v>
      </c>
      <c r="AN264" s="11" t="s">
        <v>46</v>
      </c>
    </row>
    <row r="265" s="2" customFormat="1" ht="17" customHeight="1" spans="1:40">
      <c r="A265" s="28">
        <v>727</v>
      </c>
      <c r="B265" s="28">
        <v>597</v>
      </c>
      <c r="C265" s="28"/>
      <c r="D265" s="28" t="s">
        <v>9316</v>
      </c>
      <c r="E265" s="28" t="s">
        <v>37</v>
      </c>
      <c r="F265" s="28" t="s">
        <v>69</v>
      </c>
      <c r="G265" s="29" t="s">
        <v>9317</v>
      </c>
      <c r="H265" s="29" t="s">
        <v>9318</v>
      </c>
      <c r="I265" s="29" t="s">
        <v>62</v>
      </c>
      <c r="J265" s="29"/>
      <c r="K265" s="29" t="s">
        <v>81</v>
      </c>
      <c r="L265" s="29" t="s">
        <v>1258</v>
      </c>
      <c r="M265" s="31">
        <v>43647</v>
      </c>
      <c r="N265" s="29" t="s">
        <v>4276</v>
      </c>
      <c r="O265" s="29" t="s">
        <v>46</v>
      </c>
      <c r="P265" s="29" t="s">
        <v>47</v>
      </c>
      <c r="Q265" s="29" t="s">
        <v>100</v>
      </c>
      <c r="R265" s="29"/>
      <c r="S265" s="29"/>
      <c r="T265" s="29" t="s">
        <v>9321</v>
      </c>
      <c r="U265" s="29" t="s">
        <v>52</v>
      </c>
      <c r="V265" s="29" t="s">
        <v>5034</v>
      </c>
      <c r="W265" s="29" t="s">
        <v>4291</v>
      </c>
      <c r="X265" s="29" t="s">
        <v>5028</v>
      </c>
      <c r="Y265" s="29" t="s">
        <v>46</v>
      </c>
      <c r="Z265" s="29" t="s">
        <v>55</v>
      </c>
      <c r="AA265" s="29" t="s">
        <v>5029</v>
      </c>
      <c r="AB265" s="29" t="s">
        <v>4291</v>
      </c>
      <c r="AC265" s="29" t="s">
        <v>56</v>
      </c>
      <c r="AD265"/>
      <c r="AE265"/>
      <c r="AF265"/>
      <c r="AG265" s="36" t="s">
        <v>10499</v>
      </c>
      <c r="AH265" s="37" t="s">
        <v>10489</v>
      </c>
      <c r="AI265" s="37">
        <v>26</v>
      </c>
      <c r="AJ265" s="11">
        <v>68</v>
      </c>
      <c r="AK265"/>
      <c r="AL265" s="11">
        <f>VLOOKUP(AG265,[1]笔试数据!$B:$G,6,0)</f>
        <v>0</v>
      </c>
      <c r="AM265" s="11">
        <v>68</v>
      </c>
      <c r="AN265" s="11" t="s">
        <v>56</v>
      </c>
    </row>
    <row r="266" s="2" customFormat="1" ht="17" customHeight="1" spans="1:40">
      <c r="A266" s="28">
        <v>675</v>
      </c>
      <c r="B266" s="28">
        <v>552</v>
      </c>
      <c r="C266" s="28"/>
      <c r="D266" s="28" t="s">
        <v>9022</v>
      </c>
      <c r="E266" s="28" t="s">
        <v>37</v>
      </c>
      <c r="F266" s="28" t="s">
        <v>69</v>
      </c>
      <c r="G266" s="29" t="s">
        <v>9023</v>
      </c>
      <c r="H266" s="29" t="s">
        <v>4266</v>
      </c>
      <c r="I266" s="29" t="s">
        <v>41</v>
      </c>
      <c r="J266" s="29"/>
      <c r="K266" s="29" t="s">
        <v>81</v>
      </c>
      <c r="L266" s="29" t="s">
        <v>1186</v>
      </c>
      <c r="M266" s="29" t="s">
        <v>227</v>
      </c>
      <c r="N266" s="29" t="s">
        <v>4276</v>
      </c>
      <c r="O266" s="29" t="s">
        <v>46</v>
      </c>
      <c r="P266" s="29" t="s">
        <v>47</v>
      </c>
      <c r="Q266" s="29" t="s">
        <v>48</v>
      </c>
      <c r="R266" s="29"/>
      <c r="S266" s="29"/>
      <c r="T266" s="29" t="s">
        <v>9025</v>
      </c>
      <c r="U266" s="29" t="s">
        <v>52</v>
      </c>
      <c r="V266" s="29" t="s">
        <v>4883</v>
      </c>
      <c r="W266" s="29" t="s">
        <v>4291</v>
      </c>
      <c r="X266" s="29" t="s">
        <v>5028</v>
      </c>
      <c r="Y266" s="29" t="s">
        <v>46</v>
      </c>
      <c r="Z266" s="29" t="s">
        <v>55</v>
      </c>
      <c r="AA266" s="29" t="s">
        <v>5029</v>
      </c>
      <c r="AB266" s="29" t="s">
        <v>4291</v>
      </c>
      <c r="AC266" s="29" t="s">
        <v>56</v>
      </c>
      <c r="AD266"/>
      <c r="AE266"/>
      <c r="AF266"/>
      <c r="AG266" s="36" t="s">
        <v>10500</v>
      </c>
      <c r="AH266" s="37" t="s">
        <v>10501</v>
      </c>
      <c r="AI266" s="37">
        <v>12</v>
      </c>
      <c r="AJ266" s="11">
        <v>67.5</v>
      </c>
      <c r="AK266"/>
      <c r="AL266" s="11">
        <f>VLOOKUP(AG266,[1]笔试数据!$B:$G,6,0)</f>
        <v>0</v>
      </c>
      <c r="AM266" s="11">
        <v>67.5</v>
      </c>
      <c r="AN266" s="11" t="s">
        <v>56</v>
      </c>
    </row>
    <row r="267" s="2" customFormat="1" ht="17" customHeight="1" spans="1:40">
      <c r="A267" s="28">
        <v>743</v>
      </c>
      <c r="B267" s="28">
        <v>612</v>
      </c>
      <c r="C267" s="28"/>
      <c r="D267" s="28" t="s">
        <v>9407</v>
      </c>
      <c r="E267" s="28" t="s">
        <v>37</v>
      </c>
      <c r="F267" s="28" t="s">
        <v>38</v>
      </c>
      <c r="G267" s="29" t="s">
        <v>9408</v>
      </c>
      <c r="H267" s="29" t="s">
        <v>7331</v>
      </c>
      <c r="I267" s="29" t="s">
        <v>62</v>
      </c>
      <c r="J267" s="29"/>
      <c r="K267" s="29" t="s">
        <v>81</v>
      </c>
      <c r="L267" s="29" t="s">
        <v>9409</v>
      </c>
      <c r="M267" s="29" t="s">
        <v>5079</v>
      </c>
      <c r="N267" s="29" t="s">
        <v>4276</v>
      </c>
      <c r="O267" s="29" t="s">
        <v>56</v>
      </c>
      <c r="P267" s="29" t="s">
        <v>84</v>
      </c>
      <c r="Q267" s="29" t="s">
        <v>9410</v>
      </c>
      <c r="R267" s="29"/>
      <c r="S267" s="29"/>
      <c r="T267" s="29" t="s">
        <v>9412</v>
      </c>
      <c r="U267" s="29" t="s">
        <v>52</v>
      </c>
      <c r="V267" s="29" t="s">
        <v>5034</v>
      </c>
      <c r="W267" s="29" t="s">
        <v>4291</v>
      </c>
      <c r="X267" s="29" t="s">
        <v>5028</v>
      </c>
      <c r="Y267" s="29" t="s">
        <v>46</v>
      </c>
      <c r="Z267" s="29" t="s">
        <v>55</v>
      </c>
      <c r="AA267" s="29" t="s">
        <v>5029</v>
      </c>
      <c r="AB267" s="29" t="s">
        <v>4291</v>
      </c>
      <c r="AC267" s="29" t="s">
        <v>56</v>
      </c>
      <c r="AD267"/>
      <c r="AE267"/>
      <c r="AF267"/>
      <c r="AG267" s="36" t="s">
        <v>10502</v>
      </c>
      <c r="AH267" s="37" t="s">
        <v>10494</v>
      </c>
      <c r="AI267" s="37">
        <v>11</v>
      </c>
      <c r="AJ267" s="11">
        <v>67</v>
      </c>
      <c r="AK267"/>
      <c r="AL267" s="11">
        <f>VLOOKUP(AG267,[1]笔试数据!$B:$G,6,0)</f>
        <v>0</v>
      </c>
      <c r="AM267" s="11">
        <v>67</v>
      </c>
      <c r="AN267" s="11" t="s">
        <v>56</v>
      </c>
    </row>
    <row r="268" s="2" customFormat="1" ht="17" customHeight="1" spans="1:40">
      <c r="A268" s="28">
        <v>764</v>
      </c>
      <c r="B268" s="28">
        <v>633</v>
      </c>
      <c r="C268" s="28"/>
      <c r="D268" s="28" t="s">
        <v>9524</v>
      </c>
      <c r="E268" s="28" t="s">
        <v>37</v>
      </c>
      <c r="F268" s="28" t="s">
        <v>69</v>
      </c>
      <c r="G268" s="29" t="s">
        <v>9525</v>
      </c>
      <c r="H268" s="29" t="s">
        <v>9526</v>
      </c>
      <c r="I268" s="29" t="s">
        <v>41</v>
      </c>
      <c r="J268" s="29"/>
      <c r="K268" s="29" t="s">
        <v>81</v>
      </c>
      <c r="L268" s="29" t="s">
        <v>2119</v>
      </c>
      <c r="M268" s="29" t="s">
        <v>227</v>
      </c>
      <c r="N268" s="29" t="s">
        <v>4276</v>
      </c>
      <c r="O268" s="29" t="s">
        <v>56</v>
      </c>
      <c r="P268" s="29" t="s">
        <v>47</v>
      </c>
      <c r="Q268" s="29" t="s">
        <v>9527</v>
      </c>
      <c r="R268" s="29"/>
      <c r="S268" s="29"/>
      <c r="T268" s="29" t="s">
        <v>9529</v>
      </c>
      <c r="U268" s="29" t="s">
        <v>52</v>
      </c>
      <c r="V268" s="29" t="s">
        <v>5034</v>
      </c>
      <c r="W268" s="29" t="s">
        <v>4291</v>
      </c>
      <c r="X268" s="29" t="s">
        <v>5028</v>
      </c>
      <c r="Y268" s="29" t="s">
        <v>46</v>
      </c>
      <c r="Z268" s="29" t="s">
        <v>55</v>
      </c>
      <c r="AA268" s="29" t="s">
        <v>5029</v>
      </c>
      <c r="AB268" s="29" t="s">
        <v>4291</v>
      </c>
      <c r="AC268" s="29" t="s">
        <v>56</v>
      </c>
      <c r="AD268"/>
      <c r="AE268"/>
      <c r="AF268"/>
      <c r="AG268" s="36" t="s">
        <v>10503</v>
      </c>
      <c r="AH268" s="37" t="s">
        <v>10504</v>
      </c>
      <c r="AI268" s="37" t="s">
        <v>10219</v>
      </c>
      <c r="AJ268" s="11">
        <v>66.5</v>
      </c>
      <c r="AK268"/>
      <c r="AL268" s="11">
        <f>VLOOKUP(AG268,[1]笔试数据!$B:$G,6,0)</f>
        <v>0</v>
      </c>
      <c r="AM268" s="11">
        <v>66.5</v>
      </c>
      <c r="AN268" s="11" t="s">
        <v>56</v>
      </c>
    </row>
    <row r="269" s="2" customFormat="1" ht="17" customHeight="1" spans="1:40">
      <c r="A269" s="28">
        <v>721</v>
      </c>
      <c r="B269" s="28">
        <v>592</v>
      </c>
      <c r="C269" s="28"/>
      <c r="D269" s="28" t="s">
        <v>9283</v>
      </c>
      <c r="E269" s="28" t="s">
        <v>37</v>
      </c>
      <c r="F269" s="28" t="s">
        <v>69</v>
      </c>
      <c r="G269" s="29" t="s">
        <v>9284</v>
      </c>
      <c r="H269" s="29" t="s">
        <v>9285</v>
      </c>
      <c r="I269" s="29" t="s">
        <v>41</v>
      </c>
      <c r="J269" s="29"/>
      <c r="K269" s="29" t="s">
        <v>81</v>
      </c>
      <c r="L269" s="29" t="s">
        <v>5045</v>
      </c>
      <c r="M269" s="29" t="s">
        <v>9286</v>
      </c>
      <c r="N269" s="29" t="s">
        <v>4276</v>
      </c>
      <c r="O269" s="29" t="s">
        <v>56</v>
      </c>
      <c r="P269" s="29" t="s">
        <v>47</v>
      </c>
      <c r="Q269" s="29" t="s">
        <v>100</v>
      </c>
      <c r="R269" s="29"/>
      <c r="S269" s="29"/>
      <c r="T269" s="29" t="s">
        <v>9289</v>
      </c>
      <c r="U269" s="29" t="s">
        <v>52</v>
      </c>
      <c r="V269" s="29" t="s">
        <v>5034</v>
      </c>
      <c r="W269" s="29" t="s">
        <v>4291</v>
      </c>
      <c r="X269" s="29" t="s">
        <v>5028</v>
      </c>
      <c r="Y269" s="29" t="s">
        <v>46</v>
      </c>
      <c r="Z269" s="29" t="s">
        <v>55</v>
      </c>
      <c r="AA269" s="29" t="s">
        <v>5029</v>
      </c>
      <c r="AB269" s="29" t="s">
        <v>4291</v>
      </c>
      <c r="AC269" s="29" t="s">
        <v>56</v>
      </c>
      <c r="AD269"/>
      <c r="AE269"/>
      <c r="AF269"/>
      <c r="AG269" s="36" t="s">
        <v>10505</v>
      </c>
      <c r="AH269" s="37" t="s">
        <v>10489</v>
      </c>
      <c r="AI269" s="37">
        <v>21</v>
      </c>
      <c r="AJ269" s="11">
        <v>66</v>
      </c>
      <c r="AK269"/>
      <c r="AL269" s="11">
        <f>VLOOKUP(AG269,[1]笔试数据!$B:$G,6,0)</f>
        <v>0</v>
      </c>
      <c r="AM269" s="11">
        <v>66</v>
      </c>
      <c r="AN269" s="11" t="s">
        <v>56</v>
      </c>
    </row>
    <row r="270" s="2" customFormat="1" ht="17" customHeight="1" spans="1:40">
      <c r="A270" s="28">
        <v>755</v>
      </c>
      <c r="B270" s="28">
        <v>624</v>
      </c>
      <c r="C270" s="28"/>
      <c r="D270" s="28" t="s">
        <v>9475</v>
      </c>
      <c r="E270" s="28" t="s">
        <v>37</v>
      </c>
      <c r="F270" s="28" t="s">
        <v>38</v>
      </c>
      <c r="G270" s="29" t="s">
        <v>9476</v>
      </c>
      <c r="H270" s="29" t="s">
        <v>5144</v>
      </c>
      <c r="I270" s="29" t="s">
        <v>41</v>
      </c>
      <c r="J270" s="29"/>
      <c r="K270" s="29" t="s">
        <v>81</v>
      </c>
      <c r="L270" s="29" t="s">
        <v>1258</v>
      </c>
      <c r="M270" s="29" t="s">
        <v>227</v>
      </c>
      <c r="N270" s="29" t="s">
        <v>4276</v>
      </c>
      <c r="O270" s="29" t="s">
        <v>46</v>
      </c>
      <c r="P270" s="29" t="s">
        <v>47</v>
      </c>
      <c r="Q270" s="29" t="s">
        <v>9477</v>
      </c>
      <c r="R270" s="29"/>
      <c r="S270" s="29"/>
      <c r="T270" s="29" t="s">
        <v>9479</v>
      </c>
      <c r="U270" s="29" t="s">
        <v>52</v>
      </c>
      <c r="V270" s="29" t="s">
        <v>5034</v>
      </c>
      <c r="W270" s="29" t="s">
        <v>4291</v>
      </c>
      <c r="X270" s="29" t="s">
        <v>5028</v>
      </c>
      <c r="Y270" s="29" t="s">
        <v>46</v>
      </c>
      <c r="Z270" s="29" t="s">
        <v>55</v>
      </c>
      <c r="AA270" s="29" t="s">
        <v>5029</v>
      </c>
      <c r="AB270" s="29" t="s">
        <v>4291</v>
      </c>
      <c r="AC270" s="29" t="s">
        <v>56</v>
      </c>
      <c r="AD270"/>
      <c r="AE270"/>
      <c r="AF270"/>
      <c r="AG270" s="36" t="s">
        <v>10506</v>
      </c>
      <c r="AH270" s="37" t="s">
        <v>10494</v>
      </c>
      <c r="AI270" s="37">
        <v>23</v>
      </c>
      <c r="AJ270" s="11">
        <v>65</v>
      </c>
      <c r="AK270"/>
      <c r="AL270" s="11">
        <f>VLOOKUP(AG270,[1]笔试数据!$B:$G,6,0)</f>
        <v>0</v>
      </c>
      <c r="AM270" s="11">
        <v>65</v>
      </c>
      <c r="AN270" s="11" t="s">
        <v>56</v>
      </c>
    </row>
    <row r="271" s="2" customFormat="1" ht="17" customHeight="1" spans="1:40">
      <c r="A271" s="28">
        <v>723</v>
      </c>
      <c r="B271" s="28">
        <v>594</v>
      </c>
      <c r="C271" s="28"/>
      <c r="D271" s="28" t="s">
        <v>9295</v>
      </c>
      <c r="E271" s="28" t="s">
        <v>205</v>
      </c>
      <c r="F271" s="28" t="s">
        <v>69</v>
      </c>
      <c r="G271" s="29" t="s">
        <v>9296</v>
      </c>
      <c r="H271" s="29" t="s">
        <v>1180</v>
      </c>
      <c r="I271" s="29" t="s">
        <v>41</v>
      </c>
      <c r="J271" s="29"/>
      <c r="K271" s="29" t="s">
        <v>81</v>
      </c>
      <c r="L271" s="29" t="s">
        <v>1186</v>
      </c>
      <c r="M271" s="29" t="s">
        <v>91</v>
      </c>
      <c r="N271" s="29" t="s">
        <v>4276</v>
      </c>
      <c r="O271" s="29" t="s">
        <v>46</v>
      </c>
      <c r="P271" s="29" t="s">
        <v>47</v>
      </c>
      <c r="Q271" s="29" t="s">
        <v>64</v>
      </c>
      <c r="R271" s="29"/>
      <c r="S271" s="29"/>
      <c r="T271" s="29" t="s">
        <v>9298</v>
      </c>
      <c r="U271" s="29" t="s">
        <v>52</v>
      </c>
      <c r="V271" s="29" t="s">
        <v>4883</v>
      </c>
      <c r="W271" s="29" t="s">
        <v>9042</v>
      </c>
      <c r="X271" s="29" t="s">
        <v>5028</v>
      </c>
      <c r="Y271" s="29" t="s">
        <v>46</v>
      </c>
      <c r="Z271" s="29" t="s">
        <v>55</v>
      </c>
      <c r="AA271" s="29" t="s">
        <v>5029</v>
      </c>
      <c r="AB271" s="29" t="s">
        <v>4291</v>
      </c>
      <c r="AC271" s="29" t="s">
        <v>56</v>
      </c>
      <c r="AD271"/>
      <c r="AE271"/>
      <c r="AF271"/>
      <c r="AG271" s="36" t="s">
        <v>10507</v>
      </c>
      <c r="AH271" s="37" t="s">
        <v>10489</v>
      </c>
      <c r="AI271" s="37">
        <v>23</v>
      </c>
      <c r="AJ271" s="11">
        <v>63.5</v>
      </c>
      <c r="AK271"/>
      <c r="AL271" s="11">
        <f>VLOOKUP(AG271,[1]笔试数据!$B:$G,6,0)</f>
        <v>0</v>
      </c>
      <c r="AM271" s="11">
        <v>63.5</v>
      </c>
      <c r="AN271" s="11" t="s">
        <v>56</v>
      </c>
    </row>
    <row r="272" s="2" customFormat="1" ht="17" customHeight="1" spans="1:40">
      <c r="A272" s="28">
        <v>666</v>
      </c>
      <c r="B272" s="28">
        <v>547</v>
      </c>
      <c r="C272" s="28"/>
      <c r="D272" s="28" t="s">
        <v>8969</v>
      </c>
      <c r="E272" s="28" t="s">
        <v>37</v>
      </c>
      <c r="F272" s="28" t="s">
        <v>69</v>
      </c>
      <c r="G272" s="29" t="s">
        <v>8970</v>
      </c>
      <c r="H272" s="29" t="s">
        <v>8971</v>
      </c>
      <c r="I272" s="29" t="s">
        <v>41</v>
      </c>
      <c r="J272" s="29"/>
      <c r="K272" s="29" t="s">
        <v>81</v>
      </c>
      <c r="L272" s="29" t="s">
        <v>82</v>
      </c>
      <c r="M272" s="31">
        <v>45108</v>
      </c>
      <c r="N272" s="29" t="s">
        <v>4276</v>
      </c>
      <c r="O272" s="29" t="s">
        <v>46</v>
      </c>
      <c r="P272" s="29" t="s">
        <v>84</v>
      </c>
      <c r="Q272" s="29" t="s">
        <v>332</v>
      </c>
      <c r="R272" s="29"/>
      <c r="S272" s="29"/>
      <c r="T272" s="29" t="s">
        <v>8973</v>
      </c>
      <c r="U272" s="29" t="s">
        <v>52</v>
      </c>
      <c r="V272" s="29" t="s">
        <v>4883</v>
      </c>
      <c r="W272" s="29" t="s">
        <v>4291</v>
      </c>
      <c r="X272" s="29" t="s">
        <v>5028</v>
      </c>
      <c r="Y272" s="29" t="s">
        <v>56</v>
      </c>
      <c r="Z272" s="29" t="s">
        <v>55</v>
      </c>
      <c r="AA272" s="29" t="s">
        <v>5029</v>
      </c>
      <c r="AB272" s="29" t="s">
        <v>4291</v>
      </c>
      <c r="AC272" s="29" t="s">
        <v>56</v>
      </c>
      <c r="AD272"/>
      <c r="AE272"/>
      <c r="AF272"/>
      <c r="AG272" s="36" t="s">
        <v>10508</v>
      </c>
      <c r="AH272" s="37" t="s">
        <v>10501</v>
      </c>
      <c r="AI272" s="37" t="s">
        <v>10224</v>
      </c>
      <c r="AJ272" s="11">
        <v>63</v>
      </c>
      <c r="AK272"/>
      <c r="AL272" s="11">
        <f>VLOOKUP(AG272,[1]笔试数据!$B:$G,6,0)</f>
        <v>0</v>
      </c>
      <c r="AM272" s="11">
        <v>63</v>
      </c>
      <c r="AN272" s="11" t="s">
        <v>56</v>
      </c>
    </row>
    <row r="273" s="2" customFormat="1" ht="17" customHeight="1" spans="1:40">
      <c r="A273" s="28">
        <v>796</v>
      </c>
      <c r="B273" s="28">
        <v>661</v>
      </c>
      <c r="C273" s="28"/>
      <c r="D273" s="28" t="s">
        <v>9690</v>
      </c>
      <c r="E273" s="28" t="s">
        <v>37</v>
      </c>
      <c r="F273" s="28" t="s">
        <v>105</v>
      </c>
      <c r="G273" s="29" t="s">
        <v>9691</v>
      </c>
      <c r="H273" s="29" t="s">
        <v>9692</v>
      </c>
      <c r="I273" s="29" t="s">
        <v>41</v>
      </c>
      <c r="J273" s="29"/>
      <c r="K273" s="29" t="s">
        <v>81</v>
      </c>
      <c r="L273" s="29" t="s">
        <v>6283</v>
      </c>
      <c r="M273" s="29" t="s">
        <v>124</v>
      </c>
      <c r="N273" s="29" t="s">
        <v>4276</v>
      </c>
      <c r="O273" s="29" t="s">
        <v>46</v>
      </c>
      <c r="P273" s="29" t="s">
        <v>47</v>
      </c>
      <c r="Q273" s="29" t="s">
        <v>48</v>
      </c>
      <c r="R273" s="29"/>
      <c r="S273" s="29"/>
      <c r="T273" s="29" t="s">
        <v>9694</v>
      </c>
      <c r="U273" s="29" t="s">
        <v>52</v>
      </c>
      <c r="V273" s="29" t="s">
        <v>5034</v>
      </c>
      <c r="W273" s="29" t="s">
        <v>4291</v>
      </c>
      <c r="X273" s="29" t="s">
        <v>5028</v>
      </c>
      <c r="Y273" s="29" t="s">
        <v>46</v>
      </c>
      <c r="Z273" s="29" t="s">
        <v>55</v>
      </c>
      <c r="AA273" s="29" t="s">
        <v>5029</v>
      </c>
      <c r="AB273" s="29" t="s">
        <v>4291</v>
      </c>
      <c r="AC273" s="29" t="s">
        <v>56</v>
      </c>
      <c r="AD273"/>
      <c r="AE273"/>
      <c r="AF273"/>
      <c r="AG273" s="36" t="s">
        <v>10509</v>
      </c>
      <c r="AH273" s="37" t="s">
        <v>10504</v>
      </c>
      <c r="AI273" s="37">
        <v>30</v>
      </c>
      <c r="AJ273" s="11">
        <v>62.5</v>
      </c>
      <c r="AK273"/>
      <c r="AL273" s="11">
        <f>VLOOKUP(AG273,[1]笔试数据!$B:$G,6,0)</f>
        <v>0</v>
      </c>
      <c r="AM273" s="11">
        <v>62.5</v>
      </c>
      <c r="AN273" s="11" t="s">
        <v>56</v>
      </c>
    </row>
    <row r="274" s="2" customFormat="1" ht="17" customHeight="1" spans="1:40">
      <c r="A274" s="28">
        <v>769</v>
      </c>
      <c r="B274" s="28">
        <v>638</v>
      </c>
      <c r="C274" s="28"/>
      <c r="D274" s="28" t="s">
        <v>9551</v>
      </c>
      <c r="E274" s="28" t="s">
        <v>37</v>
      </c>
      <c r="F274" s="28" t="s">
        <v>69</v>
      </c>
      <c r="G274" s="29" t="s">
        <v>9552</v>
      </c>
      <c r="H274" s="29" t="s">
        <v>9553</v>
      </c>
      <c r="I274" s="29" t="s">
        <v>41</v>
      </c>
      <c r="J274" s="29"/>
      <c r="K274" s="29" t="s">
        <v>81</v>
      </c>
      <c r="L274" s="29" t="s">
        <v>1258</v>
      </c>
      <c r="M274" s="29" t="s">
        <v>91</v>
      </c>
      <c r="N274" s="29" t="s">
        <v>4276</v>
      </c>
      <c r="O274" s="29" t="s">
        <v>46</v>
      </c>
      <c r="P274" s="29" t="s">
        <v>84</v>
      </c>
      <c r="Q274" s="29" t="s">
        <v>100</v>
      </c>
      <c r="R274" s="29"/>
      <c r="S274" s="29"/>
      <c r="T274" s="29" t="s">
        <v>9554</v>
      </c>
      <c r="U274" s="29" t="s">
        <v>52</v>
      </c>
      <c r="V274" s="29" t="s">
        <v>4883</v>
      </c>
      <c r="W274" s="29" t="s">
        <v>4291</v>
      </c>
      <c r="X274" s="29" t="s">
        <v>5028</v>
      </c>
      <c r="Y274" s="29" t="s">
        <v>46</v>
      </c>
      <c r="Z274" s="29" t="s">
        <v>55</v>
      </c>
      <c r="AA274" s="29" t="s">
        <v>5029</v>
      </c>
      <c r="AB274" s="29" t="s">
        <v>4291</v>
      </c>
      <c r="AC274" s="29" t="s">
        <v>56</v>
      </c>
      <c r="AD274"/>
      <c r="AE274"/>
      <c r="AF274"/>
      <c r="AG274" s="36" t="s">
        <v>10510</v>
      </c>
      <c r="AH274" s="37" t="s">
        <v>10504</v>
      </c>
      <c r="AI274" s="37" t="s">
        <v>10224</v>
      </c>
      <c r="AJ274" s="11">
        <v>62</v>
      </c>
      <c r="AK274"/>
      <c r="AL274" s="11">
        <f>VLOOKUP(AG274,[1]笔试数据!$B:$G,6,0)</f>
        <v>0</v>
      </c>
      <c r="AM274" s="11">
        <v>62</v>
      </c>
      <c r="AN274" s="11" t="s">
        <v>56</v>
      </c>
    </row>
    <row r="275" s="2" customFormat="1" ht="17" customHeight="1" spans="1:40">
      <c r="A275" s="28">
        <v>780</v>
      </c>
      <c r="B275" s="28">
        <v>648</v>
      </c>
      <c r="C275" s="28"/>
      <c r="D275" s="28" t="s">
        <v>9607</v>
      </c>
      <c r="E275" s="28" t="s">
        <v>37</v>
      </c>
      <c r="F275" s="28" t="s">
        <v>38</v>
      </c>
      <c r="G275" s="29" t="s">
        <v>9608</v>
      </c>
      <c r="H275" s="29" t="s">
        <v>9609</v>
      </c>
      <c r="I275" s="29" t="s">
        <v>41</v>
      </c>
      <c r="J275" s="29"/>
      <c r="K275" s="29" t="s">
        <v>81</v>
      </c>
      <c r="L275" s="29" t="s">
        <v>220</v>
      </c>
      <c r="M275" s="31">
        <v>45108</v>
      </c>
      <c r="N275" s="29" t="s">
        <v>4276</v>
      </c>
      <c r="O275" s="29" t="s">
        <v>46</v>
      </c>
      <c r="P275" s="29" t="s">
        <v>84</v>
      </c>
      <c r="Q275" s="29" t="s">
        <v>64</v>
      </c>
      <c r="R275" s="29"/>
      <c r="S275" s="29"/>
      <c r="T275" s="29" t="s">
        <v>9612</v>
      </c>
      <c r="U275" s="29" t="s">
        <v>958</v>
      </c>
      <c r="V275" s="29" t="s">
        <v>4883</v>
      </c>
      <c r="W275" s="29" t="s">
        <v>4291</v>
      </c>
      <c r="X275" s="29" t="s">
        <v>5028</v>
      </c>
      <c r="Y275" s="29" t="s">
        <v>46</v>
      </c>
      <c r="Z275" s="29" t="s">
        <v>55</v>
      </c>
      <c r="AA275" s="29" t="s">
        <v>5029</v>
      </c>
      <c r="AB275" s="29" t="s">
        <v>4291</v>
      </c>
      <c r="AC275" s="29" t="s">
        <v>56</v>
      </c>
      <c r="AD275"/>
      <c r="AE275"/>
      <c r="AF275"/>
      <c r="AG275" s="36" t="s">
        <v>10511</v>
      </c>
      <c r="AH275" s="37" t="s">
        <v>10504</v>
      </c>
      <c r="AI275" s="37">
        <v>17</v>
      </c>
      <c r="AJ275" s="11">
        <v>62</v>
      </c>
      <c r="AK275"/>
      <c r="AL275" s="11">
        <f>VLOOKUP(AG275,[1]笔试数据!$B:$G,6,0)</f>
        <v>0</v>
      </c>
      <c r="AM275" s="11">
        <v>62</v>
      </c>
      <c r="AN275" s="11" t="s">
        <v>56</v>
      </c>
    </row>
    <row r="276" s="2" customFormat="1" ht="17" customHeight="1" spans="1:40">
      <c r="A276" s="28">
        <v>701</v>
      </c>
      <c r="B276" s="28">
        <v>575</v>
      </c>
      <c r="C276" s="28"/>
      <c r="D276" s="28" t="s">
        <v>9171</v>
      </c>
      <c r="E276" s="28" t="s">
        <v>37</v>
      </c>
      <c r="F276" s="28" t="s">
        <v>69</v>
      </c>
      <c r="G276" s="29" t="s">
        <v>9172</v>
      </c>
      <c r="H276" s="29" t="s">
        <v>9173</v>
      </c>
      <c r="I276" s="29" t="s">
        <v>41</v>
      </c>
      <c r="J276" s="29"/>
      <c r="K276" s="29" t="s">
        <v>81</v>
      </c>
      <c r="L276" s="29" t="s">
        <v>254</v>
      </c>
      <c r="M276" s="29" t="s">
        <v>227</v>
      </c>
      <c r="N276" s="29" t="s">
        <v>4276</v>
      </c>
      <c r="O276" s="29" t="s">
        <v>46</v>
      </c>
      <c r="P276" s="29" t="s">
        <v>47</v>
      </c>
      <c r="Q276" s="29" t="s">
        <v>64</v>
      </c>
      <c r="R276" s="29"/>
      <c r="S276" s="29"/>
      <c r="T276" s="29" t="s">
        <v>9176</v>
      </c>
      <c r="U276" s="29" t="s">
        <v>52</v>
      </c>
      <c r="V276" s="29" t="s">
        <v>5034</v>
      </c>
      <c r="W276" s="29" t="s">
        <v>4291</v>
      </c>
      <c r="X276" s="29" t="s">
        <v>5028</v>
      </c>
      <c r="Y276" s="29" t="s">
        <v>46</v>
      </c>
      <c r="Z276" s="29" t="s">
        <v>55</v>
      </c>
      <c r="AA276" s="29" t="s">
        <v>5029</v>
      </c>
      <c r="AB276" s="29" t="s">
        <v>4291</v>
      </c>
      <c r="AC276" s="29" t="s">
        <v>56</v>
      </c>
      <c r="AD276"/>
      <c r="AE276"/>
      <c r="AF276"/>
      <c r="AG276" s="36" t="s">
        <v>10512</v>
      </c>
      <c r="AH276" s="37" t="s">
        <v>10489</v>
      </c>
      <c r="AI276" s="37" t="s">
        <v>10255</v>
      </c>
      <c r="AJ276" s="11">
        <v>61.5</v>
      </c>
      <c r="AK276"/>
      <c r="AL276" s="11">
        <f>VLOOKUP(AG276,[1]笔试数据!$B:$G,6,0)</f>
        <v>0</v>
      </c>
      <c r="AM276" s="11">
        <v>61.5</v>
      </c>
      <c r="AN276" s="11" t="s">
        <v>56</v>
      </c>
    </row>
    <row r="277" s="2" customFormat="1" ht="17" customHeight="1" spans="1:40">
      <c r="A277" s="28">
        <v>766</v>
      </c>
      <c r="B277" s="28">
        <v>635</v>
      </c>
      <c r="C277" s="28"/>
      <c r="D277" s="28" t="s">
        <v>9535</v>
      </c>
      <c r="E277" s="28" t="s">
        <v>37</v>
      </c>
      <c r="F277" s="28" t="s">
        <v>105</v>
      </c>
      <c r="G277" s="29" t="s">
        <v>9536</v>
      </c>
      <c r="H277" s="29" t="s">
        <v>2455</v>
      </c>
      <c r="I277" s="29" t="s">
        <v>41</v>
      </c>
      <c r="J277" s="29"/>
      <c r="K277" s="29" t="s">
        <v>81</v>
      </c>
      <c r="L277" s="29" t="s">
        <v>477</v>
      </c>
      <c r="M277" s="31">
        <v>44743</v>
      </c>
      <c r="N277" s="29" t="s">
        <v>4276</v>
      </c>
      <c r="O277" s="29" t="s">
        <v>56</v>
      </c>
      <c r="P277" s="29" t="s">
        <v>47</v>
      </c>
      <c r="Q277" s="29" t="s">
        <v>100</v>
      </c>
      <c r="R277" s="29"/>
      <c r="S277" s="29"/>
      <c r="T277" s="29" t="s">
        <v>9538</v>
      </c>
      <c r="U277" s="29" t="s">
        <v>52</v>
      </c>
      <c r="V277" s="29" t="s">
        <v>5034</v>
      </c>
      <c r="W277" s="29" t="s">
        <v>4291</v>
      </c>
      <c r="X277" s="29" t="s">
        <v>5028</v>
      </c>
      <c r="Y277" s="29" t="s">
        <v>46</v>
      </c>
      <c r="Z277" s="29" t="s">
        <v>55</v>
      </c>
      <c r="AA277" s="29" t="s">
        <v>5029</v>
      </c>
      <c r="AB277" s="29" t="s">
        <v>4291</v>
      </c>
      <c r="AC277" s="29" t="s">
        <v>46</v>
      </c>
      <c r="AD277"/>
      <c r="AE277"/>
      <c r="AF277"/>
      <c r="AG277" s="36" t="s">
        <v>10513</v>
      </c>
      <c r="AH277" s="37" t="s">
        <v>10504</v>
      </c>
      <c r="AI277" s="37" t="s">
        <v>10255</v>
      </c>
      <c r="AJ277" s="11">
        <v>61</v>
      </c>
      <c r="AK277"/>
      <c r="AL277" s="11">
        <f>VLOOKUP(AG277,[1]笔试数据!$B:$G,6,0)</f>
        <v>0</v>
      </c>
      <c r="AM277" s="11">
        <v>61</v>
      </c>
      <c r="AN277" s="11" t="s">
        <v>56</v>
      </c>
    </row>
    <row r="278" s="2" customFormat="1" ht="17" customHeight="1" spans="1:40">
      <c r="A278" s="28">
        <v>683</v>
      </c>
      <c r="B278" s="28">
        <v>560</v>
      </c>
      <c r="C278" s="28"/>
      <c r="D278" s="28" t="s">
        <v>9067</v>
      </c>
      <c r="E278" s="28" t="s">
        <v>37</v>
      </c>
      <c r="F278" s="28" t="s">
        <v>105</v>
      </c>
      <c r="G278" s="29" t="s">
        <v>9068</v>
      </c>
      <c r="H278" s="29" t="s">
        <v>5843</v>
      </c>
      <c r="I278" s="29" t="s">
        <v>41</v>
      </c>
      <c r="J278" s="29"/>
      <c r="K278" s="29" t="s">
        <v>81</v>
      </c>
      <c r="L278" s="29" t="s">
        <v>353</v>
      </c>
      <c r="M278" s="31">
        <v>44729</v>
      </c>
      <c r="N278" s="29" t="s">
        <v>4276</v>
      </c>
      <c r="O278" s="29" t="s">
        <v>46</v>
      </c>
      <c r="P278" s="29" t="s">
        <v>47</v>
      </c>
      <c r="Q278" s="29" t="s">
        <v>9069</v>
      </c>
      <c r="R278" s="29"/>
      <c r="S278" s="29"/>
      <c r="T278" s="29" t="s">
        <v>9071</v>
      </c>
      <c r="U278" s="29" t="s">
        <v>52</v>
      </c>
      <c r="V278" s="29" t="s">
        <v>4883</v>
      </c>
      <c r="W278" s="29" t="s">
        <v>4291</v>
      </c>
      <c r="X278" s="29" t="s">
        <v>5028</v>
      </c>
      <c r="Y278" s="29" t="s">
        <v>46</v>
      </c>
      <c r="Z278" s="29" t="s">
        <v>55</v>
      </c>
      <c r="AA278" s="29" t="s">
        <v>5029</v>
      </c>
      <c r="AB278" s="29" t="s">
        <v>4291</v>
      </c>
      <c r="AC278" s="29" t="s">
        <v>46</v>
      </c>
      <c r="AD278"/>
      <c r="AE278"/>
      <c r="AF278"/>
      <c r="AG278" s="36" t="s">
        <v>10514</v>
      </c>
      <c r="AH278" s="37" t="s">
        <v>10501</v>
      </c>
      <c r="AI278" s="37">
        <v>19</v>
      </c>
      <c r="AJ278" s="11">
        <v>60.5</v>
      </c>
      <c r="AK278"/>
      <c r="AL278" s="11">
        <f>VLOOKUP(AG278,[1]笔试数据!$B:$G,6,0)</f>
        <v>0</v>
      </c>
      <c r="AM278" s="11">
        <v>60.5</v>
      </c>
      <c r="AN278" s="11" t="s">
        <v>56</v>
      </c>
    </row>
    <row r="279" s="2" customFormat="1" ht="17" customHeight="1" spans="1:40">
      <c r="A279" s="28">
        <v>783</v>
      </c>
      <c r="B279" s="28">
        <v>651</v>
      </c>
      <c r="C279" s="28"/>
      <c r="D279" s="28" t="s">
        <v>9624</v>
      </c>
      <c r="E279" s="28" t="s">
        <v>37</v>
      </c>
      <c r="F279" s="28" t="s">
        <v>69</v>
      </c>
      <c r="G279" s="29" t="s">
        <v>9625</v>
      </c>
      <c r="H279" s="29" t="s">
        <v>5676</v>
      </c>
      <c r="I279" s="29" t="s">
        <v>41</v>
      </c>
      <c r="J279" s="29"/>
      <c r="K279" s="29" t="s">
        <v>81</v>
      </c>
      <c r="L279" s="29" t="s">
        <v>9626</v>
      </c>
      <c r="M279" s="29" t="s">
        <v>6221</v>
      </c>
      <c r="N279" s="29" t="s">
        <v>4276</v>
      </c>
      <c r="O279" s="29" t="s">
        <v>56</v>
      </c>
      <c r="P279" s="29" t="s">
        <v>84</v>
      </c>
      <c r="Q279" s="29" t="s">
        <v>5810</v>
      </c>
      <c r="R279" s="29"/>
      <c r="S279" s="29"/>
      <c r="T279" s="29" t="s">
        <v>9628</v>
      </c>
      <c r="U279" s="29" t="s">
        <v>52</v>
      </c>
      <c r="V279" s="29" t="s">
        <v>4883</v>
      </c>
      <c r="W279" s="29" t="s">
        <v>9042</v>
      </c>
      <c r="X279" s="29" t="s">
        <v>5028</v>
      </c>
      <c r="Y279" s="29" t="s">
        <v>46</v>
      </c>
      <c r="Z279" s="29" t="s">
        <v>55</v>
      </c>
      <c r="AA279" s="29" t="s">
        <v>5029</v>
      </c>
      <c r="AB279" s="29" t="s">
        <v>4291</v>
      </c>
      <c r="AC279" s="29" t="s">
        <v>56</v>
      </c>
      <c r="AD279"/>
      <c r="AE279"/>
      <c r="AF279"/>
      <c r="AG279" s="36" t="s">
        <v>10515</v>
      </c>
      <c r="AH279" s="37" t="s">
        <v>10504</v>
      </c>
      <c r="AI279" s="37">
        <v>20</v>
      </c>
      <c r="AJ279" s="11">
        <v>53.5</v>
      </c>
      <c r="AK279"/>
      <c r="AL279" s="11">
        <f>VLOOKUP(AG279,[1]笔试数据!$B:$G,6,0)</f>
        <v>0</v>
      </c>
      <c r="AM279" s="11">
        <v>53.5</v>
      </c>
      <c r="AN279" s="11" t="s">
        <v>56</v>
      </c>
    </row>
    <row r="280" s="2" customFormat="1" ht="17" customHeight="1" spans="1:40">
      <c r="A280" s="28">
        <v>803</v>
      </c>
      <c r="B280" s="28">
        <v>666</v>
      </c>
      <c r="C280" s="28"/>
      <c r="D280" s="28" t="s">
        <v>9729</v>
      </c>
      <c r="E280" s="28" t="s">
        <v>205</v>
      </c>
      <c r="F280" s="28" t="s">
        <v>1114</v>
      </c>
      <c r="G280" s="29" t="s">
        <v>9730</v>
      </c>
      <c r="H280" s="29" t="s">
        <v>3046</v>
      </c>
      <c r="I280" s="29" t="s">
        <v>41</v>
      </c>
      <c r="J280" s="29"/>
      <c r="K280" s="29" t="s">
        <v>81</v>
      </c>
      <c r="L280" s="29" t="s">
        <v>9731</v>
      </c>
      <c r="M280" s="29" t="s">
        <v>568</v>
      </c>
      <c r="N280" s="29" t="s">
        <v>4276</v>
      </c>
      <c r="O280" s="29" t="s">
        <v>46</v>
      </c>
      <c r="P280" s="29" t="s">
        <v>47</v>
      </c>
      <c r="Q280" s="29" t="s">
        <v>4421</v>
      </c>
      <c r="R280" s="29"/>
      <c r="S280" s="29"/>
      <c r="T280" s="29" t="s">
        <v>9733</v>
      </c>
      <c r="U280" s="29" t="s">
        <v>52</v>
      </c>
      <c r="V280" s="29" t="s">
        <v>5034</v>
      </c>
      <c r="W280" s="29" t="s">
        <v>4291</v>
      </c>
      <c r="X280" s="29" t="s">
        <v>5028</v>
      </c>
      <c r="Y280" s="29" t="s">
        <v>46</v>
      </c>
      <c r="Z280" s="29" t="s">
        <v>55</v>
      </c>
      <c r="AA280" s="29" t="s">
        <v>5029</v>
      </c>
      <c r="AB280" s="29" t="s">
        <v>4291</v>
      </c>
      <c r="AC280" s="29" t="s">
        <v>56</v>
      </c>
      <c r="AD280"/>
      <c r="AE280"/>
      <c r="AF280"/>
      <c r="AG280" s="36" t="s">
        <v>10516</v>
      </c>
      <c r="AH280" s="37" t="s">
        <v>10496</v>
      </c>
      <c r="AI280" s="37" t="s">
        <v>10252</v>
      </c>
      <c r="AJ280" s="11">
        <v>0</v>
      </c>
      <c r="AK280" t="s">
        <v>10290</v>
      </c>
      <c r="AL280" s="11">
        <f>VLOOKUP(AG280,[1]笔试数据!$B:$G,6,0)</f>
        <v>0</v>
      </c>
      <c r="AM280" s="11">
        <v>0</v>
      </c>
      <c r="AN280" s="11" t="s">
        <v>56</v>
      </c>
    </row>
    <row r="281" s="2" customFormat="1" ht="17" customHeight="1" spans="1:40">
      <c r="A281" s="28">
        <v>854</v>
      </c>
      <c r="B281" s="28">
        <v>707</v>
      </c>
      <c r="C281" s="28"/>
      <c r="D281" s="28" t="s">
        <v>10005</v>
      </c>
      <c r="E281" s="28" t="s">
        <v>37</v>
      </c>
      <c r="F281" s="28" t="s">
        <v>69</v>
      </c>
      <c r="G281" s="29" t="s">
        <v>10006</v>
      </c>
      <c r="H281" s="29" t="s">
        <v>1893</v>
      </c>
      <c r="I281" s="29" t="s">
        <v>41</v>
      </c>
      <c r="J281" s="29"/>
      <c r="K281" s="29" t="s">
        <v>81</v>
      </c>
      <c r="L281" s="29" t="s">
        <v>2119</v>
      </c>
      <c r="M281" s="29" t="s">
        <v>227</v>
      </c>
      <c r="N281" s="29" t="s">
        <v>4276</v>
      </c>
      <c r="O281" s="29" t="s">
        <v>56</v>
      </c>
      <c r="P281" s="29" t="s">
        <v>47</v>
      </c>
      <c r="Q281" s="29" t="s">
        <v>64</v>
      </c>
      <c r="R281" s="29"/>
      <c r="S281" s="29"/>
      <c r="T281" s="29" t="s">
        <v>10009</v>
      </c>
      <c r="U281" s="29" t="s">
        <v>52</v>
      </c>
      <c r="V281" s="29" t="s">
        <v>5034</v>
      </c>
      <c r="W281" s="29" t="s">
        <v>4291</v>
      </c>
      <c r="X281" s="29" t="s">
        <v>5028</v>
      </c>
      <c r="Y281" s="29" t="s">
        <v>46</v>
      </c>
      <c r="Z281" s="29" t="s">
        <v>55</v>
      </c>
      <c r="AA281" s="29" t="s">
        <v>5029</v>
      </c>
      <c r="AB281" s="29" t="s">
        <v>4291</v>
      </c>
      <c r="AC281" s="29" t="s">
        <v>56</v>
      </c>
      <c r="AD281"/>
      <c r="AE281"/>
      <c r="AF281"/>
      <c r="AG281" s="36" t="s">
        <v>10517</v>
      </c>
      <c r="AH281" s="37" t="s">
        <v>10491</v>
      </c>
      <c r="AI281" s="37">
        <v>16</v>
      </c>
      <c r="AJ281" s="11">
        <v>0</v>
      </c>
      <c r="AK281" t="s">
        <v>10290</v>
      </c>
      <c r="AL281" s="11">
        <f>VLOOKUP(AG281,[1]笔试数据!$B:$G,6,0)</f>
        <v>0</v>
      </c>
      <c r="AM281" s="11">
        <v>0</v>
      </c>
      <c r="AN281" s="11" t="s">
        <v>56</v>
      </c>
    </row>
    <row r="282" s="2" customFormat="1" ht="17" customHeight="1" spans="1:40">
      <c r="A282" s="41">
        <v>76</v>
      </c>
      <c r="B282" s="41">
        <v>64</v>
      </c>
      <c r="C282" s="41"/>
      <c r="D282" s="41" t="s">
        <v>5494</v>
      </c>
      <c r="E282" s="41" t="s">
        <v>205</v>
      </c>
      <c r="F282" s="41" t="s">
        <v>69</v>
      </c>
      <c r="G282" s="42" t="s">
        <v>5495</v>
      </c>
      <c r="H282" s="42" t="s">
        <v>329</v>
      </c>
      <c r="I282" s="42" t="s">
        <v>41</v>
      </c>
      <c r="J282" s="42"/>
      <c r="K282" s="42" t="s">
        <v>963</v>
      </c>
      <c r="L282" s="42" t="s">
        <v>220</v>
      </c>
      <c r="M282" s="42" t="s">
        <v>99</v>
      </c>
      <c r="N282" s="42" t="s">
        <v>5053</v>
      </c>
      <c r="O282" s="42" t="s">
        <v>56</v>
      </c>
      <c r="P282" s="42" t="s">
        <v>47</v>
      </c>
      <c r="Q282" s="42" t="s">
        <v>64</v>
      </c>
      <c r="R282" s="42"/>
      <c r="S282" s="42"/>
      <c r="T282" s="42" t="s">
        <v>5498</v>
      </c>
      <c r="U282" s="42" t="s">
        <v>52</v>
      </c>
      <c r="V282" s="42" t="s">
        <v>5034</v>
      </c>
      <c r="W282" s="42" t="s">
        <v>5042</v>
      </c>
      <c r="X282" s="42" t="s">
        <v>5028</v>
      </c>
      <c r="Y282" s="42" t="s">
        <v>46</v>
      </c>
      <c r="Z282" s="42" t="s">
        <v>55</v>
      </c>
      <c r="AA282" s="42" t="s">
        <v>4281</v>
      </c>
      <c r="AB282" s="42" t="s">
        <v>5027</v>
      </c>
      <c r="AC282" s="42" t="s">
        <v>56</v>
      </c>
      <c r="AD282" s="4"/>
      <c r="AE282" s="4"/>
      <c r="AF282" s="4"/>
      <c r="AG282" s="36" t="s">
        <v>10518</v>
      </c>
      <c r="AH282" s="37" t="s">
        <v>10218</v>
      </c>
      <c r="AI282" s="37" t="s">
        <v>10216</v>
      </c>
      <c r="AJ282" s="11">
        <v>79</v>
      </c>
      <c r="AK282" t="s">
        <v>10210</v>
      </c>
      <c r="AL282" s="11">
        <f>VLOOKUP(AG282,[1]笔试数据!$B:$G,6,0)</f>
        <v>0</v>
      </c>
      <c r="AM282" s="11">
        <v>79</v>
      </c>
      <c r="AN282" s="11" t="s">
        <v>46</v>
      </c>
    </row>
    <row r="283" s="2" customFormat="1" ht="17" customHeight="1" spans="1:40">
      <c r="A283" s="41">
        <v>54</v>
      </c>
      <c r="B283" s="41">
        <v>46</v>
      </c>
      <c r="C283" s="41"/>
      <c r="D283" s="41" t="s">
        <v>5368</v>
      </c>
      <c r="E283" s="41" t="s">
        <v>37</v>
      </c>
      <c r="F283" s="41" t="s">
        <v>337</v>
      </c>
      <c r="G283" s="42" t="s">
        <v>5369</v>
      </c>
      <c r="H283" s="42" t="s">
        <v>5370</v>
      </c>
      <c r="I283" s="42" t="s">
        <v>41</v>
      </c>
      <c r="J283" s="42"/>
      <c r="K283" s="42" t="s">
        <v>81</v>
      </c>
      <c r="L283" s="42" t="s">
        <v>562</v>
      </c>
      <c r="M283" s="42" t="s">
        <v>91</v>
      </c>
      <c r="N283" s="42" t="s">
        <v>5022</v>
      </c>
      <c r="O283" s="42" t="s">
        <v>46</v>
      </c>
      <c r="P283" s="42" t="s">
        <v>47</v>
      </c>
      <c r="Q283" s="42" t="s">
        <v>5194</v>
      </c>
      <c r="R283" s="42"/>
      <c r="S283" s="42"/>
      <c r="T283" s="42" t="s">
        <v>5373</v>
      </c>
      <c r="U283" s="42" t="s">
        <v>52</v>
      </c>
      <c r="V283" s="42" t="s">
        <v>5034</v>
      </c>
      <c r="W283" s="42" t="s">
        <v>5042</v>
      </c>
      <c r="X283" s="42" t="s">
        <v>5028</v>
      </c>
      <c r="Y283" s="42" t="s">
        <v>46</v>
      </c>
      <c r="Z283" s="42" t="s">
        <v>55</v>
      </c>
      <c r="AA283" s="42" t="s">
        <v>4281</v>
      </c>
      <c r="AB283" s="42" t="s">
        <v>5027</v>
      </c>
      <c r="AC283" s="42" t="s">
        <v>56</v>
      </c>
      <c r="AD283" s="4"/>
      <c r="AE283" s="4"/>
      <c r="AF283" s="4"/>
      <c r="AG283" s="36" t="s">
        <v>10519</v>
      </c>
      <c r="AH283" s="37" t="s">
        <v>10209</v>
      </c>
      <c r="AI283" s="37">
        <v>16</v>
      </c>
      <c r="AJ283" s="11">
        <v>76</v>
      </c>
      <c r="AK283" t="s">
        <v>10210</v>
      </c>
      <c r="AL283" s="11">
        <f>VLOOKUP(AG283,[1]笔试数据!$B:$G,6,0)</f>
        <v>0</v>
      </c>
      <c r="AM283" s="11">
        <v>76</v>
      </c>
      <c r="AN283" s="11" t="s">
        <v>46</v>
      </c>
    </row>
    <row r="284" s="2" customFormat="1" ht="17" customHeight="1" spans="1:40">
      <c r="A284" s="41">
        <v>31</v>
      </c>
      <c r="B284" s="41">
        <v>26</v>
      </c>
      <c r="C284" s="41"/>
      <c r="D284" s="41" t="s">
        <v>5218</v>
      </c>
      <c r="E284" s="41" t="s">
        <v>37</v>
      </c>
      <c r="F284" s="41" t="s">
        <v>105</v>
      </c>
      <c r="G284" s="42" t="s">
        <v>5219</v>
      </c>
      <c r="H284" s="42" t="s">
        <v>5220</v>
      </c>
      <c r="I284" s="42" t="s">
        <v>41</v>
      </c>
      <c r="J284" s="42"/>
      <c r="K284" s="42" t="s">
        <v>81</v>
      </c>
      <c r="L284" s="42" t="s">
        <v>82</v>
      </c>
      <c r="M284" s="42" t="s">
        <v>227</v>
      </c>
      <c r="N284" s="42" t="s">
        <v>5022</v>
      </c>
      <c r="O284" s="42" t="s">
        <v>46</v>
      </c>
      <c r="P284" s="42" t="s">
        <v>47</v>
      </c>
      <c r="Q284" s="42" t="s">
        <v>5221</v>
      </c>
      <c r="R284" s="42"/>
      <c r="S284" s="42"/>
      <c r="T284" s="42" t="s">
        <v>5224</v>
      </c>
      <c r="U284" s="42" t="s">
        <v>52</v>
      </c>
      <c r="V284" s="42" t="s">
        <v>5034</v>
      </c>
      <c r="W284" s="42" t="s">
        <v>5225</v>
      </c>
      <c r="X284" s="42" t="s">
        <v>5028</v>
      </c>
      <c r="Y284" s="42" t="s">
        <v>46</v>
      </c>
      <c r="Z284" s="42" t="s">
        <v>55</v>
      </c>
      <c r="AA284" s="42" t="s">
        <v>4281</v>
      </c>
      <c r="AB284" s="42" t="s">
        <v>5027</v>
      </c>
      <c r="AC284" s="42" t="s">
        <v>56</v>
      </c>
      <c r="AD284" s="4"/>
      <c r="AE284" s="4"/>
      <c r="AF284" s="4"/>
      <c r="AG284" s="36" t="s">
        <v>10520</v>
      </c>
      <c r="AH284" s="37" t="s">
        <v>10212</v>
      </c>
      <c r="AI284" s="37">
        <v>26</v>
      </c>
      <c r="AJ284" s="11">
        <v>75</v>
      </c>
      <c r="AK284" t="s">
        <v>10210</v>
      </c>
      <c r="AL284" s="11">
        <f>VLOOKUP(AG284,[1]笔试数据!$B:$G,6,0)</f>
        <v>0</v>
      </c>
      <c r="AM284" s="11">
        <v>75</v>
      </c>
      <c r="AN284" s="11" t="s">
        <v>46</v>
      </c>
    </row>
    <row r="285" s="2" customFormat="1" ht="17" customHeight="1" spans="1:40">
      <c r="A285" s="41">
        <v>96</v>
      </c>
      <c r="B285" s="41">
        <v>83</v>
      </c>
      <c r="C285" s="41"/>
      <c r="D285" s="41" t="s">
        <v>5615</v>
      </c>
      <c r="E285" s="41" t="s">
        <v>37</v>
      </c>
      <c r="F285" s="41" t="s">
        <v>105</v>
      </c>
      <c r="G285" s="42" t="s">
        <v>5616</v>
      </c>
      <c r="H285" s="42" t="s">
        <v>5276</v>
      </c>
      <c r="I285" s="42" t="s">
        <v>41</v>
      </c>
      <c r="J285" s="42"/>
      <c r="K285" s="42" t="s">
        <v>81</v>
      </c>
      <c r="L285" s="42" t="s">
        <v>220</v>
      </c>
      <c r="M285" s="42" t="s">
        <v>227</v>
      </c>
      <c r="N285" s="42" t="s">
        <v>5022</v>
      </c>
      <c r="O285" s="42" t="s">
        <v>46</v>
      </c>
      <c r="P285" s="42" t="s">
        <v>47</v>
      </c>
      <c r="Q285" s="42" t="s">
        <v>64</v>
      </c>
      <c r="R285" s="42"/>
      <c r="S285" s="42"/>
      <c r="T285" s="42" t="s">
        <v>5619</v>
      </c>
      <c r="U285" s="42" t="s">
        <v>52</v>
      </c>
      <c r="V285" s="42" t="s">
        <v>5034</v>
      </c>
      <c r="W285" s="42" t="s">
        <v>5620</v>
      </c>
      <c r="X285" s="42" t="s">
        <v>5028</v>
      </c>
      <c r="Y285" s="42" t="s">
        <v>46</v>
      </c>
      <c r="Z285" s="42" t="s">
        <v>55</v>
      </c>
      <c r="AA285" s="42" t="s">
        <v>4281</v>
      </c>
      <c r="AB285" s="42" t="s">
        <v>5027</v>
      </c>
      <c r="AC285" s="42" t="s">
        <v>56</v>
      </c>
      <c r="AD285" s="4"/>
      <c r="AE285" s="4"/>
      <c r="AF285" s="4"/>
      <c r="AG285" s="36" t="s">
        <v>10521</v>
      </c>
      <c r="AH285" s="37" t="s">
        <v>10218</v>
      </c>
      <c r="AI285" s="37">
        <v>22</v>
      </c>
      <c r="AJ285" s="11">
        <v>74</v>
      </c>
      <c r="AK285" t="s">
        <v>10210</v>
      </c>
      <c r="AL285" s="11">
        <f>VLOOKUP(AG285,[1]笔试数据!$B:$G,6,0)</f>
        <v>0</v>
      </c>
      <c r="AM285" s="11">
        <v>74</v>
      </c>
      <c r="AN285" s="11" t="s">
        <v>46</v>
      </c>
    </row>
    <row r="286" s="2" customFormat="1" ht="17" customHeight="1" spans="1:40">
      <c r="A286" s="41">
        <v>57</v>
      </c>
      <c r="B286" s="41">
        <v>48</v>
      </c>
      <c r="C286" s="41"/>
      <c r="D286" s="41" t="s">
        <v>5387</v>
      </c>
      <c r="E286" s="41" t="s">
        <v>205</v>
      </c>
      <c r="F286" s="41" t="s">
        <v>69</v>
      </c>
      <c r="G286" s="42" t="s">
        <v>5388</v>
      </c>
      <c r="H286" s="42" t="s">
        <v>5389</v>
      </c>
      <c r="I286" s="42" t="s">
        <v>41</v>
      </c>
      <c r="J286" s="42"/>
      <c r="K286" s="42" t="s">
        <v>81</v>
      </c>
      <c r="L286" s="42" t="s">
        <v>671</v>
      </c>
      <c r="M286" s="42" t="s">
        <v>227</v>
      </c>
      <c r="N286" s="42" t="s">
        <v>5022</v>
      </c>
      <c r="O286" s="42" t="s">
        <v>46</v>
      </c>
      <c r="P286" s="42" t="s">
        <v>47</v>
      </c>
      <c r="Q286" s="42" t="s">
        <v>5271</v>
      </c>
      <c r="R286" s="42"/>
      <c r="S286" s="42"/>
      <c r="T286" s="42" t="s">
        <v>5392</v>
      </c>
      <c r="U286" s="42" t="s">
        <v>52</v>
      </c>
      <c r="V286" s="42" t="s">
        <v>5034</v>
      </c>
      <c r="W286" s="42" t="s">
        <v>5042</v>
      </c>
      <c r="X286" s="42" t="s">
        <v>5028</v>
      </c>
      <c r="Y286" s="42" t="s">
        <v>46</v>
      </c>
      <c r="Z286" s="42" t="s">
        <v>55</v>
      </c>
      <c r="AA286" s="42" t="s">
        <v>4281</v>
      </c>
      <c r="AB286" s="42" t="s">
        <v>5027</v>
      </c>
      <c r="AC286" s="42" t="s">
        <v>56</v>
      </c>
      <c r="AD286" s="4"/>
      <c r="AE286" s="4"/>
      <c r="AF286" s="4"/>
      <c r="AG286" s="36" t="s">
        <v>10522</v>
      </c>
      <c r="AH286" s="37" t="s">
        <v>10209</v>
      </c>
      <c r="AI286" s="37">
        <v>18</v>
      </c>
      <c r="AJ286" s="11">
        <v>73</v>
      </c>
      <c r="AK286" t="s">
        <v>10210</v>
      </c>
      <c r="AL286" s="11">
        <f>VLOOKUP(AG286,[1]笔试数据!$B:$G,6,0)</f>
        <v>0</v>
      </c>
      <c r="AM286" s="11">
        <v>73</v>
      </c>
      <c r="AN286" s="11" t="s">
        <v>46</v>
      </c>
    </row>
    <row r="287" s="2" customFormat="1" ht="17" customHeight="1" spans="1:40">
      <c r="A287" s="41">
        <v>104</v>
      </c>
      <c r="B287" s="41">
        <v>89</v>
      </c>
      <c r="C287" s="41"/>
      <c r="D287" s="41" t="s">
        <v>5662</v>
      </c>
      <c r="E287" s="41" t="s">
        <v>37</v>
      </c>
      <c r="F287" s="41" t="s">
        <v>69</v>
      </c>
      <c r="G287" s="42" t="s">
        <v>5663</v>
      </c>
      <c r="H287" s="42" t="s">
        <v>5664</v>
      </c>
      <c r="I287" s="42" t="s">
        <v>41</v>
      </c>
      <c r="J287" s="42"/>
      <c r="K287" s="42" t="s">
        <v>81</v>
      </c>
      <c r="L287" s="42" t="s">
        <v>353</v>
      </c>
      <c r="M287" s="46">
        <v>45097</v>
      </c>
      <c r="N287" s="42" t="s">
        <v>5022</v>
      </c>
      <c r="O287" s="42" t="s">
        <v>46</v>
      </c>
      <c r="P287" s="42" t="s">
        <v>84</v>
      </c>
      <c r="Q287" s="42" t="s">
        <v>268</v>
      </c>
      <c r="R287" s="42"/>
      <c r="S287" s="42"/>
      <c r="T287" s="42" t="s">
        <v>5667</v>
      </c>
      <c r="U287" s="42" t="s">
        <v>52</v>
      </c>
      <c r="V287" s="42" t="s">
        <v>4281</v>
      </c>
      <c r="W287" s="42" t="s">
        <v>5027</v>
      </c>
      <c r="X287" s="42" t="s">
        <v>5028</v>
      </c>
      <c r="Y287" s="42" t="s">
        <v>46</v>
      </c>
      <c r="Z287" s="42" t="s">
        <v>55</v>
      </c>
      <c r="AA287" s="42" t="s">
        <v>4281</v>
      </c>
      <c r="AB287" s="42" t="s">
        <v>5027</v>
      </c>
      <c r="AC287" s="42" t="s">
        <v>56</v>
      </c>
      <c r="AD287" s="4"/>
      <c r="AE287" s="4"/>
      <c r="AF287" s="4"/>
      <c r="AG287" s="36" t="s">
        <v>10523</v>
      </c>
      <c r="AH287" s="37" t="s">
        <v>10218</v>
      </c>
      <c r="AI287" s="37">
        <v>28</v>
      </c>
      <c r="AJ287" s="11">
        <v>71</v>
      </c>
      <c r="AK287" t="s">
        <v>10210</v>
      </c>
      <c r="AL287" s="11">
        <f>VLOOKUP(AG287,[1]笔试数据!$B:$G,6,0)</f>
        <v>0</v>
      </c>
      <c r="AM287" s="11">
        <v>71</v>
      </c>
      <c r="AN287" s="11" t="s">
        <v>46</v>
      </c>
    </row>
    <row r="288" s="2" customFormat="1" ht="17" customHeight="1" spans="1:40">
      <c r="A288" s="41">
        <v>40</v>
      </c>
      <c r="B288" s="41">
        <v>34</v>
      </c>
      <c r="C288" s="41"/>
      <c r="D288" s="41" t="s">
        <v>5281</v>
      </c>
      <c r="E288" s="41" t="s">
        <v>37</v>
      </c>
      <c r="F288" s="41" t="s">
        <v>105</v>
      </c>
      <c r="G288" s="42" t="s">
        <v>5282</v>
      </c>
      <c r="H288" s="42" t="s">
        <v>5283</v>
      </c>
      <c r="I288" s="42" t="s">
        <v>41</v>
      </c>
      <c r="J288" s="42"/>
      <c r="K288" s="42" t="s">
        <v>81</v>
      </c>
      <c r="L288" s="42" t="s">
        <v>254</v>
      </c>
      <c r="M288" s="42" t="s">
        <v>91</v>
      </c>
      <c r="N288" s="42" t="s">
        <v>5022</v>
      </c>
      <c r="O288" s="42" t="s">
        <v>46</v>
      </c>
      <c r="P288" s="42" t="s">
        <v>47</v>
      </c>
      <c r="Q288" s="42" t="s">
        <v>228</v>
      </c>
      <c r="R288" s="42"/>
      <c r="S288" s="42"/>
      <c r="T288" s="42" t="s">
        <v>5286</v>
      </c>
      <c r="U288" s="42" t="s">
        <v>307</v>
      </c>
      <c r="V288" s="42" t="s">
        <v>5034</v>
      </c>
      <c r="W288" s="42" t="s">
        <v>5035</v>
      </c>
      <c r="X288" s="42" t="s">
        <v>5028</v>
      </c>
      <c r="Y288" s="42" t="s">
        <v>46</v>
      </c>
      <c r="Z288" s="42" t="s">
        <v>55</v>
      </c>
      <c r="AA288" s="42" t="s">
        <v>4281</v>
      </c>
      <c r="AB288" s="42" t="s">
        <v>5027</v>
      </c>
      <c r="AC288" s="42" t="s">
        <v>56</v>
      </c>
      <c r="AD288" s="4"/>
      <c r="AE288" s="4"/>
      <c r="AF288" s="4"/>
      <c r="AG288" s="36" t="s">
        <v>10524</v>
      </c>
      <c r="AH288" s="37" t="s">
        <v>10209</v>
      </c>
      <c r="AI288" s="37" t="s">
        <v>10255</v>
      </c>
      <c r="AJ288" s="11">
        <v>70</v>
      </c>
      <c r="AK288" t="s">
        <v>10210</v>
      </c>
      <c r="AL288" s="11">
        <f>VLOOKUP(AG288,[1]笔试数据!$B:$G,6,0)</f>
        <v>0</v>
      </c>
      <c r="AM288" s="11">
        <v>70</v>
      </c>
      <c r="AN288" s="11" t="s">
        <v>46</v>
      </c>
    </row>
    <row r="289" s="2" customFormat="1" ht="17" customHeight="1" spans="1:40">
      <c r="A289" s="41">
        <v>44</v>
      </c>
      <c r="B289" s="41">
        <v>38</v>
      </c>
      <c r="C289" s="41"/>
      <c r="D289" s="41" t="s">
        <v>5303</v>
      </c>
      <c r="E289" s="41" t="s">
        <v>37</v>
      </c>
      <c r="F289" s="41" t="s">
        <v>38</v>
      </c>
      <c r="G289" s="42" t="s">
        <v>5304</v>
      </c>
      <c r="H289" s="42" t="s">
        <v>476</v>
      </c>
      <c r="I289" s="42" t="s">
        <v>41</v>
      </c>
      <c r="J289" s="42"/>
      <c r="K289" s="42" t="s">
        <v>81</v>
      </c>
      <c r="L289" s="42" t="s">
        <v>1186</v>
      </c>
      <c r="M289" s="42" t="s">
        <v>227</v>
      </c>
      <c r="N289" s="42" t="s">
        <v>5022</v>
      </c>
      <c r="O289" s="42" t="s">
        <v>46</v>
      </c>
      <c r="P289" s="42" t="s">
        <v>47</v>
      </c>
      <c r="Q289" s="42" t="s">
        <v>5305</v>
      </c>
      <c r="R289" s="42"/>
      <c r="S289" s="42"/>
      <c r="T289" s="42" t="s">
        <v>5308</v>
      </c>
      <c r="U289" s="42" t="s">
        <v>52</v>
      </c>
      <c r="V289" s="42" t="s">
        <v>5034</v>
      </c>
      <c r="W289" s="42" t="s">
        <v>5309</v>
      </c>
      <c r="X289" s="42" t="s">
        <v>5028</v>
      </c>
      <c r="Y289" s="42" t="s">
        <v>46</v>
      </c>
      <c r="Z289" s="42" t="s">
        <v>55</v>
      </c>
      <c r="AA289" s="42" t="s">
        <v>4281</v>
      </c>
      <c r="AB289" s="42" t="s">
        <v>5027</v>
      </c>
      <c r="AC289" s="42" t="s">
        <v>46</v>
      </c>
      <c r="AD289" s="4"/>
      <c r="AE289" s="4"/>
      <c r="AF289" s="4"/>
      <c r="AG289" s="36" t="s">
        <v>10525</v>
      </c>
      <c r="AH289" s="37" t="s">
        <v>10209</v>
      </c>
      <c r="AI289" s="37" t="s">
        <v>10226</v>
      </c>
      <c r="AJ289" s="11">
        <v>68</v>
      </c>
      <c r="AK289" t="s">
        <v>10210</v>
      </c>
      <c r="AL289" s="11">
        <f>VLOOKUP(AG289,[1]笔试数据!$B:$G,6,0)</f>
        <v>0</v>
      </c>
      <c r="AM289" s="11">
        <v>68</v>
      </c>
      <c r="AN289" s="11" t="s">
        <v>46</v>
      </c>
    </row>
    <row r="290" s="2" customFormat="1" ht="17" customHeight="1" spans="1:40">
      <c r="A290" s="41">
        <v>97</v>
      </c>
      <c r="B290" s="41">
        <v>84</v>
      </c>
      <c r="C290" s="41"/>
      <c r="D290" s="41" t="s">
        <v>5621</v>
      </c>
      <c r="E290" s="41" t="s">
        <v>37</v>
      </c>
      <c r="F290" s="41" t="s">
        <v>69</v>
      </c>
      <c r="G290" s="42" t="s">
        <v>5622</v>
      </c>
      <c r="H290" s="42" t="s">
        <v>5623</v>
      </c>
      <c r="I290" s="42" t="s">
        <v>62</v>
      </c>
      <c r="J290" s="42"/>
      <c r="K290" s="42" t="s">
        <v>81</v>
      </c>
      <c r="L290" s="42" t="s">
        <v>5200</v>
      </c>
      <c r="M290" s="42" t="s">
        <v>4828</v>
      </c>
      <c r="N290" s="42" t="s">
        <v>5022</v>
      </c>
      <c r="O290" s="42" t="s">
        <v>56</v>
      </c>
      <c r="P290" s="42" t="s">
        <v>84</v>
      </c>
      <c r="Q290" s="42" t="s">
        <v>48</v>
      </c>
      <c r="R290" s="42"/>
      <c r="S290" s="42"/>
      <c r="T290" s="42" t="s">
        <v>5625</v>
      </c>
      <c r="U290" s="42" t="s">
        <v>52</v>
      </c>
      <c r="V290" s="42" t="s">
        <v>4281</v>
      </c>
      <c r="W290" s="42" t="s">
        <v>5027</v>
      </c>
      <c r="X290" s="42" t="s">
        <v>5028</v>
      </c>
      <c r="Y290" s="42" t="s">
        <v>46</v>
      </c>
      <c r="Z290" s="42" t="s">
        <v>55</v>
      </c>
      <c r="AA290" s="42" t="s">
        <v>4281</v>
      </c>
      <c r="AB290" s="42" t="s">
        <v>5027</v>
      </c>
      <c r="AC290" s="42" t="s">
        <v>56</v>
      </c>
      <c r="AD290" s="4"/>
      <c r="AE290" s="4"/>
      <c r="AF290" s="4"/>
      <c r="AG290" s="36" t="s">
        <v>10526</v>
      </c>
      <c r="AH290" s="37" t="s">
        <v>10218</v>
      </c>
      <c r="AI290" s="37">
        <v>23</v>
      </c>
      <c r="AJ290" s="11">
        <v>68</v>
      </c>
      <c r="AK290" t="s">
        <v>10210</v>
      </c>
      <c r="AL290" s="11">
        <f>VLOOKUP(AG290,[1]笔试数据!$B:$G,6,0)</f>
        <v>0</v>
      </c>
      <c r="AM290" s="11">
        <v>68</v>
      </c>
      <c r="AN290" s="11" t="s">
        <v>46</v>
      </c>
    </row>
    <row r="291" s="2" customFormat="1" ht="17" customHeight="1" spans="1:40">
      <c r="A291" s="41">
        <v>92</v>
      </c>
      <c r="B291" s="41">
        <v>79</v>
      </c>
      <c r="C291" s="41"/>
      <c r="D291" s="41" t="s">
        <v>5590</v>
      </c>
      <c r="E291" s="41" t="s">
        <v>37</v>
      </c>
      <c r="F291" s="41" t="s">
        <v>105</v>
      </c>
      <c r="G291" s="42" t="s">
        <v>5591</v>
      </c>
      <c r="H291" s="42" t="s">
        <v>5592</v>
      </c>
      <c r="I291" s="42" t="s">
        <v>41</v>
      </c>
      <c r="J291" s="42"/>
      <c r="K291" s="42" t="s">
        <v>43</v>
      </c>
      <c r="L291" s="42" t="s">
        <v>73</v>
      </c>
      <c r="M291" s="42" t="s">
        <v>83</v>
      </c>
      <c r="N291" s="42" t="s">
        <v>5022</v>
      </c>
      <c r="O291" s="42" t="s">
        <v>46</v>
      </c>
      <c r="P291" s="42" t="s">
        <v>84</v>
      </c>
      <c r="Q291" s="42" t="s">
        <v>48</v>
      </c>
      <c r="R291" s="42"/>
      <c r="S291" s="42"/>
      <c r="T291" s="42" t="s">
        <v>5595</v>
      </c>
      <c r="U291" s="42" t="s">
        <v>52</v>
      </c>
      <c r="V291" s="42" t="s">
        <v>4281</v>
      </c>
      <c r="W291" s="42" t="s">
        <v>5027</v>
      </c>
      <c r="X291" s="42" t="s">
        <v>5028</v>
      </c>
      <c r="Y291" s="42" t="s">
        <v>46</v>
      </c>
      <c r="Z291" s="42" t="s">
        <v>55</v>
      </c>
      <c r="AA291" s="42" t="s">
        <v>4281</v>
      </c>
      <c r="AB291" s="42" t="s">
        <v>5027</v>
      </c>
      <c r="AC291" s="42" t="s">
        <v>56</v>
      </c>
      <c r="AD291" s="4"/>
      <c r="AE291" s="4"/>
      <c r="AF291" s="4"/>
      <c r="AG291" s="36" t="s">
        <v>10527</v>
      </c>
      <c r="AH291" s="37" t="s">
        <v>10218</v>
      </c>
      <c r="AI291" s="37">
        <v>18</v>
      </c>
      <c r="AJ291" s="11">
        <v>66</v>
      </c>
      <c r="AK291" s="4"/>
      <c r="AL291" s="11">
        <f>VLOOKUP(AG291,[1]笔试数据!$B:$G,6,0)</f>
        <v>0</v>
      </c>
      <c r="AM291" s="11">
        <v>66</v>
      </c>
      <c r="AN291" s="11" t="s">
        <v>56</v>
      </c>
    </row>
    <row r="292" s="2" customFormat="1" ht="17" customHeight="1" spans="1:40">
      <c r="A292" s="41">
        <v>11</v>
      </c>
      <c r="B292" s="41">
        <v>9</v>
      </c>
      <c r="C292" s="41"/>
      <c r="D292" s="41" t="s">
        <v>2273</v>
      </c>
      <c r="E292" s="41" t="s">
        <v>37</v>
      </c>
      <c r="F292" s="41" t="s">
        <v>105</v>
      </c>
      <c r="G292" s="42" t="s">
        <v>5092</v>
      </c>
      <c r="H292" s="42" t="s">
        <v>5093</v>
      </c>
      <c r="I292" s="42" t="s">
        <v>41</v>
      </c>
      <c r="J292" s="42"/>
      <c r="K292" s="42" t="s">
        <v>81</v>
      </c>
      <c r="L292" s="42" t="s">
        <v>82</v>
      </c>
      <c r="M292" s="42" t="s">
        <v>568</v>
      </c>
      <c r="N292" s="42" t="s">
        <v>5022</v>
      </c>
      <c r="O292" s="42" t="s">
        <v>46</v>
      </c>
      <c r="P292" s="42" t="s">
        <v>47</v>
      </c>
      <c r="Q292" s="42" t="s">
        <v>100</v>
      </c>
      <c r="R292" s="42"/>
      <c r="S292" s="42"/>
      <c r="T292" s="42" t="s">
        <v>5096</v>
      </c>
      <c r="U292" s="42" t="s">
        <v>52</v>
      </c>
      <c r="V292" s="42" t="s">
        <v>5034</v>
      </c>
      <c r="W292" s="42" t="s">
        <v>5035</v>
      </c>
      <c r="X292" s="42" t="s">
        <v>5028</v>
      </c>
      <c r="Y292" s="42" t="s">
        <v>46</v>
      </c>
      <c r="Z292" s="42" t="s">
        <v>55</v>
      </c>
      <c r="AA292" s="42" t="s">
        <v>4281</v>
      </c>
      <c r="AB292" s="42" t="s">
        <v>5027</v>
      </c>
      <c r="AC292" s="42" t="s">
        <v>56</v>
      </c>
      <c r="AD292" s="4"/>
      <c r="AE292" s="4"/>
      <c r="AF292" s="4"/>
      <c r="AG292" s="36" t="s">
        <v>10528</v>
      </c>
      <c r="AH292" s="37" t="s">
        <v>10212</v>
      </c>
      <c r="AI292" s="37" t="s">
        <v>10241</v>
      </c>
      <c r="AJ292" s="11">
        <v>65</v>
      </c>
      <c r="AK292" s="4"/>
      <c r="AL292" s="11">
        <f>VLOOKUP(AG292,[1]笔试数据!$B:$G,6,0)</f>
        <v>0</v>
      </c>
      <c r="AM292" s="11">
        <v>65</v>
      </c>
      <c r="AN292" s="11" t="s">
        <v>56</v>
      </c>
    </row>
    <row r="293" s="2" customFormat="1" ht="17" customHeight="1" spans="1:40">
      <c r="A293" s="41">
        <v>5</v>
      </c>
      <c r="B293" s="41">
        <v>4</v>
      </c>
      <c r="C293" s="41"/>
      <c r="D293" s="41" t="s">
        <v>5050</v>
      </c>
      <c r="E293" s="41" t="s">
        <v>205</v>
      </c>
      <c r="F293" s="41" t="s">
        <v>503</v>
      </c>
      <c r="G293" s="42" t="s">
        <v>5051</v>
      </c>
      <c r="H293" s="42" t="s">
        <v>5052</v>
      </c>
      <c r="I293" s="42" t="s">
        <v>62</v>
      </c>
      <c r="J293" s="42"/>
      <c r="K293" s="42" t="s">
        <v>81</v>
      </c>
      <c r="L293" s="42" t="s">
        <v>220</v>
      </c>
      <c r="M293" s="42" t="s">
        <v>108</v>
      </c>
      <c r="N293" s="42" t="s">
        <v>5053</v>
      </c>
      <c r="O293" s="42" t="s">
        <v>56</v>
      </c>
      <c r="P293" s="42" t="s">
        <v>47</v>
      </c>
      <c r="Q293" s="42" t="s">
        <v>64</v>
      </c>
      <c r="R293" s="42"/>
      <c r="S293" s="42"/>
      <c r="T293" s="42" t="s">
        <v>5056</v>
      </c>
      <c r="U293" s="42" t="s">
        <v>52</v>
      </c>
      <c r="V293" s="42" t="s">
        <v>4883</v>
      </c>
      <c r="W293" s="42" t="s">
        <v>5057</v>
      </c>
      <c r="X293" s="42" t="s">
        <v>5028</v>
      </c>
      <c r="Y293" s="42" t="s">
        <v>46</v>
      </c>
      <c r="Z293" s="42" t="s">
        <v>55</v>
      </c>
      <c r="AA293" s="42" t="s">
        <v>4281</v>
      </c>
      <c r="AB293" s="42" t="s">
        <v>5027</v>
      </c>
      <c r="AC293" s="42" t="s">
        <v>56</v>
      </c>
      <c r="AD293" s="4"/>
      <c r="AE293" s="4"/>
      <c r="AF293" s="4"/>
      <c r="AG293" s="36" t="s">
        <v>10529</v>
      </c>
      <c r="AH293" s="37" t="s">
        <v>10212</v>
      </c>
      <c r="AI293" s="37" t="s">
        <v>10255</v>
      </c>
      <c r="AJ293" s="11">
        <v>62</v>
      </c>
      <c r="AK293" s="4"/>
      <c r="AL293" s="11">
        <f>VLOOKUP(AG293,[1]笔试数据!$B:$G,6,0)</f>
        <v>0</v>
      </c>
      <c r="AM293" s="11">
        <v>62</v>
      </c>
      <c r="AN293" s="11" t="s">
        <v>56</v>
      </c>
    </row>
    <row r="294" s="2" customFormat="1" ht="17" customHeight="1" spans="1:40">
      <c r="A294" s="41">
        <v>94</v>
      </c>
      <c r="B294" s="41">
        <v>81</v>
      </c>
      <c r="C294" s="41"/>
      <c r="D294" s="41" t="s">
        <v>5602</v>
      </c>
      <c r="E294" s="41" t="s">
        <v>37</v>
      </c>
      <c r="F294" s="41" t="s">
        <v>69</v>
      </c>
      <c r="G294" s="42" t="s">
        <v>5603</v>
      </c>
      <c r="H294" s="42" t="s">
        <v>5604</v>
      </c>
      <c r="I294" s="42" t="s">
        <v>41</v>
      </c>
      <c r="J294" s="42"/>
      <c r="K294" s="42" t="s">
        <v>81</v>
      </c>
      <c r="L294" s="42" t="s">
        <v>5605</v>
      </c>
      <c r="M294" s="42" t="s">
        <v>99</v>
      </c>
      <c r="N294" s="42" t="s">
        <v>5022</v>
      </c>
      <c r="O294" s="42" t="s">
        <v>46</v>
      </c>
      <c r="P294" s="42" t="s">
        <v>47</v>
      </c>
      <c r="Q294" s="42" t="s">
        <v>5454</v>
      </c>
      <c r="R294" s="42"/>
      <c r="S294" s="42"/>
      <c r="T294" s="42" t="s">
        <v>5607</v>
      </c>
      <c r="U294" s="42" t="s">
        <v>52</v>
      </c>
      <c r="V294" s="42" t="s">
        <v>5034</v>
      </c>
      <c r="W294" s="42" t="s">
        <v>5022</v>
      </c>
      <c r="X294" s="42" t="s">
        <v>5028</v>
      </c>
      <c r="Y294" s="42" t="s">
        <v>46</v>
      </c>
      <c r="Z294" s="42" t="s">
        <v>55</v>
      </c>
      <c r="AA294" s="42" t="s">
        <v>4281</v>
      </c>
      <c r="AB294" s="42" t="s">
        <v>5027</v>
      </c>
      <c r="AC294" s="42" t="s">
        <v>56</v>
      </c>
      <c r="AD294" s="4"/>
      <c r="AE294" s="4"/>
      <c r="AF294" s="4"/>
      <c r="AG294" s="36" t="s">
        <v>10530</v>
      </c>
      <c r="AH294" s="37" t="s">
        <v>10218</v>
      </c>
      <c r="AI294" s="37">
        <v>20</v>
      </c>
      <c r="AJ294" s="11">
        <v>61</v>
      </c>
      <c r="AK294" s="4"/>
      <c r="AL294" s="11">
        <f>VLOOKUP(AG294,[1]笔试数据!$B:$G,6,0)</f>
        <v>0</v>
      </c>
      <c r="AM294" s="11">
        <v>61</v>
      </c>
      <c r="AN294" s="11" t="s">
        <v>56</v>
      </c>
    </row>
    <row r="295" s="2" customFormat="1" ht="17" customHeight="1" spans="1:40">
      <c r="A295" s="41">
        <v>78</v>
      </c>
      <c r="B295" s="41">
        <v>66</v>
      </c>
      <c r="C295" s="41"/>
      <c r="D295" s="41" t="s">
        <v>5506</v>
      </c>
      <c r="E295" s="41" t="s">
        <v>37</v>
      </c>
      <c r="F295" s="41" t="s">
        <v>69</v>
      </c>
      <c r="G295" s="42" t="s">
        <v>5507</v>
      </c>
      <c r="H295" s="42" t="s">
        <v>598</v>
      </c>
      <c r="I295" s="42" t="s">
        <v>41</v>
      </c>
      <c r="J295" s="42"/>
      <c r="K295" s="42" t="s">
        <v>43</v>
      </c>
      <c r="L295" s="42" t="s">
        <v>73</v>
      </c>
      <c r="M295" s="42" t="s">
        <v>227</v>
      </c>
      <c r="N295" s="42" t="s">
        <v>5022</v>
      </c>
      <c r="O295" s="42" t="s">
        <v>46</v>
      </c>
      <c r="P295" s="42" t="s">
        <v>47</v>
      </c>
      <c r="Q295" s="42" t="s">
        <v>48</v>
      </c>
      <c r="R295" s="42"/>
      <c r="S295" s="42"/>
      <c r="T295" s="42" t="s">
        <v>5510</v>
      </c>
      <c r="U295" s="42" t="s">
        <v>52</v>
      </c>
      <c r="V295" s="42" t="s">
        <v>4281</v>
      </c>
      <c r="W295" s="42" t="s">
        <v>5511</v>
      </c>
      <c r="X295" s="42" t="s">
        <v>5028</v>
      </c>
      <c r="Y295" s="42" t="s">
        <v>56</v>
      </c>
      <c r="Z295" s="42" t="s">
        <v>55</v>
      </c>
      <c r="AA295" s="42" t="s">
        <v>4281</v>
      </c>
      <c r="AB295" s="42" t="s">
        <v>5027</v>
      </c>
      <c r="AC295" s="42" t="s">
        <v>56</v>
      </c>
      <c r="AD295" s="4"/>
      <c r="AE295" s="4"/>
      <c r="AF295" s="4"/>
      <c r="AG295" s="36" t="s">
        <v>10531</v>
      </c>
      <c r="AH295" s="37" t="s">
        <v>10218</v>
      </c>
      <c r="AI295" s="37" t="s">
        <v>10252</v>
      </c>
      <c r="AJ295" s="11">
        <v>50</v>
      </c>
      <c r="AK295" s="4"/>
      <c r="AL295" s="11">
        <f>VLOOKUP(AG295,[1]笔试数据!$B:$G,6,0)</f>
        <v>0</v>
      </c>
      <c r="AM295" s="11">
        <v>50</v>
      </c>
      <c r="AN295" s="11" t="s">
        <v>56</v>
      </c>
    </row>
    <row r="296" s="2" customFormat="1" ht="17" customHeight="1" spans="1:40">
      <c r="A296" s="41">
        <v>101</v>
      </c>
      <c r="B296" s="41">
        <v>86</v>
      </c>
      <c r="C296" s="41"/>
      <c r="D296" s="41" t="s">
        <v>5647</v>
      </c>
      <c r="E296" s="41" t="s">
        <v>37</v>
      </c>
      <c r="F296" s="41" t="s">
        <v>69</v>
      </c>
      <c r="G296" s="42" t="s">
        <v>5648</v>
      </c>
      <c r="H296" s="42" t="s">
        <v>5649</v>
      </c>
      <c r="I296" s="42" t="s">
        <v>41</v>
      </c>
      <c r="J296" s="42"/>
      <c r="K296" s="42" t="s">
        <v>81</v>
      </c>
      <c r="L296" s="42" t="s">
        <v>562</v>
      </c>
      <c r="M296" s="42" t="s">
        <v>91</v>
      </c>
      <c r="N296" s="42" t="s">
        <v>5022</v>
      </c>
      <c r="O296" s="42" t="s">
        <v>46</v>
      </c>
      <c r="P296" s="42" t="s">
        <v>47</v>
      </c>
      <c r="Q296" s="42" t="s">
        <v>5650</v>
      </c>
      <c r="R296" s="42"/>
      <c r="S296" s="42"/>
      <c r="T296" s="42" t="s">
        <v>5652</v>
      </c>
      <c r="U296" s="42" t="s">
        <v>52</v>
      </c>
      <c r="V296" s="42" t="s">
        <v>4883</v>
      </c>
      <c r="W296" s="42" t="s">
        <v>5027</v>
      </c>
      <c r="X296" s="42" t="s">
        <v>5028</v>
      </c>
      <c r="Y296" s="42" t="s">
        <v>46</v>
      </c>
      <c r="Z296" s="42" t="s">
        <v>55</v>
      </c>
      <c r="AA296" s="42" t="s">
        <v>4281</v>
      </c>
      <c r="AB296" s="42" t="s">
        <v>5027</v>
      </c>
      <c r="AC296" s="42" t="s">
        <v>56</v>
      </c>
      <c r="AD296" s="4"/>
      <c r="AE296" s="4"/>
      <c r="AF296" s="4"/>
      <c r="AG296" s="36" t="s">
        <v>10532</v>
      </c>
      <c r="AH296" s="37" t="s">
        <v>10218</v>
      </c>
      <c r="AI296" s="37">
        <v>25</v>
      </c>
      <c r="AJ296" s="11">
        <v>50</v>
      </c>
      <c r="AK296" s="4"/>
      <c r="AL296" s="11">
        <f>VLOOKUP(AG296,[1]笔试数据!$B:$G,6,0)</f>
        <v>0</v>
      </c>
      <c r="AM296" s="11">
        <v>50</v>
      </c>
      <c r="AN296" s="11" t="s">
        <v>56</v>
      </c>
    </row>
    <row r="297" s="2" customFormat="1" ht="17" customHeight="1" spans="1:40">
      <c r="A297" s="41">
        <v>130</v>
      </c>
      <c r="B297" s="41">
        <v>109</v>
      </c>
      <c r="C297" s="41"/>
      <c r="D297" s="41" t="s">
        <v>5821</v>
      </c>
      <c r="E297" s="41" t="s">
        <v>37</v>
      </c>
      <c r="F297" s="41" t="s">
        <v>38</v>
      </c>
      <c r="G297" s="42" t="s">
        <v>5822</v>
      </c>
      <c r="H297" s="42" t="s">
        <v>5823</v>
      </c>
      <c r="I297" s="42" t="s">
        <v>41</v>
      </c>
      <c r="J297" s="42"/>
      <c r="K297" s="42" t="s">
        <v>81</v>
      </c>
      <c r="L297" s="42" t="s">
        <v>184</v>
      </c>
      <c r="M297" s="46">
        <v>44743</v>
      </c>
      <c r="N297" s="42" t="s">
        <v>5824</v>
      </c>
      <c r="O297" s="42" t="s">
        <v>46</v>
      </c>
      <c r="P297" s="42" t="s">
        <v>47</v>
      </c>
      <c r="Q297" s="42" t="s">
        <v>5825</v>
      </c>
      <c r="R297" s="42"/>
      <c r="S297" s="42"/>
      <c r="T297" s="42" t="s">
        <v>5827</v>
      </c>
      <c r="U297" s="42" t="s">
        <v>307</v>
      </c>
      <c r="V297" s="42" t="s">
        <v>4281</v>
      </c>
      <c r="W297" s="42" t="s">
        <v>5813</v>
      </c>
      <c r="X297" s="42" t="s">
        <v>5028</v>
      </c>
      <c r="Y297" s="42" t="s">
        <v>46</v>
      </c>
      <c r="Z297" s="42" t="s">
        <v>55</v>
      </c>
      <c r="AA297" s="42" t="s">
        <v>4281</v>
      </c>
      <c r="AB297" s="42" t="s">
        <v>5813</v>
      </c>
      <c r="AC297" s="42" t="s">
        <v>56</v>
      </c>
      <c r="AD297" s="4"/>
      <c r="AE297" s="4"/>
      <c r="AF297" s="4"/>
      <c r="AG297" s="36" t="s">
        <v>10533</v>
      </c>
      <c r="AH297" s="37" t="s">
        <v>10534</v>
      </c>
      <c r="AI297" s="37" t="s">
        <v>10237</v>
      </c>
      <c r="AJ297" s="11">
        <v>64.5</v>
      </c>
      <c r="AK297" t="s">
        <v>10210</v>
      </c>
      <c r="AL297" s="11">
        <f>VLOOKUP(AG297,[1]笔试数据!$B:$G,6,0)</f>
        <v>0</v>
      </c>
      <c r="AM297" s="11">
        <v>64.5</v>
      </c>
      <c r="AN297" s="11" t="s">
        <v>46</v>
      </c>
    </row>
    <row r="298" s="2" customFormat="1" ht="17" customHeight="1" spans="1:40">
      <c r="A298" s="41">
        <v>139</v>
      </c>
      <c r="B298" s="41">
        <v>112</v>
      </c>
      <c r="C298" s="41"/>
      <c r="D298" s="41" t="s">
        <v>5883</v>
      </c>
      <c r="E298" s="41" t="s">
        <v>37</v>
      </c>
      <c r="F298" s="41" t="s">
        <v>38</v>
      </c>
      <c r="G298" s="42" t="s">
        <v>5884</v>
      </c>
      <c r="H298" s="42" t="s">
        <v>4108</v>
      </c>
      <c r="I298" s="42" t="s">
        <v>41</v>
      </c>
      <c r="J298" s="42"/>
      <c r="K298" s="42" t="s">
        <v>81</v>
      </c>
      <c r="L298" s="42" t="s">
        <v>220</v>
      </c>
      <c r="M298" s="42" t="s">
        <v>91</v>
      </c>
      <c r="N298" s="42" t="s">
        <v>5885</v>
      </c>
      <c r="O298" s="42" t="s">
        <v>46</v>
      </c>
      <c r="P298" s="42" t="s">
        <v>47</v>
      </c>
      <c r="Q298" s="42" t="s">
        <v>64</v>
      </c>
      <c r="R298" s="42"/>
      <c r="S298" s="42"/>
      <c r="T298" s="42" t="s">
        <v>5888</v>
      </c>
      <c r="U298" s="42" t="s">
        <v>52</v>
      </c>
      <c r="V298" s="42" t="s">
        <v>4281</v>
      </c>
      <c r="W298" s="42" t="s">
        <v>5862</v>
      </c>
      <c r="X298" s="42" t="s">
        <v>5028</v>
      </c>
      <c r="Y298" s="42" t="s">
        <v>46</v>
      </c>
      <c r="Z298" s="42" t="s">
        <v>55</v>
      </c>
      <c r="AA298" s="42" t="s">
        <v>4281</v>
      </c>
      <c r="AB298" s="42" t="s">
        <v>5813</v>
      </c>
      <c r="AC298" s="42" t="s">
        <v>46</v>
      </c>
      <c r="AD298" s="6"/>
      <c r="AE298" s="6"/>
      <c r="AF298" s="4"/>
      <c r="AG298" s="36" t="s">
        <v>10535</v>
      </c>
      <c r="AH298" s="37" t="s">
        <v>10534</v>
      </c>
      <c r="AI298" s="37" t="s">
        <v>10255</v>
      </c>
      <c r="AJ298" s="11">
        <v>61.5</v>
      </c>
      <c r="AK298" t="s">
        <v>10210</v>
      </c>
      <c r="AL298" s="11">
        <f>VLOOKUP(AG298,[1]笔试数据!$B:$G,6,0)</f>
        <v>0</v>
      </c>
      <c r="AM298" s="11">
        <v>61.5</v>
      </c>
      <c r="AN298" s="11" t="s">
        <v>46</v>
      </c>
    </row>
    <row r="299" s="2" customFormat="1" ht="17" customHeight="1" spans="1:40">
      <c r="A299" s="43">
        <v>137</v>
      </c>
      <c r="B299" s="41">
        <v>111</v>
      </c>
      <c r="C299" s="43"/>
      <c r="D299" s="44" t="s">
        <v>5871</v>
      </c>
      <c r="E299" s="44" t="s">
        <v>37</v>
      </c>
      <c r="F299" s="44" t="s">
        <v>38</v>
      </c>
      <c r="G299" s="45" t="s">
        <v>5872</v>
      </c>
      <c r="H299" s="45" t="s">
        <v>5873</v>
      </c>
      <c r="I299" s="47" t="s">
        <v>62</v>
      </c>
      <c r="J299" s="47"/>
      <c r="K299" s="47" t="s">
        <v>81</v>
      </c>
      <c r="L299" s="47" t="s">
        <v>1186</v>
      </c>
      <c r="M299" s="45" t="s">
        <v>568</v>
      </c>
      <c r="N299" s="47" t="s">
        <v>5838</v>
      </c>
      <c r="O299" s="47" t="s">
        <v>46</v>
      </c>
      <c r="P299" s="47" t="s">
        <v>47</v>
      </c>
      <c r="Q299" s="47" t="s">
        <v>5874</v>
      </c>
      <c r="R299" s="47"/>
      <c r="S299" s="47"/>
      <c r="T299" s="45" t="s">
        <v>5877</v>
      </c>
      <c r="U299" s="47" t="s">
        <v>52</v>
      </c>
      <c r="V299" s="47" t="s">
        <v>5034</v>
      </c>
      <c r="W299" s="42" t="s">
        <v>5813</v>
      </c>
      <c r="X299" s="47" t="s">
        <v>5442</v>
      </c>
      <c r="Y299" s="47" t="s">
        <v>46</v>
      </c>
      <c r="Z299" s="47" t="s">
        <v>3173</v>
      </c>
      <c r="AA299" s="47" t="s">
        <v>4281</v>
      </c>
      <c r="AB299" s="47" t="s">
        <v>5813</v>
      </c>
      <c r="AC299" s="47" t="s">
        <v>56</v>
      </c>
      <c r="AD299" s="4"/>
      <c r="AE299" s="4"/>
      <c r="AF299" s="4"/>
      <c r="AG299" s="36" t="s">
        <v>10536</v>
      </c>
      <c r="AH299" s="37" t="s">
        <v>10534</v>
      </c>
      <c r="AI299" s="37" t="s">
        <v>10216</v>
      </c>
      <c r="AJ299" s="11">
        <v>58.5</v>
      </c>
      <c r="AK299" t="s">
        <v>10210</v>
      </c>
      <c r="AL299" s="11">
        <f>VLOOKUP(AG299,[1]笔试数据!$B:$G,6,0)</f>
        <v>0</v>
      </c>
      <c r="AM299" s="11">
        <v>58.5</v>
      </c>
      <c r="AN299" s="11" t="s">
        <v>46</v>
      </c>
    </row>
    <row r="300" s="2" customFormat="1" ht="17" customHeight="1" spans="1:40">
      <c r="A300" s="41">
        <v>135</v>
      </c>
      <c r="B300" s="41">
        <v>110</v>
      </c>
      <c r="C300" s="41"/>
      <c r="D300" s="41" t="s">
        <v>5854</v>
      </c>
      <c r="E300" s="41" t="s">
        <v>37</v>
      </c>
      <c r="F300" s="41" t="s">
        <v>105</v>
      </c>
      <c r="G300" s="42" t="s">
        <v>5855</v>
      </c>
      <c r="H300" s="42" t="s">
        <v>5856</v>
      </c>
      <c r="I300" s="42" t="s">
        <v>41</v>
      </c>
      <c r="J300" s="42"/>
      <c r="K300" s="42" t="s">
        <v>81</v>
      </c>
      <c r="L300" s="42" t="s">
        <v>5857</v>
      </c>
      <c r="M300" s="46">
        <v>44001</v>
      </c>
      <c r="N300" s="42" t="s">
        <v>5858</v>
      </c>
      <c r="O300" s="42" t="s">
        <v>56</v>
      </c>
      <c r="P300" s="42" t="s">
        <v>47</v>
      </c>
      <c r="Q300" s="42" t="s">
        <v>640</v>
      </c>
      <c r="R300" s="42"/>
      <c r="S300" s="42"/>
      <c r="T300" s="42" t="s">
        <v>5861</v>
      </c>
      <c r="U300" s="42" t="s">
        <v>52</v>
      </c>
      <c r="V300" s="42" t="s">
        <v>4281</v>
      </c>
      <c r="W300" s="42" t="s">
        <v>5862</v>
      </c>
      <c r="X300" s="42" t="s">
        <v>5028</v>
      </c>
      <c r="Y300" s="42" t="s">
        <v>46</v>
      </c>
      <c r="Z300" s="42" t="s">
        <v>55</v>
      </c>
      <c r="AA300" s="42" t="s">
        <v>4281</v>
      </c>
      <c r="AB300" s="42" t="s">
        <v>5813</v>
      </c>
      <c r="AC300" s="42" t="s">
        <v>56</v>
      </c>
      <c r="AD300" s="4"/>
      <c r="AE300" s="4"/>
      <c r="AF300" s="4"/>
      <c r="AG300" s="36" t="s">
        <v>10537</v>
      </c>
      <c r="AH300" s="37" t="s">
        <v>10534</v>
      </c>
      <c r="AI300" s="37" t="s">
        <v>10219</v>
      </c>
      <c r="AJ300" s="11">
        <v>50</v>
      </c>
      <c r="AK300" s="4"/>
      <c r="AL300" s="11">
        <f>VLOOKUP(AG300,[1]笔试数据!$B:$G,6,0)</f>
        <v>0</v>
      </c>
      <c r="AM300" s="11">
        <v>50</v>
      </c>
      <c r="AN300" s="11" t="s">
        <v>56</v>
      </c>
    </row>
    <row r="301" s="2" customFormat="1" ht="17" customHeight="1" spans="1:40">
      <c r="A301" s="41">
        <v>365</v>
      </c>
      <c r="B301" s="41">
        <v>301</v>
      </c>
      <c r="C301" s="41"/>
      <c r="D301" s="41" t="s">
        <v>7239</v>
      </c>
      <c r="E301" s="41" t="s">
        <v>37</v>
      </c>
      <c r="F301" s="41" t="s">
        <v>69</v>
      </c>
      <c r="G301" s="42" t="s">
        <v>7240</v>
      </c>
      <c r="H301" s="42" t="s">
        <v>6794</v>
      </c>
      <c r="I301" s="42" t="s">
        <v>41</v>
      </c>
      <c r="J301" s="42"/>
      <c r="K301" s="42" t="s">
        <v>81</v>
      </c>
      <c r="L301" s="42" t="s">
        <v>562</v>
      </c>
      <c r="M301" s="42" t="s">
        <v>91</v>
      </c>
      <c r="N301" s="42" t="s">
        <v>4879</v>
      </c>
      <c r="O301" s="42" t="s">
        <v>46</v>
      </c>
      <c r="P301" s="42" t="s">
        <v>47</v>
      </c>
      <c r="Q301" s="42" t="s">
        <v>64</v>
      </c>
      <c r="R301" s="42"/>
      <c r="S301" s="42"/>
      <c r="T301" s="42" t="s">
        <v>7242</v>
      </c>
      <c r="U301" s="42" t="s">
        <v>52</v>
      </c>
      <c r="V301" s="42" t="s">
        <v>5034</v>
      </c>
      <c r="W301" s="42" t="s">
        <v>4884</v>
      </c>
      <c r="X301" s="42" t="s">
        <v>5028</v>
      </c>
      <c r="Y301" s="42" t="s">
        <v>46</v>
      </c>
      <c r="Z301" s="42" t="s">
        <v>55</v>
      </c>
      <c r="AA301" s="42" t="s">
        <v>4281</v>
      </c>
      <c r="AB301" s="42" t="s">
        <v>4884</v>
      </c>
      <c r="AC301" s="42" t="s">
        <v>56</v>
      </c>
      <c r="AD301" s="4"/>
      <c r="AE301" s="4"/>
      <c r="AF301" s="4"/>
      <c r="AG301" s="36" t="s">
        <v>10538</v>
      </c>
      <c r="AH301" s="37" t="s">
        <v>10539</v>
      </c>
      <c r="AI301" s="37">
        <v>28</v>
      </c>
      <c r="AJ301" s="11">
        <v>71</v>
      </c>
      <c r="AK301" t="s">
        <v>10210</v>
      </c>
      <c r="AL301" s="11">
        <f>VLOOKUP(AG301,[1]笔试数据!$B:$G,6,0)</f>
        <v>10</v>
      </c>
      <c r="AM301" s="11">
        <v>81</v>
      </c>
      <c r="AN301" s="11" t="s">
        <v>46</v>
      </c>
    </row>
    <row r="302" s="2" customFormat="1" ht="17" customHeight="1" spans="1:40">
      <c r="A302" s="41">
        <v>361</v>
      </c>
      <c r="B302" s="41">
        <v>297</v>
      </c>
      <c r="C302" s="41"/>
      <c r="D302" s="41" t="s">
        <v>7215</v>
      </c>
      <c r="E302" s="41" t="s">
        <v>37</v>
      </c>
      <c r="F302" s="41" t="s">
        <v>105</v>
      </c>
      <c r="G302" s="42" t="s">
        <v>7216</v>
      </c>
      <c r="H302" s="42" t="s">
        <v>7217</v>
      </c>
      <c r="I302" s="42" t="s">
        <v>41</v>
      </c>
      <c r="J302" s="42"/>
      <c r="K302" s="42" t="s">
        <v>81</v>
      </c>
      <c r="L302" s="42" t="s">
        <v>82</v>
      </c>
      <c r="M302" s="42" t="s">
        <v>227</v>
      </c>
      <c r="N302" s="42" t="s">
        <v>6634</v>
      </c>
      <c r="O302" s="42" t="s">
        <v>56</v>
      </c>
      <c r="P302" s="42" t="s">
        <v>47</v>
      </c>
      <c r="Q302" s="42" t="s">
        <v>5221</v>
      </c>
      <c r="R302" s="42"/>
      <c r="S302" s="42"/>
      <c r="T302" s="42" t="s">
        <v>7220</v>
      </c>
      <c r="U302" s="42" t="s">
        <v>52</v>
      </c>
      <c r="V302" s="42" t="s">
        <v>4281</v>
      </c>
      <c r="W302" s="42" t="s">
        <v>6699</v>
      </c>
      <c r="X302" s="42" t="s">
        <v>5028</v>
      </c>
      <c r="Y302" s="42" t="s">
        <v>46</v>
      </c>
      <c r="Z302" s="42" t="s">
        <v>55</v>
      </c>
      <c r="AA302" s="42" t="s">
        <v>4281</v>
      </c>
      <c r="AB302" s="42" t="s">
        <v>4884</v>
      </c>
      <c r="AC302" s="42" t="s">
        <v>56</v>
      </c>
      <c r="AD302" s="4"/>
      <c r="AE302" s="4"/>
      <c r="AF302" s="4"/>
      <c r="AG302" s="36" t="s">
        <v>10540</v>
      </c>
      <c r="AH302" s="37" t="s">
        <v>10539</v>
      </c>
      <c r="AI302" s="37">
        <v>24</v>
      </c>
      <c r="AJ302" s="11">
        <v>72.5</v>
      </c>
      <c r="AK302" t="s">
        <v>10210</v>
      </c>
      <c r="AL302" s="11">
        <f>VLOOKUP(AG302,[1]笔试数据!$B:$G,6,0)</f>
        <v>8</v>
      </c>
      <c r="AM302" s="11">
        <v>80.5</v>
      </c>
      <c r="AN302" s="11" t="s">
        <v>46</v>
      </c>
    </row>
    <row r="303" s="2" customFormat="1" ht="17" customHeight="1" spans="1:40">
      <c r="A303" s="41">
        <v>360</v>
      </c>
      <c r="B303" s="41">
        <v>296</v>
      </c>
      <c r="C303" s="41"/>
      <c r="D303" s="41" t="s">
        <v>7209</v>
      </c>
      <c r="E303" s="41" t="s">
        <v>205</v>
      </c>
      <c r="F303" s="41" t="s">
        <v>69</v>
      </c>
      <c r="G303" s="42" t="s">
        <v>7210</v>
      </c>
      <c r="H303" s="42" t="s">
        <v>7211</v>
      </c>
      <c r="I303" s="42" t="s">
        <v>41</v>
      </c>
      <c r="J303" s="42"/>
      <c r="K303" s="42" t="s">
        <v>81</v>
      </c>
      <c r="L303" s="42" t="s">
        <v>82</v>
      </c>
      <c r="M303" s="42" t="s">
        <v>74</v>
      </c>
      <c r="N303" s="42" t="s">
        <v>6634</v>
      </c>
      <c r="O303" s="42" t="s">
        <v>56</v>
      </c>
      <c r="P303" s="42" t="s">
        <v>47</v>
      </c>
      <c r="Q303" s="42" t="s">
        <v>4109</v>
      </c>
      <c r="R303" s="42"/>
      <c r="S303" s="42"/>
      <c r="T303" s="42" t="s">
        <v>7214</v>
      </c>
      <c r="U303" s="42" t="s">
        <v>52</v>
      </c>
      <c r="V303" s="42" t="s">
        <v>5034</v>
      </c>
      <c r="W303" s="42" t="s">
        <v>4884</v>
      </c>
      <c r="X303" s="42" t="s">
        <v>5028</v>
      </c>
      <c r="Y303" s="42" t="s">
        <v>46</v>
      </c>
      <c r="Z303" s="42" t="s">
        <v>55</v>
      </c>
      <c r="AA303" s="42" t="s">
        <v>4281</v>
      </c>
      <c r="AB303" s="42" t="s">
        <v>4884</v>
      </c>
      <c r="AC303" s="42" t="s">
        <v>56</v>
      </c>
      <c r="AD303" s="4"/>
      <c r="AE303" s="4"/>
      <c r="AF303" s="4"/>
      <c r="AG303" s="36" t="s">
        <v>10541</v>
      </c>
      <c r="AH303" s="37" t="s">
        <v>10539</v>
      </c>
      <c r="AI303" s="37">
        <v>23</v>
      </c>
      <c r="AJ303" s="11">
        <v>71.5</v>
      </c>
      <c r="AK303" t="s">
        <v>10210</v>
      </c>
      <c r="AL303" s="11">
        <f>VLOOKUP(AG303,[1]笔试数据!$B:$G,6,0)</f>
        <v>8</v>
      </c>
      <c r="AM303" s="11">
        <v>79.5</v>
      </c>
      <c r="AN303" s="11" t="s">
        <v>46</v>
      </c>
    </row>
    <row r="304" s="2" customFormat="1" ht="17" customHeight="1" spans="1:40">
      <c r="A304" s="41">
        <v>260</v>
      </c>
      <c r="B304" s="41">
        <v>216</v>
      </c>
      <c r="C304" s="41"/>
      <c r="D304" s="41" t="s">
        <v>6631</v>
      </c>
      <c r="E304" s="41" t="s">
        <v>37</v>
      </c>
      <c r="F304" s="41" t="s">
        <v>38</v>
      </c>
      <c r="G304" s="42" t="s">
        <v>6632</v>
      </c>
      <c r="H304" s="42" t="s">
        <v>6633</v>
      </c>
      <c r="I304" s="42" t="s">
        <v>41</v>
      </c>
      <c r="J304" s="42"/>
      <c r="K304" s="42" t="s">
        <v>81</v>
      </c>
      <c r="L304" s="42" t="s">
        <v>1186</v>
      </c>
      <c r="M304" s="42" t="s">
        <v>91</v>
      </c>
      <c r="N304" s="42" t="s">
        <v>6634</v>
      </c>
      <c r="O304" s="42" t="s">
        <v>56</v>
      </c>
      <c r="P304" s="42" t="s">
        <v>47</v>
      </c>
      <c r="Q304" s="42" t="s">
        <v>48</v>
      </c>
      <c r="R304" s="42"/>
      <c r="S304" s="42"/>
      <c r="T304" s="42" t="s">
        <v>6637</v>
      </c>
      <c r="U304" s="42" t="s">
        <v>52</v>
      </c>
      <c r="V304" s="42" t="s">
        <v>4883</v>
      </c>
      <c r="W304" s="42" t="s">
        <v>4884</v>
      </c>
      <c r="X304" s="42" t="s">
        <v>5028</v>
      </c>
      <c r="Y304" s="42" t="s">
        <v>46</v>
      </c>
      <c r="Z304" s="42" t="s">
        <v>55</v>
      </c>
      <c r="AA304" s="42" t="s">
        <v>4281</v>
      </c>
      <c r="AB304" s="42" t="s">
        <v>4884</v>
      </c>
      <c r="AC304" s="42" t="s">
        <v>56</v>
      </c>
      <c r="AD304" s="4"/>
      <c r="AE304" s="4"/>
      <c r="AF304" s="4"/>
      <c r="AG304" s="36" t="s">
        <v>10542</v>
      </c>
      <c r="AH304" s="37" t="s">
        <v>10543</v>
      </c>
      <c r="AI304" s="37" t="s">
        <v>10216</v>
      </c>
      <c r="AJ304" s="11">
        <v>69.5</v>
      </c>
      <c r="AK304" t="s">
        <v>10210</v>
      </c>
      <c r="AL304" s="11">
        <f>VLOOKUP(AG304,[1]笔试数据!$B:$G,6,0)</f>
        <v>9</v>
      </c>
      <c r="AM304" s="11">
        <v>78.5</v>
      </c>
      <c r="AN304" s="11" t="s">
        <v>46</v>
      </c>
    </row>
    <row r="305" s="2" customFormat="1" ht="17" customHeight="1" spans="1:40">
      <c r="A305" s="41">
        <v>351</v>
      </c>
      <c r="B305" s="41">
        <v>288</v>
      </c>
      <c r="C305" s="41"/>
      <c r="D305" s="41" t="s">
        <v>7154</v>
      </c>
      <c r="E305" s="41" t="s">
        <v>37</v>
      </c>
      <c r="F305" s="41" t="s">
        <v>105</v>
      </c>
      <c r="G305" s="42" t="s">
        <v>7155</v>
      </c>
      <c r="H305" s="42" t="s">
        <v>1089</v>
      </c>
      <c r="I305" s="42" t="s">
        <v>41</v>
      </c>
      <c r="J305" s="42"/>
      <c r="K305" s="42" t="s">
        <v>81</v>
      </c>
      <c r="L305" s="42" t="s">
        <v>533</v>
      </c>
      <c r="M305" s="46">
        <v>45107</v>
      </c>
      <c r="N305" s="42" t="s">
        <v>4879</v>
      </c>
      <c r="O305" s="42" t="s">
        <v>46</v>
      </c>
      <c r="P305" s="42" t="s">
        <v>84</v>
      </c>
      <c r="Q305" s="42" t="s">
        <v>64</v>
      </c>
      <c r="R305" s="42"/>
      <c r="S305" s="42"/>
      <c r="T305" s="42" t="s">
        <v>7158</v>
      </c>
      <c r="U305" s="42" t="s">
        <v>307</v>
      </c>
      <c r="V305" s="42" t="s">
        <v>5034</v>
      </c>
      <c r="W305" s="42" t="s">
        <v>4884</v>
      </c>
      <c r="X305" s="42" t="s">
        <v>5028</v>
      </c>
      <c r="Y305" s="42" t="s">
        <v>46</v>
      </c>
      <c r="Z305" s="42" t="s">
        <v>55</v>
      </c>
      <c r="AA305" s="42" t="s">
        <v>4281</v>
      </c>
      <c r="AB305" s="42" t="s">
        <v>4884</v>
      </c>
      <c r="AC305" s="42" t="s">
        <v>56</v>
      </c>
      <c r="AD305" s="4"/>
      <c r="AE305" s="4"/>
      <c r="AF305" s="4"/>
      <c r="AG305" s="36" t="s">
        <v>10544</v>
      </c>
      <c r="AH305" s="37" t="s">
        <v>10539</v>
      </c>
      <c r="AI305" s="37">
        <v>15</v>
      </c>
      <c r="AJ305" s="11">
        <v>66</v>
      </c>
      <c r="AK305" t="s">
        <v>10210</v>
      </c>
      <c r="AL305" s="11">
        <f>VLOOKUP(AG305,[1]笔试数据!$B:$G,6,0)</f>
        <v>9</v>
      </c>
      <c r="AM305" s="11">
        <v>75</v>
      </c>
      <c r="AN305" s="11" t="s">
        <v>46</v>
      </c>
    </row>
    <row r="306" s="2" customFormat="1" ht="17" customHeight="1" spans="1:40">
      <c r="A306" s="41">
        <v>326</v>
      </c>
      <c r="B306" s="41">
        <v>269</v>
      </c>
      <c r="C306" s="41"/>
      <c r="D306" s="41" t="s">
        <v>7020</v>
      </c>
      <c r="E306" s="41" t="s">
        <v>37</v>
      </c>
      <c r="F306" s="41" t="s">
        <v>105</v>
      </c>
      <c r="G306" s="42" t="s">
        <v>7021</v>
      </c>
      <c r="H306" s="42" t="s">
        <v>7022</v>
      </c>
      <c r="I306" s="42" t="s">
        <v>41</v>
      </c>
      <c r="J306" s="42"/>
      <c r="K306" s="42" t="s">
        <v>81</v>
      </c>
      <c r="L306" s="42" t="s">
        <v>82</v>
      </c>
      <c r="M306" s="42" t="s">
        <v>91</v>
      </c>
      <c r="N306" s="42" t="s">
        <v>4879</v>
      </c>
      <c r="O306" s="42" t="s">
        <v>46</v>
      </c>
      <c r="P306" s="42" t="s">
        <v>84</v>
      </c>
      <c r="Q306" s="42" t="s">
        <v>48</v>
      </c>
      <c r="R306" s="42"/>
      <c r="S306" s="42"/>
      <c r="T306" s="42" t="s">
        <v>7024</v>
      </c>
      <c r="U306" s="42" t="s">
        <v>52</v>
      </c>
      <c r="V306" s="42" t="s">
        <v>4883</v>
      </c>
      <c r="W306" s="42" t="s">
        <v>4884</v>
      </c>
      <c r="X306" s="42" t="s">
        <v>5028</v>
      </c>
      <c r="Y306" s="42" t="s">
        <v>46</v>
      </c>
      <c r="Z306" s="42" t="s">
        <v>55</v>
      </c>
      <c r="AA306" s="42" t="s">
        <v>4281</v>
      </c>
      <c r="AB306" s="42" t="s">
        <v>4884</v>
      </c>
      <c r="AC306" s="42" t="s">
        <v>46</v>
      </c>
      <c r="AD306" s="4"/>
      <c r="AE306" s="4"/>
      <c r="AF306" s="4"/>
      <c r="AG306" s="36" t="s">
        <v>10545</v>
      </c>
      <c r="AH306" s="37" t="s">
        <v>10546</v>
      </c>
      <c r="AI306" s="37">
        <v>26</v>
      </c>
      <c r="AJ306" s="11">
        <v>66</v>
      </c>
      <c r="AK306" t="s">
        <v>10210</v>
      </c>
      <c r="AL306" s="11">
        <f>VLOOKUP(AG306,[1]笔试数据!$B:$G,6,0)</f>
        <v>7</v>
      </c>
      <c r="AM306" s="11">
        <v>73</v>
      </c>
      <c r="AN306" s="11" t="s">
        <v>46</v>
      </c>
    </row>
    <row r="307" s="2" customFormat="1" ht="17" customHeight="1" spans="1:40">
      <c r="A307" s="41">
        <v>334</v>
      </c>
      <c r="B307" s="41">
        <v>277</v>
      </c>
      <c r="C307" s="41"/>
      <c r="D307" s="41" t="s">
        <v>7061</v>
      </c>
      <c r="E307" s="41" t="s">
        <v>37</v>
      </c>
      <c r="F307" s="41" t="s">
        <v>105</v>
      </c>
      <c r="G307" s="42" t="s">
        <v>7062</v>
      </c>
      <c r="H307" s="42" t="s">
        <v>2028</v>
      </c>
      <c r="I307" s="42" t="s">
        <v>41</v>
      </c>
      <c r="J307" s="42"/>
      <c r="K307" s="42" t="s">
        <v>81</v>
      </c>
      <c r="L307" s="42" t="s">
        <v>82</v>
      </c>
      <c r="M307" s="42" t="s">
        <v>227</v>
      </c>
      <c r="N307" s="42" t="s">
        <v>4879</v>
      </c>
      <c r="O307" s="42" t="s">
        <v>46</v>
      </c>
      <c r="P307" s="42" t="s">
        <v>47</v>
      </c>
      <c r="Q307" s="42" t="s">
        <v>6963</v>
      </c>
      <c r="R307" s="42"/>
      <c r="S307" s="42"/>
      <c r="T307" s="42" t="s">
        <v>7064</v>
      </c>
      <c r="U307" s="42" t="s">
        <v>52</v>
      </c>
      <c r="V307" s="42" t="s">
        <v>5034</v>
      </c>
      <c r="W307" s="42" t="s">
        <v>4884</v>
      </c>
      <c r="X307" s="42" t="s">
        <v>5028</v>
      </c>
      <c r="Y307" s="42" t="s">
        <v>46</v>
      </c>
      <c r="Z307" s="42" t="s">
        <v>55</v>
      </c>
      <c r="AA307" s="42" t="s">
        <v>4281</v>
      </c>
      <c r="AB307" s="42" t="s">
        <v>4884</v>
      </c>
      <c r="AC307" s="42" t="s">
        <v>56</v>
      </c>
      <c r="AD307" s="4"/>
      <c r="AE307" s="4"/>
      <c r="AF307" s="4"/>
      <c r="AG307" s="36" t="s">
        <v>10547</v>
      </c>
      <c r="AH307" s="37" t="s">
        <v>10539</v>
      </c>
      <c r="AI307" s="37" t="s">
        <v>10255</v>
      </c>
      <c r="AJ307" s="11">
        <v>61.5</v>
      </c>
      <c r="AK307" s="4"/>
      <c r="AL307" s="11">
        <f>VLOOKUP(AG307,[1]笔试数据!$B:$G,6,0)</f>
        <v>8</v>
      </c>
      <c r="AM307" s="11">
        <v>69.5</v>
      </c>
      <c r="AN307" s="11" t="s">
        <v>56</v>
      </c>
    </row>
    <row r="308" s="2" customFormat="1" ht="17" customHeight="1" spans="1:40">
      <c r="A308" s="41">
        <v>315</v>
      </c>
      <c r="B308" s="41">
        <v>260</v>
      </c>
      <c r="C308" s="41"/>
      <c r="D308" s="41" t="s">
        <v>6960</v>
      </c>
      <c r="E308" s="41" t="s">
        <v>205</v>
      </c>
      <c r="F308" s="41" t="s">
        <v>105</v>
      </c>
      <c r="G308" s="42" t="s">
        <v>6961</v>
      </c>
      <c r="H308" s="42" t="s">
        <v>6962</v>
      </c>
      <c r="I308" s="42" t="s">
        <v>41</v>
      </c>
      <c r="J308" s="42"/>
      <c r="K308" s="42" t="s">
        <v>81</v>
      </c>
      <c r="L308" s="48" t="s">
        <v>671</v>
      </c>
      <c r="M308" s="42" t="s">
        <v>108</v>
      </c>
      <c r="N308" s="42" t="s">
        <v>4879</v>
      </c>
      <c r="O308" s="42" t="s">
        <v>46</v>
      </c>
      <c r="P308" s="42" t="s">
        <v>47</v>
      </c>
      <c r="Q308" s="42" t="s">
        <v>64</v>
      </c>
      <c r="R308" s="42"/>
      <c r="S308" s="42"/>
      <c r="T308" s="42" t="s">
        <v>6965</v>
      </c>
      <c r="U308" s="42" t="s">
        <v>52</v>
      </c>
      <c r="V308" s="42" t="s">
        <v>5034</v>
      </c>
      <c r="W308" s="42" t="s">
        <v>4884</v>
      </c>
      <c r="X308" s="42" t="s">
        <v>5028</v>
      </c>
      <c r="Y308" s="42" t="s">
        <v>46</v>
      </c>
      <c r="Z308" s="42" t="s">
        <v>55</v>
      </c>
      <c r="AA308" s="42" t="s">
        <v>4281</v>
      </c>
      <c r="AB308" s="42" t="s">
        <v>4884</v>
      </c>
      <c r="AC308" s="42" t="s">
        <v>56</v>
      </c>
      <c r="AD308" s="4"/>
      <c r="AE308" s="4"/>
      <c r="AF308" s="4"/>
      <c r="AG308" s="36" t="s">
        <v>10548</v>
      </c>
      <c r="AH308" s="37" t="s">
        <v>10546</v>
      </c>
      <c r="AI308" s="37">
        <v>17</v>
      </c>
      <c r="AJ308" s="11">
        <v>60</v>
      </c>
      <c r="AK308" s="4"/>
      <c r="AL308" s="11">
        <f>VLOOKUP(AG308,[1]笔试数据!$B:$G,6,0)</f>
        <v>9</v>
      </c>
      <c r="AM308" s="11">
        <v>69</v>
      </c>
      <c r="AN308" s="11" t="s">
        <v>56</v>
      </c>
    </row>
    <row r="309" s="2" customFormat="1" ht="17" customHeight="1" spans="1:40">
      <c r="A309" s="41">
        <v>269</v>
      </c>
      <c r="B309" s="41">
        <v>223</v>
      </c>
      <c r="C309" s="41"/>
      <c r="D309" s="41" t="s">
        <v>6684</v>
      </c>
      <c r="E309" s="41" t="s">
        <v>37</v>
      </c>
      <c r="F309" s="41" t="s">
        <v>69</v>
      </c>
      <c r="G309" s="42" t="s">
        <v>6685</v>
      </c>
      <c r="H309" s="42" t="s">
        <v>4549</v>
      </c>
      <c r="I309" s="42" t="s">
        <v>41</v>
      </c>
      <c r="J309" s="42"/>
      <c r="K309" s="42" t="s">
        <v>81</v>
      </c>
      <c r="L309" s="42" t="s">
        <v>1258</v>
      </c>
      <c r="M309" s="42" t="s">
        <v>91</v>
      </c>
      <c r="N309" s="42" t="s">
        <v>4879</v>
      </c>
      <c r="O309" s="42" t="s">
        <v>46</v>
      </c>
      <c r="P309" s="42" t="s">
        <v>47</v>
      </c>
      <c r="Q309" s="42" t="s">
        <v>303</v>
      </c>
      <c r="R309" s="42"/>
      <c r="S309" s="42"/>
      <c r="T309" s="42" t="s">
        <v>6688</v>
      </c>
      <c r="U309" s="42" t="s">
        <v>52</v>
      </c>
      <c r="V309" s="42" t="s">
        <v>5034</v>
      </c>
      <c r="W309" s="42" t="s">
        <v>4884</v>
      </c>
      <c r="X309" s="42" t="s">
        <v>5028</v>
      </c>
      <c r="Y309" s="42" t="s">
        <v>46</v>
      </c>
      <c r="Z309" s="42" t="s">
        <v>55</v>
      </c>
      <c r="AA309" s="42" t="s">
        <v>4281</v>
      </c>
      <c r="AB309" s="42" t="s">
        <v>4884</v>
      </c>
      <c r="AC309" s="42" t="s">
        <v>56</v>
      </c>
      <c r="AD309" s="4"/>
      <c r="AE309" s="4"/>
      <c r="AF309" s="4"/>
      <c r="AG309" s="36" t="s">
        <v>10549</v>
      </c>
      <c r="AH309" s="37" t="s">
        <v>10543</v>
      </c>
      <c r="AI309" s="37">
        <v>10</v>
      </c>
      <c r="AJ309" s="11">
        <v>59</v>
      </c>
      <c r="AK309" s="4"/>
      <c r="AL309" s="11">
        <f>VLOOKUP(AG309,[1]笔试数据!$B:$G,6,0)</f>
        <v>10</v>
      </c>
      <c r="AM309" s="11">
        <v>69</v>
      </c>
      <c r="AN309" s="11" t="s">
        <v>56</v>
      </c>
    </row>
    <row r="310" s="2" customFormat="1" ht="17" customHeight="1" spans="1:40">
      <c r="A310" s="41">
        <v>324</v>
      </c>
      <c r="B310" s="41">
        <v>267</v>
      </c>
      <c r="C310" s="41"/>
      <c r="D310" s="41" t="s">
        <v>7009</v>
      </c>
      <c r="E310" s="41" t="s">
        <v>37</v>
      </c>
      <c r="F310" s="41" t="s">
        <v>69</v>
      </c>
      <c r="G310" s="42" t="s">
        <v>7010</v>
      </c>
      <c r="H310" s="42" t="s">
        <v>7011</v>
      </c>
      <c r="I310" s="42" t="s">
        <v>62</v>
      </c>
      <c r="J310" s="42"/>
      <c r="K310" s="42" t="s">
        <v>81</v>
      </c>
      <c r="L310" s="42" t="s">
        <v>254</v>
      </c>
      <c r="M310" s="42" t="s">
        <v>108</v>
      </c>
      <c r="N310" s="42" t="s">
        <v>4879</v>
      </c>
      <c r="O310" s="42" t="s">
        <v>46</v>
      </c>
      <c r="P310" s="42" t="s">
        <v>47</v>
      </c>
      <c r="Q310" s="42" t="s">
        <v>48</v>
      </c>
      <c r="R310" s="42"/>
      <c r="S310" s="42"/>
      <c r="T310" s="42" t="s">
        <v>7014</v>
      </c>
      <c r="U310" s="42" t="s">
        <v>52</v>
      </c>
      <c r="V310" s="42" t="s">
        <v>5034</v>
      </c>
      <c r="W310" s="42" t="s">
        <v>4884</v>
      </c>
      <c r="X310" s="42" t="s">
        <v>5028</v>
      </c>
      <c r="Y310" s="42" t="s">
        <v>46</v>
      </c>
      <c r="Z310" s="42" t="s">
        <v>55</v>
      </c>
      <c r="AA310" s="42" t="s">
        <v>4281</v>
      </c>
      <c r="AB310" s="42" t="s">
        <v>4884</v>
      </c>
      <c r="AC310" s="42" t="s">
        <v>56</v>
      </c>
      <c r="AD310" s="4"/>
      <c r="AE310" s="4"/>
      <c r="AF310" s="4"/>
      <c r="AG310" s="36" t="s">
        <v>10550</v>
      </c>
      <c r="AH310" s="37" t="s">
        <v>10546</v>
      </c>
      <c r="AI310" s="37">
        <v>24</v>
      </c>
      <c r="AJ310" s="11">
        <v>58.5</v>
      </c>
      <c r="AK310" s="4"/>
      <c r="AL310" s="11">
        <f>VLOOKUP(AG310,[1]笔试数据!$B:$G,6,0)</f>
        <v>9</v>
      </c>
      <c r="AM310" s="11">
        <v>67.5</v>
      </c>
      <c r="AN310" s="11" t="s">
        <v>56</v>
      </c>
    </row>
    <row r="311" s="2" customFormat="1" ht="17" customHeight="1" spans="1:40">
      <c r="A311" s="41">
        <v>322</v>
      </c>
      <c r="B311" s="41">
        <v>266</v>
      </c>
      <c r="C311" s="41"/>
      <c r="D311" s="41" t="s">
        <v>7000</v>
      </c>
      <c r="E311" s="41" t="s">
        <v>37</v>
      </c>
      <c r="F311" s="41" t="s">
        <v>38</v>
      </c>
      <c r="G311" s="42" t="s">
        <v>7001</v>
      </c>
      <c r="H311" s="42" t="s">
        <v>3166</v>
      </c>
      <c r="I311" s="42" t="s">
        <v>62</v>
      </c>
      <c r="J311" s="42"/>
      <c r="K311" s="42" t="s">
        <v>779</v>
      </c>
      <c r="L311" s="42" t="s">
        <v>163</v>
      </c>
      <c r="M311" s="42" t="s">
        <v>331</v>
      </c>
      <c r="N311" s="42" t="s">
        <v>6641</v>
      </c>
      <c r="O311" s="42" t="s">
        <v>46</v>
      </c>
      <c r="P311" s="42" t="s">
        <v>47</v>
      </c>
      <c r="Q311" s="42" t="s">
        <v>5039</v>
      </c>
      <c r="R311" s="42"/>
      <c r="S311" s="42"/>
      <c r="T311" s="42" t="s">
        <v>7003</v>
      </c>
      <c r="U311" s="42" t="s">
        <v>52</v>
      </c>
      <c r="V311" s="42" t="s">
        <v>4281</v>
      </c>
      <c r="W311" s="42" t="s">
        <v>4884</v>
      </c>
      <c r="X311" s="42" t="s">
        <v>5028</v>
      </c>
      <c r="Y311" s="42" t="s">
        <v>46</v>
      </c>
      <c r="Z311" s="42" t="s">
        <v>55</v>
      </c>
      <c r="AA311" s="42" t="s">
        <v>4281</v>
      </c>
      <c r="AB311" s="42" t="s">
        <v>4884</v>
      </c>
      <c r="AC311" s="42" t="s">
        <v>56</v>
      </c>
      <c r="AD311" s="4"/>
      <c r="AE311" s="4"/>
      <c r="AF311" s="4"/>
      <c r="AG311" s="36" t="s">
        <v>10551</v>
      </c>
      <c r="AH311" s="37" t="s">
        <v>10546</v>
      </c>
      <c r="AI311" s="37">
        <v>23</v>
      </c>
      <c r="AJ311" s="11">
        <v>57</v>
      </c>
      <c r="AK311" s="4"/>
      <c r="AL311" s="11">
        <f>VLOOKUP(AG311,[1]笔试数据!$B:$G,6,0)</f>
        <v>10</v>
      </c>
      <c r="AM311" s="11">
        <v>67</v>
      </c>
      <c r="AN311" s="11" t="s">
        <v>56</v>
      </c>
    </row>
    <row r="312" s="2" customFormat="1" ht="17" customHeight="1" spans="1:40">
      <c r="A312" s="41">
        <v>355</v>
      </c>
      <c r="B312" s="41">
        <v>291</v>
      </c>
      <c r="C312" s="41"/>
      <c r="D312" s="41" t="s">
        <v>7177</v>
      </c>
      <c r="E312" s="41" t="s">
        <v>37</v>
      </c>
      <c r="F312" s="41" t="s">
        <v>105</v>
      </c>
      <c r="G312" s="42" t="s">
        <v>7178</v>
      </c>
      <c r="H312" s="42" t="s">
        <v>7179</v>
      </c>
      <c r="I312" s="42" t="s">
        <v>41</v>
      </c>
      <c r="J312" s="42"/>
      <c r="K312" s="42" t="s">
        <v>81</v>
      </c>
      <c r="L312" s="42" t="s">
        <v>1186</v>
      </c>
      <c r="M312" s="42" t="s">
        <v>91</v>
      </c>
      <c r="N312" s="42" t="s">
        <v>6634</v>
      </c>
      <c r="O312" s="42" t="s">
        <v>56</v>
      </c>
      <c r="P312" s="42" t="s">
        <v>84</v>
      </c>
      <c r="Q312" s="42" t="s">
        <v>48</v>
      </c>
      <c r="R312" s="42"/>
      <c r="S312" s="42"/>
      <c r="T312" s="42" t="s">
        <v>7182</v>
      </c>
      <c r="U312" s="42" t="s">
        <v>52</v>
      </c>
      <c r="V312" s="42" t="s">
        <v>4883</v>
      </c>
      <c r="W312" s="42" t="s">
        <v>6889</v>
      </c>
      <c r="X312" s="42" t="s">
        <v>5028</v>
      </c>
      <c r="Y312" s="42" t="s">
        <v>46</v>
      </c>
      <c r="Z312" s="42" t="s">
        <v>55</v>
      </c>
      <c r="AA312" s="42" t="s">
        <v>4281</v>
      </c>
      <c r="AB312" s="42" t="s">
        <v>4884</v>
      </c>
      <c r="AC312" s="42" t="s">
        <v>56</v>
      </c>
      <c r="AD312" s="4"/>
      <c r="AE312" s="4"/>
      <c r="AF312" s="4"/>
      <c r="AG312" s="36" t="s">
        <v>10552</v>
      </c>
      <c r="AH312" s="37" t="s">
        <v>10539</v>
      </c>
      <c r="AI312" s="37">
        <v>18</v>
      </c>
      <c r="AJ312" s="11">
        <v>56.5</v>
      </c>
      <c r="AK312" s="4"/>
      <c r="AL312" s="11">
        <f>VLOOKUP(AG312,[1]笔试数据!$B:$G,6,0)</f>
        <v>9</v>
      </c>
      <c r="AM312" s="11">
        <v>65.5</v>
      </c>
      <c r="AN312" s="11" t="s">
        <v>56</v>
      </c>
    </row>
    <row r="313" s="2" customFormat="1" ht="17" customHeight="1" spans="1:40">
      <c r="A313" s="41">
        <v>327</v>
      </c>
      <c r="B313" s="41">
        <v>270</v>
      </c>
      <c r="C313" s="41"/>
      <c r="D313" s="41" t="s">
        <v>7025</v>
      </c>
      <c r="E313" s="41" t="s">
        <v>205</v>
      </c>
      <c r="F313" s="41" t="s">
        <v>69</v>
      </c>
      <c r="G313" s="42" t="s">
        <v>7026</v>
      </c>
      <c r="H313" s="42" t="s">
        <v>6403</v>
      </c>
      <c r="I313" s="42" t="s">
        <v>41</v>
      </c>
      <c r="J313" s="42"/>
      <c r="K313" s="42" t="s">
        <v>81</v>
      </c>
      <c r="L313" s="42" t="s">
        <v>2119</v>
      </c>
      <c r="M313" s="42" t="s">
        <v>227</v>
      </c>
      <c r="N313" s="42" t="s">
        <v>4879</v>
      </c>
      <c r="O313" s="42" t="s">
        <v>56</v>
      </c>
      <c r="P313" s="42" t="s">
        <v>47</v>
      </c>
      <c r="Q313" s="42" t="s">
        <v>48</v>
      </c>
      <c r="R313" s="42"/>
      <c r="S313" s="42"/>
      <c r="T313" s="42" t="s">
        <v>7029</v>
      </c>
      <c r="U313" s="42" t="s">
        <v>52</v>
      </c>
      <c r="V313" s="42" t="s">
        <v>5034</v>
      </c>
      <c r="W313" s="42" t="s">
        <v>4884</v>
      </c>
      <c r="X313" s="42" t="s">
        <v>5028</v>
      </c>
      <c r="Y313" s="42" t="s">
        <v>46</v>
      </c>
      <c r="Z313" s="42" t="s">
        <v>55</v>
      </c>
      <c r="AA313" s="42" t="s">
        <v>4281</v>
      </c>
      <c r="AB313" s="42" t="s">
        <v>4884</v>
      </c>
      <c r="AC313" s="42" t="s">
        <v>56</v>
      </c>
      <c r="AD313" s="4"/>
      <c r="AE313" s="4"/>
      <c r="AF313" s="4"/>
      <c r="AG313" s="36" t="s">
        <v>10553</v>
      </c>
      <c r="AH313" s="37" t="s">
        <v>10546</v>
      </c>
      <c r="AI313" s="37">
        <v>27</v>
      </c>
      <c r="AJ313" s="11">
        <v>56</v>
      </c>
      <c r="AK313" s="4"/>
      <c r="AL313" s="11">
        <f>VLOOKUP(AG313,[1]笔试数据!$B:$G,6,0)</f>
        <v>9</v>
      </c>
      <c r="AM313" s="11">
        <v>65</v>
      </c>
      <c r="AN313" s="11" t="s">
        <v>56</v>
      </c>
    </row>
    <row r="314" s="2" customFormat="1" ht="17" customHeight="1" spans="1:40">
      <c r="A314" s="41">
        <v>280</v>
      </c>
      <c r="B314" s="41">
        <v>231</v>
      </c>
      <c r="C314" s="41"/>
      <c r="D314" s="41" t="s">
        <v>6747</v>
      </c>
      <c r="E314" s="41" t="s">
        <v>205</v>
      </c>
      <c r="F314" s="41" t="s">
        <v>69</v>
      </c>
      <c r="G314" s="42" t="s">
        <v>6748</v>
      </c>
      <c r="H314" s="42" t="s">
        <v>6749</v>
      </c>
      <c r="I314" s="42" t="s">
        <v>41</v>
      </c>
      <c r="J314" s="42"/>
      <c r="K314" s="42" t="s">
        <v>81</v>
      </c>
      <c r="L314" s="42" t="s">
        <v>2119</v>
      </c>
      <c r="M314" s="42" t="s">
        <v>108</v>
      </c>
      <c r="N314" s="42" t="s">
        <v>4879</v>
      </c>
      <c r="O314" s="42" t="s">
        <v>46</v>
      </c>
      <c r="P314" s="42" t="s">
        <v>47</v>
      </c>
      <c r="Q314" s="42" t="s">
        <v>100</v>
      </c>
      <c r="R314" s="42"/>
      <c r="S314" s="42"/>
      <c r="T314" s="42" t="s">
        <v>6751</v>
      </c>
      <c r="U314" s="42" t="s">
        <v>52</v>
      </c>
      <c r="V314" s="42" t="s">
        <v>5034</v>
      </c>
      <c r="W314" s="42" t="s">
        <v>4884</v>
      </c>
      <c r="X314" s="42" t="s">
        <v>5028</v>
      </c>
      <c r="Y314" s="42" t="s">
        <v>46</v>
      </c>
      <c r="Z314" s="42" t="s">
        <v>55</v>
      </c>
      <c r="AA314" s="42" t="s">
        <v>4281</v>
      </c>
      <c r="AB314" s="42" t="s">
        <v>4884</v>
      </c>
      <c r="AC314" s="42" t="s">
        <v>56</v>
      </c>
      <c r="AD314" s="4"/>
      <c r="AE314" s="4"/>
      <c r="AF314" s="4"/>
      <c r="AG314" s="36" t="s">
        <v>10554</v>
      </c>
      <c r="AH314" s="37" t="s">
        <v>10543</v>
      </c>
      <c r="AI314" s="37">
        <v>18</v>
      </c>
      <c r="AJ314" s="11">
        <v>55</v>
      </c>
      <c r="AK314" s="4"/>
      <c r="AL314" s="11">
        <f>VLOOKUP(AG314,[1]笔试数据!$B:$G,6,0)</f>
        <v>9</v>
      </c>
      <c r="AM314" s="11">
        <v>64</v>
      </c>
      <c r="AN314" s="11" t="s">
        <v>56</v>
      </c>
    </row>
    <row r="315" s="2" customFormat="1" ht="17" customHeight="1" spans="1:40">
      <c r="A315" s="41">
        <v>304</v>
      </c>
      <c r="B315" s="41">
        <v>251</v>
      </c>
      <c r="C315" s="41"/>
      <c r="D315" s="41" t="s">
        <v>6895</v>
      </c>
      <c r="E315" s="41" t="s">
        <v>37</v>
      </c>
      <c r="F315" s="41" t="s">
        <v>38</v>
      </c>
      <c r="G315" s="42" t="s">
        <v>6896</v>
      </c>
      <c r="H315" s="42" t="s">
        <v>5459</v>
      </c>
      <c r="I315" s="42" t="s">
        <v>41</v>
      </c>
      <c r="J315" s="42"/>
      <c r="K315" s="42" t="s">
        <v>81</v>
      </c>
      <c r="L315" s="42" t="s">
        <v>6744</v>
      </c>
      <c r="M315" s="42" t="s">
        <v>99</v>
      </c>
      <c r="N315" s="42" t="s">
        <v>6897</v>
      </c>
      <c r="O315" s="42" t="s">
        <v>56</v>
      </c>
      <c r="P315" s="42" t="s">
        <v>47</v>
      </c>
      <c r="Q315" s="42" t="s">
        <v>64</v>
      </c>
      <c r="R315" s="42"/>
      <c r="S315" s="42"/>
      <c r="T315" s="42" t="s">
        <v>6900</v>
      </c>
      <c r="U315" s="42" t="s">
        <v>52</v>
      </c>
      <c r="V315" s="42" t="s">
        <v>5034</v>
      </c>
      <c r="W315" s="42" t="s">
        <v>4884</v>
      </c>
      <c r="X315" s="42" t="s">
        <v>5028</v>
      </c>
      <c r="Y315" s="42" t="s">
        <v>46</v>
      </c>
      <c r="Z315" s="42" t="s">
        <v>55</v>
      </c>
      <c r="AA315" s="42" t="s">
        <v>4281</v>
      </c>
      <c r="AB315" s="42" t="s">
        <v>4884</v>
      </c>
      <c r="AC315" s="42" t="s">
        <v>46</v>
      </c>
      <c r="AD315" s="4"/>
      <c r="AE315" s="4"/>
      <c r="AF315" s="4"/>
      <c r="AG315" s="36" t="s">
        <v>10555</v>
      </c>
      <c r="AH315" s="37" t="s">
        <v>10546</v>
      </c>
      <c r="AI315" s="37" t="s">
        <v>10226</v>
      </c>
      <c r="AJ315" s="11">
        <v>55.5</v>
      </c>
      <c r="AK315" s="4"/>
      <c r="AL315" s="11">
        <f>VLOOKUP(AG315,[1]笔试数据!$B:$G,6,0)</f>
        <v>8</v>
      </c>
      <c r="AM315" s="11">
        <v>63.5</v>
      </c>
      <c r="AN315" s="11" t="s">
        <v>56</v>
      </c>
    </row>
    <row r="316" s="2" customFormat="1" ht="17" customHeight="1" spans="1:40">
      <c r="A316" s="41">
        <v>276</v>
      </c>
      <c r="B316" s="41">
        <v>228</v>
      </c>
      <c r="C316" s="41"/>
      <c r="D316" s="41" t="s">
        <v>6724</v>
      </c>
      <c r="E316" s="41" t="s">
        <v>37</v>
      </c>
      <c r="F316" s="41" t="s">
        <v>38</v>
      </c>
      <c r="G316" s="42" t="s">
        <v>6725</v>
      </c>
      <c r="H316" s="42" t="s">
        <v>6726</v>
      </c>
      <c r="I316" s="42" t="s">
        <v>62</v>
      </c>
      <c r="J316" s="42"/>
      <c r="K316" s="42" t="s">
        <v>81</v>
      </c>
      <c r="L316" s="42" t="s">
        <v>254</v>
      </c>
      <c r="M316" s="42" t="s">
        <v>108</v>
      </c>
      <c r="N316" s="42" t="s">
        <v>4879</v>
      </c>
      <c r="O316" s="42" t="s">
        <v>46</v>
      </c>
      <c r="P316" s="42" t="s">
        <v>47</v>
      </c>
      <c r="Q316" s="42" t="s">
        <v>1117</v>
      </c>
      <c r="R316" s="42"/>
      <c r="S316" s="42"/>
      <c r="T316" s="42" t="s">
        <v>6728</v>
      </c>
      <c r="U316" s="42" t="s">
        <v>52</v>
      </c>
      <c r="V316" s="42" t="s">
        <v>5034</v>
      </c>
      <c r="W316" s="42" t="s">
        <v>4884</v>
      </c>
      <c r="X316" s="42" t="s">
        <v>5028</v>
      </c>
      <c r="Y316" s="42" t="s">
        <v>46</v>
      </c>
      <c r="Z316" s="42" t="s">
        <v>55</v>
      </c>
      <c r="AA316" s="42" t="s">
        <v>4281</v>
      </c>
      <c r="AB316" s="42" t="s">
        <v>4884</v>
      </c>
      <c r="AC316" s="42" t="s">
        <v>56</v>
      </c>
      <c r="AD316" s="4"/>
      <c r="AE316" s="4"/>
      <c r="AF316" s="4"/>
      <c r="AG316" s="36" t="s">
        <v>10556</v>
      </c>
      <c r="AH316" s="37" t="s">
        <v>10543</v>
      </c>
      <c r="AI316" s="37">
        <v>15</v>
      </c>
      <c r="AJ316" s="11">
        <v>53.5</v>
      </c>
      <c r="AK316" s="4"/>
      <c r="AL316" s="11">
        <f>VLOOKUP(AG316,[1]笔试数据!$B:$G,6,0)</f>
        <v>9</v>
      </c>
      <c r="AM316" s="11">
        <v>62.5</v>
      </c>
      <c r="AN316" s="11" t="s">
        <v>56</v>
      </c>
    </row>
    <row r="317" s="2" customFormat="1" ht="17" customHeight="1" spans="1:40">
      <c r="A317" s="41">
        <v>333</v>
      </c>
      <c r="B317" s="41">
        <v>276</v>
      </c>
      <c r="C317" s="41"/>
      <c r="D317" s="41" t="s">
        <v>7056</v>
      </c>
      <c r="E317" s="41" t="s">
        <v>37</v>
      </c>
      <c r="F317" s="41" t="s">
        <v>503</v>
      </c>
      <c r="G317" s="42" t="s">
        <v>7057</v>
      </c>
      <c r="H317" s="42" t="s">
        <v>7058</v>
      </c>
      <c r="I317" s="42" t="s">
        <v>41</v>
      </c>
      <c r="J317" s="42"/>
      <c r="K317" s="42" t="s">
        <v>81</v>
      </c>
      <c r="L317" s="42" t="s">
        <v>82</v>
      </c>
      <c r="M317" s="42" t="s">
        <v>91</v>
      </c>
      <c r="N317" s="42" t="s">
        <v>4879</v>
      </c>
      <c r="O317" s="42" t="s">
        <v>46</v>
      </c>
      <c r="P317" s="42" t="s">
        <v>47</v>
      </c>
      <c r="Q317" s="42" t="s">
        <v>7059</v>
      </c>
      <c r="R317" s="42"/>
      <c r="S317" s="42"/>
      <c r="T317" s="42" t="s">
        <v>7060</v>
      </c>
      <c r="U317" s="42" t="s">
        <v>52</v>
      </c>
      <c r="V317" s="42" t="s">
        <v>5034</v>
      </c>
      <c r="W317" s="42" t="s">
        <v>4884</v>
      </c>
      <c r="X317" s="42" t="s">
        <v>5028</v>
      </c>
      <c r="Y317" s="42" t="s">
        <v>46</v>
      </c>
      <c r="Z317" s="42" t="s">
        <v>55</v>
      </c>
      <c r="AA317" s="42" t="s">
        <v>4281</v>
      </c>
      <c r="AB317" s="42" t="s">
        <v>4884</v>
      </c>
      <c r="AC317" s="42" t="s">
        <v>56</v>
      </c>
      <c r="AD317" s="4"/>
      <c r="AE317" s="4"/>
      <c r="AF317" s="4"/>
      <c r="AG317" s="36" t="s">
        <v>10557</v>
      </c>
      <c r="AH317" s="37" t="s">
        <v>10539</v>
      </c>
      <c r="AI317" s="37" t="s">
        <v>10216</v>
      </c>
      <c r="AJ317" s="11">
        <v>53.5</v>
      </c>
      <c r="AK317" s="4"/>
      <c r="AL317" s="11">
        <f>VLOOKUP(AG317,[1]笔试数据!$B:$G,6,0)</f>
        <v>9</v>
      </c>
      <c r="AM317" s="11">
        <v>62.5</v>
      </c>
      <c r="AN317" s="11" t="s">
        <v>56</v>
      </c>
    </row>
    <row r="318" s="2" customFormat="1" ht="17" customHeight="1" spans="1:40">
      <c r="A318" s="41">
        <v>287</v>
      </c>
      <c r="B318" s="41">
        <v>238</v>
      </c>
      <c r="C318" s="41"/>
      <c r="D318" s="41" t="s">
        <v>6787</v>
      </c>
      <c r="E318" s="41" t="s">
        <v>205</v>
      </c>
      <c r="F318" s="41" t="s">
        <v>69</v>
      </c>
      <c r="G318" s="42" t="s">
        <v>6788</v>
      </c>
      <c r="H318" s="42" t="s">
        <v>6789</v>
      </c>
      <c r="I318" s="42" t="s">
        <v>41</v>
      </c>
      <c r="J318" s="42"/>
      <c r="K318" s="42" t="s">
        <v>81</v>
      </c>
      <c r="L318" s="42" t="s">
        <v>2119</v>
      </c>
      <c r="M318" s="42" t="s">
        <v>99</v>
      </c>
      <c r="N318" s="42" t="s">
        <v>4879</v>
      </c>
      <c r="O318" s="42" t="s">
        <v>56</v>
      </c>
      <c r="P318" s="42" t="s">
        <v>47</v>
      </c>
      <c r="Q318" s="42" t="s">
        <v>100</v>
      </c>
      <c r="R318" s="42"/>
      <c r="S318" s="42"/>
      <c r="T318" s="42" t="s">
        <v>6791</v>
      </c>
      <c r="U318" s="42" t="s">
        <v>52</v>
      </c>
      <c r="V318" s="42" t="s">
        <v>5034</v>
      </c>
      <c r="W318" s="42" t="s">
        <v>4884</v>
      </c>
      <c r="X318" s="42" t="s">
        <v>5028</v>
      </c>
      <c r="Y318" s="42" t="s">
        <v>46</v>
      </c>
      <c r="Z318" s="42" t="s">
        <v>55</v>
      </c>
      <c r="AA318" s="42" t="s">
        <v>4281</v>
      </c>
      <c r="AB318" s="42" t="s">
        <v>4884</v>
      </c>
      <c r="AC318" s="42" t="s">
        <v>56</v>
      </c>
      <c r="AD318" s="4"/>
      <c r="AE318" s="4"/>
      <c r="AF318" s="4"/>
      <c r="AG318" s="36" t="s">
        <v>10558</v>
      </c>
      <c r="AH318" s="37" t="s">
        <v>10543</v>
      </c>
      <c r="AI318" s="37">
        <v>25</v>
      </c>
      <c r="AJ318" s="11">
        <v>52</v>
      </c>
      <c r="AK318" s="4"/>
      <c r="AL318" s="11">
        <f>VLOOKUP(AG318,[1]笔试数据!$B:$G,6,0)</f>
        <v>10</v>
      </c>
      <c r="AM318" s="11">
        <v>62</v>
      </c>
      <c r="AN318" s="11" t="s">
        <v>56</v>
      </c>
    </row>
    <row r="319" s="2" customFormat="1" ht="17" customHeight="1" spans="1:40">
      <c r="A319" s="41">
        <v>367</v>
      </c>
      <c r="B319" s="41">
        <v>303</v>
      </c>
      <c r="C319" s="41"/>
      <c r="D319" s="41" t="s">
        <v>7249</v>
      </c>
      <c r="E319" s="41" t="s">
        <v>205</v>
      </c>
      <c r="F319" s="41" t="s">
        <v>69</v>
      </c>
      <c r="G319" s="42" t="s">
        <v>7250</v>
      </c>
      <c r="H319" s="42" t="s">
        <v>7251</v>
      </c>
      <c r="I319" s="42" t="s">
        <v>41</v>
      </c>
      <c r="J319" s="42"/>
      <c r="K319" s="42" t="s">
        <v>43</v>
      </c>
      <c r="L319" s="42" t="s">
        <v>1055</v>
      </c>
      <c r="M319" s="42" t="s">
        <v>108</v>
      </c>
      <c r="N319" s="42" t="s">
        <v>4884</v>
      </c>
      <c r="O319" s="42" t="s">
        <v>46</v>
      </c>
      <c r="P319" s="42" t="s">
        <v>47</v>
      </c>
      <c r="Q319" s="42" t="s">
        <v>64</v>
      </c>
      <c r="R319" s="42"/>
      <c r="S319" s="42"/>
      <c r="T319" s="42" t="s">
        <v>7253</v>
      </c>
      <c r="U319" s="42" t="s">
        <v>52</v>
      </c>
      <c r="V319" s="42" t="s">
        <v>4281</v>
      </c>
      <c r="W319" s="42" t="s">
        <v>6699</v>
      </c>
      <c r="X319" s="42" t="s">
        <v>5028</v>
      </c>
      <c r="Y319" s="42" t="s">
        <v>46</v>
      </c>
      <c r="Z319" s="42" t="s">
        <v>55</v>
      </c>
      <c r="AA319" s="42" t="s">
        <v>4281</v>
      </c>
      <c r="AB319" s="42" t="s">
        <v>4884</v>
      </c>
      <c r="AC319" s="42" t="s">
        <v>56</v>
      </c>
      <c r="AD319" s="4"/>
      <c r="AE319" s="4"/>
      <c r="AF319" s="4"/>
      <c r="AG319" s="36" t="s">
        <v>10559</v>
      </c>
      <c r="AH319" s="37" t="s">
        <v>10539</v>
      </c>
      <c r="AI319" s="37">
        <v>30</v>
      </c>
      <c r="AJ319" s="11">
        <v>52</v>
      </c>
      <c r="AK319" s="4"/>
      <c r="AL319" s="11">
        <f>VLOOKUP(AG319,[1]笔试数据!$B:$G,6,0)</f>
        <v>8</v>
      </c>
      <c r="AM319" s="11">
        <v>60</v>
      </c>
      <c r="AN319" s="11" t="s">
        <v>56</v>
      </c>
    </row>
    <row r="320" s="2" customFormat="1" ht="17" customHeight="1" spans="1:40">
      <c r="A320" s="41">
        <v>312</v>
      </c>
      <c r="B320" s="41">
        <v>257</v>
      </c>
      <c r="C320" s="41"/>
      <c r="D320" s="41" t="s">
        <v>6941</v>
      </c>
      <c r="E320" s="41" t="s">
        <v>37</v>
      </c>
      <c r="F320" s="41" t="s">
        <v>69</v>
      </c>
      <c r="G320" s="42" t="s">
        <v>6942</v>
      </c>
      <c r="H320" s="42" t="s">
        <v>3110</v>
      </c>
      <c r="I320" s="42" t="s">
        <v>41</v>
      </c>
      <c r="J320" s="42"/>
      <c r="K320" s="42" t="s">
        <v>43</v>
      </c>
      <c r="L320" s="42" t="s">
        <v>73</v>
      </c>
      <c r="M320" s="42" t="s">
        <v>227</v>
      </c>
      <c r="N320" s="42" t="s">
        <v>6641</v>
      </c>
      <c r="O320" s="42" t="s">
        <v>46</v>
      </c>
      <c r="P320" s="42" t="s">
        <v>47</v>
      </c>
      <c r="Q320" s="42" t="s">
        <v>6943</v>
      </c>
      <c r="R320" s="42"/>
      <c r="S320" s="42"/>
      <c r="T320" s="42" t="s">
        <v>6945</v>
      </c>
      <c r="U320" s="42" t="s">
        <v>52</v>
      </c>
      <c r="V320" s="42" t="s">
        <v>4281</v>
      </c>
      <c r="W320" s="42" t="s">
        <v>6699</v>
      </c>
      <c r="X320" s="42" t="s">
        <v>5028</v>
      </c>
      <c r="Y320" s="42" t="s">
        <v>46</v>
      </c>
      <c r="Z320" s="42" t="s">
        <v>55</v>
      </c>
      <c r="AA320" s="42" t="s">
        <v>4281</v>
      </c>
      <c r="AB320" s="42" t="s">
        <v>4884</v>
      </c>
      <c r="AC320" s="42" t="s">
        <v>46</v>
      </c>
      <c r="AD320" s="4"/>
      <c r="AE320" s="4"/>
      <c r="AF320" s="4"/>
      <c r="AG320" s="36" t="s">
        <v>10560</v>
      </c>
      <c r="AH320" s="37" t="s">
        <v>10546</v>
      </c>
      <c r="AI320" s="37">
        <v>14</v>
      </c>
      <c r="AJ320" s="11">
        <v>54.5</v>
      </c>
      <c r="AK320" s="4"/>
      <c r="AL320" s="11">
        <f>VLOOKUP(AG320,[1]笔试数据!$B:$G,6,0)</f>
        <v>5</v>
      </c>
      <c r="AM320" s="11">
        <v>59.5</v>
      </c>
      <c r="AN320" s="11" t="s">
        <v>56</v>
      </c>
    </row>
    <row r="321" s="2" customFormat="1" ht="17" customHeight="1" spans="1:40">
      <c r="A321" s="41">
        <v>350</v>
      </c>
      <c r="B321" s="41">
        <v>287</v>
      </c>
      <c r="C321" s="41"/>
      <c r="D321" s="41" t="s">
        <v>7146</v>
      </c>
      <c r="E321" s="41" t="s">
        <v>37</v>
      </c>
      <c r="F321" s="41" t="s">
        <v>69</v>
      </c>
      <c r="G321" s="42" t="s">
        <v>7147</v>
      </c>
      <c r="H321" s="42" t="s">
        <v>7148</v>
      </c>
      <c r="I321" s="42" t="s">
        <v>62</v>
      </c>
      <c r="J321" s="42"/>
      <c r="K321" s="42" t="s">
        <v>963</v>
      </c>
      <c r="L321" s="42" t="s">
        <v>7149</v>
      </c>
      <c r="M321" s="42" t="s">
        <v>3669</v>
      </c>
      <c r="N321" s="42" t="s">
        <v>6641</v>
      </c>
      <c r="O321" s="42" t="s">
        <v>46</v>
      </c>
      <c r="P321" s="42" t="s">
        <v>47</v>
      </c>
      <c r="Q321" s="42" t="s">
        <v>7150</v>
      </c>
      <c r="R321" s="42"/>
      <c r="S321" s="42"/>
      <c r="T321" s="42" t="s">
        <v>7153</v>
      </c>
      <c r="U321" s="42" t="s">
        <v>307</v>
      </c>
      <c r="V321" s="42" t="s">
        <v>4281</v>
      </c>
      <c r="W321" s="42" t="s">
        <v>4884</v>
      </c>
      <c r="X321" s="42" t="s">
        <v>5028</v>
      </c>
      <c r="Y321" s="42" t="s">
        <v>46</v>
      </c>
      <c r="Z321" s="42" t="s">
        <v>55</v>
      </c>
      <c r="AA321" s="42" t="s">
        <v>4281</v>
      </c>
      <c r="AB321" s="42" t="s">
        <v>4884</v>
      </c>
      <c r="AC321" s="42" t="s">
        <v>56</v>
      </c>
      <c r="AD321" s="4"/>
      <c r="AE321" s="4"/>
      <c r="AF321" s="4"/>
      <c r="AG321" s="36" t="s">
        <v>10561</v>
      </c>
      <c r="AH321" s="37" t="s">
        <v>10539</v>
      </c>
      <c r="AI321" s="37">
        <v>14</v>
      </c>
      <c r="AJ321" s="11">
        <v>50.5</v>
      </c>
      <c r="AK321" s="4"/>
      <c r="AL321" s="11">
        <f>VLOOKUP(AG321,[1]笔试数据!$B:$G,6,0)</f>
        <v>9</v>
      </c>
      <c r="AM321" s="11">
        <v>59.5</v>
      </c>
      <c r="AN321" s="11" t="s">
        <v>56</v>
      </c>
    </row>
    <row r="322" s="2" customFormat="1" ht="17" customHeight="1" spans="1:40">
      <c r="A322" s="41">
        <v>329</v>
      </c>
      <c r="B322" s="41">
        <v>272</v>
      </c>
      <c r="C322" s="41"/>
      <c r="D322" s="41" t="s">
        <v>7034</v>
      </c>
      <c r="E322" s="41" t="s">
        <v>205</v>
      </c>
      <c r="F322" s="41" t="s">
        <v>69</v>
      </c>
      <c r="G322" s="42" t="s">
        <v>7035</v>
      </c>
      <c r="H322" s="42" t="s">
        <v>7036</v>
      </c>
      <c r="I322" s="42" t="s">
        <v>41</v>
      </c>
      <c r="J322" s="42"/>
      <c r="K322" s="42" t="s">
        <v>81</v>
      </c>
      <c r="L322" s="42" t="s">
        <v>7037</v>
      </c>
      <c r="M322" s="42" t="s">
        <v>108</v>
      </c>
      <c r="N322" s="42" t="s">
        <v>4879</v>
      </c>
      <c r="O322" s="42" t="s">
        <v>46</v>
      </c>
      <c r="P322" s="42" t="s">
        <v>47</v>
      </c>
      <c r="Q322" s="42" t="s">
        <v>7038</v>
      </c>
      <c r="R322" s="42"/>
      <c r="S322" s="42"/>
      <c r="T322" s="42" t="s">
        <v>7040</v>
      </c>
      <c r="U322" s="42" t="s">
        <v>52</v>
      </c>
      <c r="V322" s="42" t="s">
        <v>4281</v>
      </c>
      <c r="W322" s="42" t="s">
        <v>6699</v>
      </c>
      <c r="X322" s="42" t="s">
        <v>5028</v>
      </c>
      <c r="Y322" s="42" t="s">
        <v>46</v>
      </c>
      <c r="Z322" s="42" t="s">
        <v>55</v>
      </c>
      <c r="AA322" s="42" t="s">
        <v>4281</v>
      </c>
      <c r="AB322" s="42" t="s">
        <v>4884</v>
      </c>
      <c r="AC322" s="42" t="s">
        <v>46</v>
      </c>
      <c r="AD322" s="4"/>
      <c r="AE322" s="4"/>
      <c r="AF322" s="4"/>
      <c r="AG322" s="36" t="s">
        <v>10562</v>
      </c>
      <c r="AH322" s="37" t="s">
        <v>10546</v>
      </c>
      <c r="AI322" s="37">
        <v>29</v>
      </c>
      <c r="AJ322" s="11">
        <v>50</v>
      </c>
      <c r="AK322" s="4"/>
      <c r="AL322" s="11">
        <f>VLOOKUP(AG322,[1]笔试数据!$B:$G,6,0)</f>
        <v>9</v>
      </c>
      <c r="AM322" s="11">
        <v>59</v>
      </c>
      <c r="AN322" s="11" t="s">
        <v>56</v>
      </c>
    </row>
    <row r="323" s="2" customFormat="1" ht="17" customHeight="1" spans="1:40">
      <c r="A323" s="41">
        <v>273</v>
      </c>
      <c r="B323" s="41">
        <v>226</v>
      </c>
      <c r="C323" s="41"/>
      <c r="D323" s="41" t="s">
        <v>6705</v>
      </c>
      <c r="E323" s="41" t="s">
        <v>37</v>
      </c>
      <c r="F323" s="41" t="s">
        <v>105</v>
      </c>
      <c r="G323" s="42" t="s">
        <v>6706</v>
      </c>
      <c r="H323" s="42" t="s">
        <v>6707</v>
      </c>
      <c r="I323" s="42" t="s">
        <v>41</v>
      </c>
      <c r="J323" s="42"/>
      <c r="K323" s="42" t="s">
        <v>81</v>
      </c>
      <c r="L323" s="42" t="s">
        <v>82</v>
      </c>
      <c r="M323" s="46">
        <v>45108</v>
      </c>
      <c r="N323" s="42" t="s">
        <v>4879</v>
      </c>
      <c r="O323" s="42" t="s">
        <v>46</v>
      </c>
      <c r="P323" s="42" t="s">
        <v>84</v>
      </c>
      <c r="Q323" s="42" t="s">
        <v>6708</v>
      </c>
      <c r="R323" s="42"/>
      <c r="S323" s="42"/>
      <c r="T323" s="42" t="s">
        <v>6710</v>
      </c>
      <c r="U323" s="42" t="s">
        <v>52</v>
      </c>
      <c r="V323" s="42" t="s">
        <v>4883</v>
      </c>
      <c r="W323" s="42" t="s">
        <v>4884</v>
      </c>
      <c r="X323" s="42" t="s">
        <v>5028</v>
      </c>
      <c r="Y323" s="42" t="s">
        <v>46</v>
      </c>
      <c r="Z323" s="42" t="s">
        <v>55</v>
      </c>
      <c r="AA323" s="42" t="s">
        <v>4281</v>
      </c>
      <c r="AB323" s="42" t="s">
        <v>4884</v>
      </c>
      <c r="AC323" s="42" t="s">
        <v>46</v>
      </c>
      <c r="AD323" s="4"/>
      <c r="AE323" s="4"/>
      <c r="AF323" s="4"/>
      <c r="AG323" s="36" t="s">
        <v>10563</v>
      </c>
      <c r="AH323" s="37" t="s">
        <v>10543</v>
      </c>
      <c r="AI323" s="37">
        <v>13</v>
      </c>
      <c r="AJ323" s="11">
        <v>51.5</v>
      </c>
      <c r="AK323" s="4"/>
      <c r="AL323" s="11">
        <f>VLOOKUP(AG323,[1]笔试数据!$B:$G,6,0)</f>
        <v>7</v>
      </c>
      <c r="AM323" s="11">
        <v>58.5</v>
      </c>
      <c r="AN323" s="11" t="s">
        <v>56</v>
      </c>
    </row>
    <row r="324" s="2" customFormat="1" ht="17" customHeight="1" spans="1:40">
      <c r="A324" s="41">
        <v>366</v>
      </c>
      <c r="B324" s="41">
        <v>302</v>
      </c>
      <c r="C324" s="41"/>
      <c r="D324" s="41" t="s">
        <v>7243</v>
      </c>
      <c r="E324" s="41" t="s">
        <v>205</v>
      </c>
      <c r="F324" s="41" t="s">
        <v>38</v>
      </c>
      <c r="G324" s="42" t="s">
        <v>7244</v>
      </c>
      <c r="H324" s="42" t="s">
        <v>4165</v>
      </c>
      <c r="I324" s="42" t="s">
        <v>62</v>
      </c>
      <c r="J324" s="42"/>
      <c r="K324" s="42" t="s">
        <v>81</v>
      </c>
      <c r="L324" s="42" t="s">
        <v>220</v>
      </c>
      <c r="M324" s="42" t="s">
        <v>108</v>
      </c>
      <c r="N324" s="42" t="s">
        <v>6634</v>
      </c>
      <c r="O324" s="42" t="s">
        <v>46</v>
      </c>
      <c r="P324" s="42" t="s">
        <v>47</v>
      </c>
      <c r="Q324" s="42" t="s">
        <v>7245</v>
      </c>
      <c r="R324" s="42"/>
      <c r="S324" s="42"/>
      <c r="T324" s="42" t="s">
        <v>7248</v>
      </c>
      <c r="U324" s="42" t="s">
        <v>52</v>
      </c>
      <c r="V324" s="42" t="s">
        <v>4281</v>
      </c>
      <c r="W324" s="42" t="s">
        <v>4884</v>
      </c>
      <c r="X324" s="42" t="s">
        <v>5028</v>
      </c>
      <c r="Y324" s="42" t="s">
        <v>46</v>
      </c>
      <c r="Z324" s="42" t="s">
        <v>55</v>
      </c>
      <c r="AA324" s="42" t="s">
        <v>4281</v>
      </c>
      <c r="AB324" s="42" t="s">
        <v>4884</v>
      </c>
      <c r="AC324" s="42" t="s">
        <v>56</v>
      </c>
      <c r="AD324" s="4"/>
      <c r="AE324" s="4"/>
      <c r="AF324" s="4"/>
      <c r="AG324" s="36" t="s">
        <v>10564</v>
      </c>
      <c r="AH324" s="37" t="s">
        <v>10539</v>
      </c>
      <c r="AI324" s="37">
        <v>29</v>
      </c>
      <c r="AJ324" s="11">
        <v>50.5</v>
      </c>
      <c r="AK324" s="4"/>
      <c r="AL324" s="11">
        <f>VLOOKUP(AG324,[1]笔试数据!$B:$G,6,0)</f>
        <v>8</v>
      </c>
      <c r="AM324" s="11">
        <v>58.5</v>
      </c>
      <c r="AN324" s="11" t="s">
        <v>56</v>
      </c>
    </row>
    <row r="325" s="2" customFormat="1" ht="17" customHeight="1" spans="1:40">
      <c r="A325" s="41">
        <v>259</v>
      </c>
      <c r="B325" s="41">
        <v>215</v>
      </c>
      <c r="C325" s="41"/>
      <c r="D325" s="41" t="s">
        <v>6624</v>
      </c>
      <c r="E325" s="41" t="s">
        <v>37</v>
      </c>
      <c r="F325" s="41" t="s">
        <v>69</v>
      </c>
      <c r="G325" s="42" t="s">
        <v>6625</v>
      </c>
      <c r="H325" s="42" t="s">
        <v>6626</v>
      </c>
      <c r="I325" s="42" t="s">
        <v>62</v>
      </c>
      <c r="J325" s="42"/>
      <c r="K325" s="42" t="s">
        <v>81</v>
      </c>
      <c r="L325" s="42" t="s">
        <v>1186</v>
      </c>
      <c r="M325" s="42" t="s">
        <v>6627</v>
      </c>
      <c r="N325" s="42" t="s">
        <v>4879</v>
      </c>
      <c r="O325" s="42" t="s">
        <v>46</v>
      </c>
      <c r="P325" s="42" t="s">
        <v>47</v>
      </c>
      <c r="Q325" s="42" t="s">
        <v>6628</v>
      </c>
      <c r="R325" s="42"/>
      <c r="S325" s="42"/>
      <c r="T325" s="42" t="s">
        <v>6630</v>
      </c>
      <c r="U325" s="42" t="s">
        <v>52</v>
      </c>
      <c r="V325" s="42" t="s">
        <v>5034</v>
      </c>
      <c r="W325" s="42" t="s">
        <v>4884</v>
      </c>
      <c r="X325" s="42" t="s">
        <v>5028</v>
      </c>
      <c r="Y325" s="42" t="s">
        <v>46</v>
      </c>
      <c r="Z325" s="42" t="s">
        <v>55</v>
      </c>
      <c r="AA325" s="42" t="s">
        <v>4281</v>
      </c>
      <c r="AB325" s="42" t="s">
        <v>4884</v>
      </c>
      <c r="AC325" s="42" t="s">
        <v>56</v>
      </c>
      <c r="AD325" s="4"/>
      <c r="AE325" s="4"/>
      <c r="AF325" s="4"/>
      <c r="AG325" s="36" t="s">
        <v>10565</v>
      </c>
      <c r="AH325" s="37" t="s">
        <v>10543</v>
      </c>
      <c r="AI325" s="37" t="s">
        <v>10219</v>
      </c>
      <c r="AJ325" s="11">
        <v>48</v>
      </c>
      <c r="AK325" s="4"/>
      <c r="AL325" s="11">
        <f>VLOOKUP(AG325,[1]笔试数据!$B:$G,6,0)</f>
        <v>10</v>
      </c>
      <c r="AM325" s="11">
        <v>58</v>
      </c>
      <c r="AN325" s="11" t="s">
        <v>56</v>
      </c>
    </row>
    <row r="326" s="2" customFormat="1" ht="17" customHeight="1" spans="1:40">
      <c r="A326" s="41">
        <v>263</v>
      </c>
      <c r="B326" s="41">
        <v>219</v>
      </c>
      <c r="C326" s="41"/>
      <c r="D326" s="41" t="s">
        <v>6649</v>
      </c>
      <c r="E326" s="41" t="s">
        <v>37</v>
      </c>
      <c r="F326" s="41" t="s">
        <v>38</v>
      </c>
      <c r="G326" s="42" t="s">
        <v>6650</v>
      </c>
      <c r="H326" s="42" t="s">
        <v>6651</v>
      </c>
      <c r="I326" s="42" t="s">
        <v>41</v>
      </c>
      <c r="J326" s="42"/>
      <c r="K326" s="42" t="s">
        <v>81</v>
      </c>
      <c r="L326" s="42" t="s">
        <v>184</v>
      </c>
      <c r="M326" s="42" t="s">
        <v>91</v>
      </c>
      <c r="N326" s="42" t="s">
        <v>4879</v>
      </c>
      <c r="O326" s="42" t="s">
        <v>46</v>
      </c>
      <c r="P326" s="42" t="s">
        <v>84</v>
      </c>
      <c r="Q326" s="42" t="s">
        <v>4543</v>
      </c>
      <c r="R326" s="42"/>
      <c r="S326" s="42"/>
      <c r="T326" s="42" t="s">
        <v>6653</v>
      </c>
      <c r="U326" s="42" t="s">
        <v>52</v>
      </c>
      <c r="V326" s="42" t="s">
        <v>5034</v>
      </c>
      <c r="W326" s="42" t="s">
        <v>4884</v>
      </c>
      <c r="X326" s="42" t="s">
        <v>5028</v>
      </c>
      <c r="Y326" s="42" t="s">
        <v>46</v>
      </c>
      <c r="Z326" s="42" t="s">
        <v>55</v>
      </c>
      <c r="AA326" s="42" t="s">
        <v>4281</v>
      </c>
      <c r="AB326" s="42" t="s">
        <v>4884</v>
      </c>
      <c r="AC326" s="42" t="s">
        <v>46</v>
      </c>
      <c r="AD326" s="4"/>
      <c r="AE326" s="4"/>
      <c r="AF326" s="4"/>
      <c r="AG326" s="36" t="s">
        <v>10566</v>
      </c>
      <c r="AH326" s="37" t="s">
        <v>10543</v>
      </c>
      <c r="AI326" s="37" t="s">
        <v>10228</v>
      </c>
      <c r="AJ326" s="11">
        <v>49.5</v>
      </c>
      <c r="AK326" s="4"/>
      <c r="AL326" s="11">
        <f>VLOOKUP(AG326,[1]笔试数据!$B:$G,6,0)</f>
        <v>8</v>
      </c>
      <c r="AM326" s="11">
        <v>57.5</v>
      </c>
      <c r="AN326" s="11" t="s">
        <v>56</v>
      </c>
    </row>
    <row r="327" s="2" customFormat="1" ht="17" customHeight="1" spans="1:40">
      <c r="A327" s="41">
        <v>353</v>
      </c>
      <c r="B327" s="41">
        <v>289</v>
      </c>
      <c r="C327" s="41"/>
      <c r="D327" s="41" t="s">
        <v>7166</v>
      </c>
      <c r="E327" s="41" t="s">
        <v>37</v>
      </c>
      <c r="F327" s="41" t="s">
        <v>38</v>
      </c>
      <c r="G327" s="42" t="s">
        <v>7167</v>
      </c>
      <c r="H327" s="42" t="s">
        <v>2310</v>
      </c>
      <c r="I327" s="42" t="s">
        <v>41</v>
      </c>
      <c r="J327" s="42"/>
      <c r="K327" s="42" t="s">
        <v>43</v>
      </c>
      <c r="L327" s="42" t="s">
        <v>73</v>
      </c>
      <c r="M327" s="42" t="s">
        <v>267</v>
      </c>
      <c r="N327" s="42" t="s">
        <v>6641</v>
      </c>
      <c r="O327" s="42" t="s">
        <v>46</v>
      </c>
      <c r="P327" s="42" t="s">
        <v>47</v>
      </c>
      <c r="Q327" s="42" t="s">
        <v>7168</v>
      </c>
      <c r="R327" s="42"/>
      <c r="S327" s="42"/>
      <c r="T327" s="42" t="s">
        <v>7170</v>
      </c>
      <c r="U327" s="42" t="s">
        <v>52</v>
      </c>
      <c r="V327" s="42" t="s">
        <v>4281</v>
      </c>
      <c r="W327" s="42" t="s">
        <v>4884</v>
      </c>
      <c r="X327" s="42" t="s">
        <v>5028</v>
      </c>
      <c r="Y327" s="42" t="s">
        <v>46</v>
      </c>
      <c r="Z327" s="42" t="s">
        <v>55</v>
      </c>
      <c r="AA327" s="42" t="s">
        <v>4281</v>
      </c>
      <c r="AB327" s="42" t="s">
        <v>4884</v>
      </c>
      <c r="AC327" s="42" t="s">
        <v>56</v>
      </c>
      <c r="AD327" s="4"/>
      <c r="AE327" s="4"/>
      <c r="AF327" s="4"/>
      <c r="AG327" s="36" t="s">
        <v>10567</v>
      </c>
      <c r="AH327" s="37" t="s">
        <v>10539</v>
      </c>
      <c r="AI327" s="37">
        <v>16</v>
      </c>
      <c r="AJ327" s="11">
        <v>49.5</v>
      </c>
      <c r="AK327" s="4"/>
      <c r="AL327" s="11">
        <f>VLOOKUP(AG327,[1]笔试数据!$B:$G,6,0)</f>
        <v>8</v>
      </c>
      <c r="AM327" s="11">
        <v>57.5</v>
      </c>
      <c r="AN327" s="11" t="s">
        <v>56</v>
      </c>
    </row>
    <row r="328" s="2" customFormat="1" ht="17" customHeight="1" spans="1:40">
      <c r="A328" s="41">
        <v>295</v>
      </c>
      <c r="B328" s="41">
        <v>243</v>
      </c>
      <c r="C328" s="41"/>
      <c r="D328" s="41" t="s">
        <v>6837</v>
      </c>
      <c r="E328" s="41" t="s">
        <v>37</v>
      </c>
      <c r="F328" s="41" t="s">
        <v>69</v>
      </c>
      <c r="G328" s="42" t="s">
        <v>6838</v>
      </c>
      <c r="H328" s="42" t="s">
        <v>4266</v>
      </c>
      <c r="I328" s="42" t="s">
        <v>41</v>
      </c>
      <c r="J328" s="42"/>
      <c r="K328" s="42" t="s">
        <v>81</v>
      </c>
      <c r="L328" s="42" t="s">
        <v>353</v>
      </c>
      <c r="M328" s="46">
        <v>44729</v>
      </c>
      <c r="N328" s="42" t="s">
        <v>4879</v>
      </c>
      <c r="O328" s="42" t="s">
        <v>46</v>
      </c>
      <c r="P328" s="42" t="s">
        <v>47</v>
      </c>
      <c r="Q328" s="42" t="s">
        <v>2719</v>
      </c>
      <c r="R328" s="42"/>
      <c r="S328" s="42"/>
      <c r="T328" s="42" t="s">
        <v>6841</v>
      </c>
      <c r="U328" s="42" t="s">
        <v>52</v>
      </c>
      <c r="V328" s="42" t="s">
        <v>4883</v>
      </c>
      <c r="W328" s="42" t="s">
        <v>6842</v>
      </c>
      <c r="X328" s="42" t="s">
        <v>5028</v>
      </c>
      <c r="Y328" s="42" t="s">
        <v>46</v>
      </c>
      <c r="Z328" s="42" t="s">
        <v>55</v>
      </c>
      <c r="AA328" s="42" t="s">
        <v>4281</v>
      </c>
      <c r="AB328" s="42" t="s">
        <v>4884</v>
      </c>
      <c r="AC328" s="48" t="s">
        <v>56</v>
      </c>
      <c r="AD328" s="4"/>
      <c r="AE328" s="4"/>
      <c r="AF328" s="4"/>
      <c r="AG328" s="36" t="s">
        <v>10568</v>
      </c>
      <c r="AH328" s="37" t="s">
        <v>10543</v>
      </c>
      <c r="AI328" s="37">
        <v>30</v>
      </c>
      <c r="AJ328" s="11">
        <v>48.5</v>
      </c>
      <c r="AK328" s="4"/>
      <c r="AL328" s="11">
        <f>VLOOKUP(AG328,[1]笔试数据!$B:$G,6,0)</f>
        <v>9</v>
      </c>
      <c r="AM328" s="11">
        <v>57.5</v>
      </c>
      <c r="AN328" s="11" t="s">
        <v>56</v>
      </c>
    </row>
    <row r="329" s="2" customFormat="1" ht="17" customHeight="1" spans="1:40">
      <c r="A329" s="41">
        <v>258</v>
      </c>
      <c r="B329" s="41">
        <v>214</v>
      </c>
      <c r="C329" s="41"/>
      <c r="D329" s="41" t="s">
        <v>6618</v>
      </c>
      <c r="E329" s="41" t="s">
        <v>37</v>
      </c>
      <c r="F329" s="41" t="s">
        <v>337</v>
      </c>
      <c r="G329" s="42" t="s">
        <v>6619</v>
      </c>
      <c r="H329" s="42" t="s">
        <v>6620</v>
      </c>
      <c r="I329" s="42" t="s">
        <v>41</v>
      </c>
      <c r="J329" s="42"/>
      <c r="K329" s="42" t="s">
        <v>81</v>
      </c>
      <c r="L329" s="42" t="s">
        <v>2119</v>
      </c>
      <c r="M329" s="42" t="s">
        <v>99</v>
      </c>
      <c r="N329" s="42" t="s">
        <v>4879</v>
      </c>
      <c r="O329" s="42" t="s">
        <v>46</v>
      </c>
      <c r="P329" s="42" t="s">
        <v>47</v>
      </c>
      <c r="Q329" s="42" t="s">
        <v>64</v>
      </c>
      <c r="R329" s="42"/>
      <c r="S329" s="42"/>
      <c r="T329" s="42" t="s">
        <v>6623</v>
      </c>
      <c r="U329" s="42" t="s">
        <v>52</v>
      </c>
      <c r="V329" s="42" t="s">
        <v>5034</v>
      </c>
      <c r="W329" s="42" t="s">
        <v>4884</v>
      </c>
      <c r="X329" s="42" t="s">
        <v>5028</v>
      </c>
      <c r="Y329" s="42" t="s">
        <v>46</v>
      </c>
      <c r="Z329" s="42" t="s">
        <v>55</v>
      </c>
      <c r="AA329" s="42" t="s">
        <v>4281</v>
      </c>
      <c r="AB329" s="42" t="s">
        <v>4884</v>
      </c>
      <c r="AC329" s="42" t="s">
        <v>56</v>
      </c>
      <c r="AD329" s="4"/>
      <c r="AE329" s="4"/>
      <c r="AF329" s="4"/>
      <c r="AG329" s="36" t="s">
        <v>10569</v>
      </c>
      <c r="AH329" s="37" t="s">
        <v>10543</v>
      </c>
      <c r="AI329" s="37" t="s">
        <v>10237</v>
      </c>
      <c r="AJ329" s="11">
        <v>47.5</v>
      </c>
      <c r="AK329" s="4"/>
      <c r="AL329" s="11">
        <f>VLOOKUP(AG329,[1]笔试数据!$B:$G,6,0)</f>
        <v>10</v>
      </c>
      <c r="AM329" s="11">
        <v>57.5</v>
      </c>
      <c r="AN329" s="11" t="s">
        <v>56</v>
      </c>
    </row>
    <row r="330" s="2" customFormat="1" ht="17" customHeight="1" spans="1:40">
      <c r="A330" s="41">
        <v>294</v>
      </c>
      <c r="B330" s="41">
        <v>242</v>
      </c>
      <c r="C330" s="41"/>
      <c r="D330" s="41" t="s">
        <v>6831</v>
      </c>
      <c r="E330" s="41" t="s">
        <v>37</v>
      </c>
      <c r="F330" s="41" t="s">
        <v>38</v>
      </c>
      <c r="G330" s="42" t="s">
        <v>6832</v>
      </c>
      <c r="H330" s="42" t="s">
        <v>6833</v>
      </c>
      <c r="I330" s="42" t="s">
        <v>41</v>
      </c>
      <c r="J330" s="42"/>
      <c r="K330" s="42" t="s">
        <v>81</v>
      </c>
      <c r="L330" s="42" t="s">
        <v>1258</v>
      </c>
      <c r="M330" s="42" t="s">
        <v>83</v>
      </c>
      <c r="N330" s="42" t="s">
        <v>4879</v>
      </c>
      <c r="O330" s="42" t="s">
        <v>46</v>
      </c>
      <c r="P330" s="42" t="s">
        <v>84</v>
      </c>
      <c r="Q330" s="42" t="s">
        <v>64</v>
      </c>
      <c r="R330" s="42"/>
      <c r="S330" s="42"/>
      <c r="T330" s="42" t="s">
        <v>6836</v>
      </c>
      <c r="U330" s="42" t="s">
        <v>307</v>
      </c>
      <c r="V330" s="42" t="s">
        <v>5034</v>
      </c>
      <c r="W330" s="42" t="s">
        <v>4884</v>
      </c>
      <c r="X330" s="42" t="s">
        <v>5028</v>
      </c>
      <c r="Y330" s="42" t="s">
        <v>46</v>
      </c>
      <c r="Z330" s="42" t="s">
        <v>55</v>
      </c>
      <c r="AA330" s="42" t="s">
        <v>4281</v>
      </c>
      <c r="AB330" s="42" t="s">
        <v>4884</v>
      </c>
      <c r="AC330" s="42" t="s">
        <v>56</v>
      </c>
      <c r="AD330" s="4"/>
      <c r="AE330" s="4"/>
      <c r="AF330" s="4"/>
      <c r="AG330" s="36" t="s">
        <v>10570</v>
      </c>
      <c r="AH330" s="37" t="s">
        <v>10543</v>
      </c>
      <c r="AI330" s="37">
        <v>29</v>
      </c>
      <c r="AJ330" s="11">
        <v>49</v>
      </c>
      <c r="AK330" s="4"/>
      <c r="AL330" s="11">
        <f>VLOOKUP(AG330,[1]笔试数据!$B:$G,6,0)</f>
        <v>8</v>
      </c>
      <c r="AM330" s="11">
        <v>57</v>
      </c>
      <c r="AN330" s="11" t="s">
        <v>56</v>
      </c>
    </row>
    <row r="331" s="2" customFormat="1" ht="17" customHeight="1" spans="1:40">
      <c r="A331" s="41">
        <v>286</v>
      </c>
      <c r="B331" s="41">
        <v>237</v>
      </c>
      <c r="C331" s="41"/>
      <c r="D331" s="41" t="s">
        <v>6782</v>
      </c>
      <c r="E331" s="41" t="s">
        <v>37</v>
      </c>
      <c r="F331" s="41" t="s">
        <v>69</v>
      </c>
      <c r="G331" s="42" t="s">
        <v>6783</v>
      </c>
      <c r="H331" s="42" t="s">
        <v>1831</v>
      </c>
      <c r="I331" s="42" t="s">
        <v>41</v>
      </c>
      <c r="J331" s="42"/>
      <c r="K331" s="42" t="s">
        <v>81</v>
      </c>
      <c r="L331" s="42" t="s">
        <v>115</v>
      </c>
      <c r="M331" s="42" t="s">
        <v>91</v>
      </c>
      <c r="N331" s="42" t="s">
        <v>4879</v>
      </c>
      <c r="O331" s="42" t="s">
        <v>46</v>
      </c>
      <c r="P331" s="42" t="s">
        <v>47</v>
      </c>
      <c r="Q331" s="42" t="s">
        <v>303</v>
      </c>
      <c r="R331" s="42"/>
      <c r="S331" s="42"/>
      <c r="T331" s="42" t="s">
        <v>6786</v>
      </c>
      <c r="U331" s="42" t="s">
        <v>52</v>
      </c>
      <c r="V331" s="42" t="s">
        <v>5034</v>
      </c>
      <c r="W331" s="42" t="s">
        <v>4884</v>
      </c>
      <c r="X331" s="42" t="s">
        <v>5028</v>
      </c>
      <c r="Y331" s="42" t="s">
        <v>46</v>
      </c>
      <c r="Z331" s="42" t="s">
        <v>55</v>
      </c>
      <c r="AA331" s="42" t="s">
        <v>4281</v>
      </c>
      <c r="AB331" s="42" t="s">
        <v>4884</v>
      </c>
      <c r="AC331" s="42" t="s">
        <v>56</v>
      </c>
      <c r="AD331" s="4"/>
      <c r="AE331" s="4"/>
      <c r="AF331" s="4"/>
      <c r="AG331" s="36" t="s">
        <v>10571</v>
      </c>
      <c r="AH331" s="37" t="s">
        <v>10543</v>
      </c>
      <c r="AI331" s="37">
        <v>24</v>
      </c>
      <c r="AJ331" s="11">
        <v>48</v>
      </c>
      <c r="AK331" s="4"/>
      <c r="AL331" s="11">
        <f>VLOOKUP(AG331,[1]笔试数据!$B:$G,6,0)</f>
        <v>9</v>
      </c>
      <c r="AM331" s="11">
        <v>57</v>
      </c>
      <c r="AN331" s="11" t="s">
        <v>56</v>
      </c>
    </row>
    <row r="332" s="2" customFormat="1" ht="17" customHeight="1" spans="1:40">
      <c r="A332" s="41">
        <v>307</v>
      </c>
      <c r="B332" s="41">
        <v>253</v>
      </c>
      <c r="C332" s="41"/>
      <c r="D332" s="41" t="s">
        <v>6915</v>
      </c>
      <c r="E332" s="41" t="s">
        <v>37</v>
      </c>
      <c r="F332" s="41" t="s">
        <v>38</v>
      </c>
      <c r="G332" s="42" t="s">
        <v>6916</v>
      </c>
      <c r="H332" s="42" t="s">
        <v>2717</v>
      </c>
      <c r="I332" s="42" t="s">
        <v>41</v>
      </c>
      <c r="J332" s="42"/>
      <c r="K332" s="42" t="s">
        <v>43</v>
      </c>
      <c r="L332" s="42" t="s">
        <v>6917</v>
      </c>
      <c r="M332" s="46">
        <v>44013</v>
      </c>
      <c r="N332" s="42" t="s">
        <v>4884</v>
      </c>
      <c r="O332" s="42" t="s">
        <v>46</v>
      </c>
      <c r="P332" s="42" t="s">
        <v>47</v>
      </c>
      <c r="Q332" s="42" t="s">
        <v>100</v>
      </c>
      <c r="R332" s="42"/>
      <c r="S332" s="42"/>
      <c r="T332" s="42" t="s">
        <v>6919</v>
      </c>
      <c r="U332" s="42" t="s">
        <v>52</v>
      </c>
      <c r="V332" s="42" t="s">
        <v>4281</v>
      </c>
      <c r="W332" s="42" t="s">
        <v>4884</v>
      </c>
      <c r="X332" s="42" t="s">
        <v>5028</v>
      </c>
      <c r="Y332" s="42" t="s">
        <v>56</v>
      </c>
      <c r="Z332" s="42" t="s">
        <v>55</v>
      </c>
      <c r="AA332" s="42" t="s">
        <v>4281</v>
      </c>
      <c r="AB332" s="42" t="s">
        <v>4884</v>
      </c>
      <c r="AC332" s="42" t="s">
        <v>56</v>
      </c>
      <c r="AD332" s="4"/>
      <c r="AE332" s="4"/>
      <c r="AF332" s="4"/>
      <c r="AG332" s="36" t="s">
        <v>10572</v>
      </c>
      <c r="AH332" s="37" t="s">
        <v>10546</v>
      </c>
      <c r="AI332" s="37">
        <v>10</v>
      </c>
      <c r="AJ332" s="11">
        <v>47</v>
      </c>
      <c r="AK332" s="4"/>
      <c r="AL332" s="11">
        <f>VLOOKUP(AG332,[1]笔试数据!$B:$G,6,0)</f>
        <v>10</v>
      </c>
      <c r="AM332" s="11">
        <v>57</v>
      </c>
      <c r="AN332" s="11" t="s">
        <v>56</v>
      </c>
    </row>
    <row r="333" s="2" customFormat="1" ht="17" customHeight="1" spans="1:40">
      <c r="A333" s="41">
        <v>340</v>
      </c>
      <c r="B333" s="41">
        <v>281</v>
      </c>
      <c r="C333" s="41"/>
      <c r="D333" s="41" t="s">
        <v>7090</v>
      </c>
      <c r="E333" s="41" t="s">
        <v>205</v>
      </c>
      <c r="F333" s="41" t="s">
        <v>105</v>
      </c>
      <c r="G333" s="42" t="s">
        <v>7091</v>
      </c>
      <c r="H333" s="42" t="s">
        <v>7092</v>
      </c>
      <c r="I333" s="42" t="s">
        <v>62</v>
      </c>
      <c r="J333" s="42"/>
      <c r="K333" s="42" t="s">
        <v>43</v>
      </c>
      <c r="L333" s="42" t="s">
        <v>7093</v>
      </c>
      <c r="M333" s="42" t="s">
        <v>108</v>
      </c>
      <c r="N333" s="42" t="s">
        <v>6641</v>
      </c>
      <c r="O333" s="42" t="s">
        <v>46</v>
      </c>
      <c r="P333" s="42" t="s">
        <v>47</v>
      </c>
      <c r="Q333" s="42" t="s">
        <v>7094</v>
      </c>
      <c r="R333" s="42"/>
      <c r="S333" s="42"/>
      <c r="T333" s="42" t="s">
        <v>7096</v>
      </c>
      <c r="U333" s="42" t="s">
        <v>52</v>
      </c>
      <c r="V333" s="42" t="s">
        <v>4281</v>
      </c>
      <c r="W333" s="42" t="s">
        <v>4884</v>
      </c>
      <c r="X333" s="42" t="s">
        <v>5028</v>
      </c>
      <c r="Y333" s="42" t="s">
        <v>46</v>
      </c>
      <c r="Z333" s="42" t="s">
        <v>55</v>
      </c>
      <c r="AA333" s="42" t="s">
        <v>4281</v>
      </c>
      <c r="AB333" s="42" t="s">
        <v>4884</v>
      </c>
      <c r="AC333" s="42" t="s">
        <v>46</v>
      </c>
      <c r="AD333" s="4"/>
      <c r="AE333" s="4"/>
      <c r="AF333" s="4"/>
      <c r="AG333" s="36" t="s">
        <v>10573</v>
      </c>
      <c r="AH333" s="37" t="s">
        <v>10539</v>
      </c>
      <c r="AI333" s="37" t="s">
        <v>10226</v>
      </c>
      <c r="AJ333" s="11">
        <v>48.5</v>
      </c>
      <c r="AK333" s="4"/>
      <c r="AL333" s="11">
        <f>VLOOKUP(AG333,[1]笔试数据!$B:$G,6,0)</f>
        <v>8</v>
      </c>
      <c r="AM333" s="11">
        <v>56.5</v>
      </c>
      <c r="AN333" s="11" t="s">
        <v>56</v>
      </c>
    </row>
    <row r="334" s="2" customFormat="1" ht="17" customHeight="1" spans="1:40">
      <c r="A334" s="41">
        <v>344</v>
      </c>
      <c r="B334" s="41">
        <v>283</v>
      </c>
      <c r="C334" s="41"/>
      <c r="D334" s="41" t="s">
        <v>7116</v>
      </c>
      <c r="E334" s="41" t="s">
        <v>37</v>
      </c>
      <c r="F334" s="41" t="s">
        <v>38</v>
      </c>
      <c r="G334" s="42" t="s">
        <v>7117</v>
      </c>
      <c r="H334" s="42" t="s">
        <v>7118</v>
      </c>
      <c r="I334" s="42" t="s">
        <v>41</v>
      </c>
      <c r="J334" s="42"/>
      <c r="K334" s="42" t="s">
        <v>43</v>
      </c>
      <c r="L334" s="42" t="s">
        <v>163</v>
      </c>
      <c r="M334" s="42" t="s">
        <v>331</v>
      </c>
      <c r="N334" s="42" t="s">
        <v>6641</v>
      </c>
      <c r="O334" s="42" t="s">
        <v>46</v>
      </c>
      <c r="P334" s="42" t="s">
        <v>47</v>
      </c>
      <c r="Q334" s="42" t="s">
        <v>100</v>
      </c>
      <c r="R334" s="42"/>
      <c r="S334" s="42"/>
      <c r="T334" s="42" t="s">
        <v>7119</v>
      </c>
      <c r="U334" s="42" t="s">
        <v>52</v>
      </c>
      <c r="V334" s="42" t="s">
        <v>4281</v>
      </c>
      <c r="W334" s="42" t="s">
        <v>4884</v>
      </c>
      <c r="X334" s="42" t="s">
        <v>5028</v>
      </c>
      <c r="Y334" s="42" t="s">
        <v>46</v>
      </c>
      <c r="Z334" s="42" t="s">
        <v>55</v>
      </c>
      <c r="AA334" s="42" t="s">
        <v>4281</v>
      </c>
      <c r="AB334" s="42" t="s">
        <v>4884</v>
      </c>
      <c r="AC334" s="42" t="s">
        <v>56</v>
      </c>
      <c r="AD334" s="4"/>
      <c r="AE334" s="4"/>
      <c r="AF334" s="4"/>
      <c r="AG334" s="36" t="s">
        <v>10574</v>
      </c>
      <c r="AH334" s="37" t="s">
        <v>10539</v>
      </c>
      <c r="AI334" s="37">
        <v>10</v>
      </c>
      <c r="AJ334" s="11">
        <v>47.5</v>
      </c>
      <c r="AK334" s="4"/>
      <c r="AL334" s="11">
        <f>VLOOKUP(AG334,[1]笔试数据!$B:$G,6,0)</f>
        <v>9</v>
      </c>
      <c r="AM334" s="11">
        <v>56.5</v>
      </c>
      <c r="AN334" s="11" t="s">
        <v>56</v>
      </c>
    </row>
    <row r="335" s="2" customFormat="1" ht="17" customHeight="1" spans="1:40">
      <c r="A335" s="41">
        <v>362</v>
      </c>
      <c r="B335" s="41">
        <v>298</v>
      </c>
      <c r="C335" s="41"/>
      <c r="D335" s="41" t="s">
        <v>7221</v>
      </c>
      <c r="E335" s="41" t="s">
        <v>37</v>
      </c>
      <c r="F335" s="41" t="s">
        <v>69</v>
      </c>
      <c r="G335" s="42" t="s">
        <v>7222</v>
      </c>
      <c r="H335" s="42" t="s">
        <v>3495</v>
      </c>
      <c r="I335" s="42" t="s">
        <v>41</v>
      </c>
      <c r="J335" s="42"/>
      <c r="K335" s="42" t="s">
        <v>81</v>
      </c>
      <c r="L335" s="42" t="s">
        <v>7223</v>
      </c>
      <c r="M335" s="42" t="s">
        <v>91</v>
      </c>
      <c r="N335" s="42" t="s">
        <v>6634</v>
      </c>
      <c r="O335" s="42" t="s">
        <v>56</v>
      </c>
      <c r="P335" s="42" t="s">
        <v>47</v>
      </c>
      <c r="Q335" s="42" t="s">
        <v>100</v>
      </c>
      <c r="R335" s="42"/>
      <c r="S335" s="42"/>
      <c r="T335" s="42" t="s">
        <v>7225</v>
      </c>
      <c r="U335" s="42" t="s">
        <v>52</v>
      </c>
      <c r="V335" s="42" t="s">
        <v>4281</v>
      </c>
      <c r="W335" s="42" t="s">
        <v>4884</v>
      </c>
      <c r="X335" s="42" t="s">
        <v>5028</v>
      </c>
      <c r="Y335" s="42" t="s">
        <v>46</v>
      </c>
      <c r="Z335" s="42" t="s">
        <v>55</v>
      </c>
      <c r="AA335" s="42" t="s">
        <v>4281</v>
      </c>
      <c r="AB335" s="42" t="s">
        <v>4884</v>
      </c>
      <c r="AC335" s="42" t="s">
        <v>56</v>
      </c>
      <c r="AD335" s="4"/>
      <c r="AE335" s="4"/>
      <c r="AF335" s="4"/>
      <c r="AG335" s="36" t="s">
        <v>10575</v>
      </c>
      <c r="AH335" s="37" t="s">
        <v>10539</v>
      </c>
      <c r="AI335" s="37">
        <v>25</v>
      </c>
      <c r="AJ335" s="11">
        <v>47</v>
      </c>
      <c r="AK335" s="4"/>
      <c r="AL335" s="11">
        <f>VLOOKUP(AG335,[1]笔试数据!$B:$G,6,0)</f>
        <v>9</v>
      </c>
      <c r="AM335" s="11">
        <v>56</v>
      </c>
      <c r="AN335" s="11" t="s">
        <v>56</v>
      </c>
    </row>
    <row r="336" s="2" customFormat="1" ht="17" customHeight="1" spans="1:40">
      <c r="A336" s="41">
        <v>278</v>
      </c>
      <c r="B336" s="41">
        <v>229</v>
      </c>
      <c r="C336" s="41"/>
      <c r="D336" s="41" t="s">
        <v>6735</v>
      </c>
      <c r="E336" s="41" t="s">
        <v>37</v>
      </c>
      <c r="F336" s="41" t="s">
        <v>105</v>
      </c>
      <c r="G336" s="42" t="s">
        <v>6736</v>
      </c>
      <c r="H336" s="42" t="s">
        <v>6737</v>
      </c>
      <c r="I336" s="42" t="s">
        <v>41</v>
      </c>
      <c r="J336" s="42"/>
      <c r="K336" s="42" t="s">
        <v>81</v>
      </c>
      <c r="L336" s="42" t="s">
        <v>671</v>
      </c>
      <c r="M336" s="42" t="s">
        <v>91</v>
      </c>
      <c r="N336" s="42" t="s">
        <v>4879</v>
      </c>
      <c r="O336" s="42" t="s">
        <v>46</v>
      </c>
      <c r="P336" s="42" t="s">
        <v>47</v>
      </c>
      <c r="Q336" s="42" t="s">
        <v>100</v>
      </c>
      <c r="R336" s="42"/>
      <c r="S336" s="42"/>
      <c r="T336" s="42" t="s">
        <v>6740</v>
      </c>
      <c r="U336" s="42" t="s">
        <v>52</v>
      </c>
      <c r="V336" s="42" t="s">
        <v>5034</v>
      </c>
      <c r="W336" s="42" t="s">
        <v>4884</v>
      </c>
      <c r="X336" s="42" t="s">
        <v>5028</v>
      </c>
      <c r="Y336" s="42" t="s">
        <v>46</v>
      </c>
      <c r="Z336" s="42" t="s">
        <v>55</v>
      </c>
      <c r="AA336" s="42" t="s">
        <v>4281</v>
      </c>
      <c r="AB336" s="42" t="s">
        <v>4884</v>
      </c>
      <c r="AC336" s="42" t="s">
        <v>56</v>
      </c>
      <c r="AD336" s="4"/>
      <c r="AE336" s="4"/>
      <c r="AF336" s="4"/>
      <c r="AG336" s="36" t="s">
        <v>10576</v>
      </c>
      <c r="AH336" s="37" t="s">
        <v>10543</v>
      </c>
      <c r="AI336" s="37">
        <v>16</v>
      </c>
      <c r="AJ336" s="11">
        <v>46.5</v>
      </c>
      <c r="AK336" s="4"/>
      <c r="AL336" s="11">
        <f>VLOOKUP(AG336,[1]笔试数据!$B:$G,6,0)</f>
        <v>9</v>
      </c>
      <c r="AM336" s="11">
        <v>55.5</v>
      </c>
      <c r="AN336" s="11" t="s">
        <v>56</v>
      </c>
    </row>
    <row r="337" s="2" customFormat="1" ht="17" customHeight="1" spans="1:40">
      <c r="A337" s="41">
        <v>314</v>
      </c>
      <c r="B337" s="41">
        <v>259</v>
      </c>
      <c r="C337" s="41"/>
      <c r="D337" s="41" t="s">
        <v>6954</v>
      </c>
      <c r="E337" s="41" t="s">
        <v>37</v>
      </c>
      <c r="F337" s="41" t="s">
        <v>69</v>
      </c>
      <c r="G337" s="42" t="s">
        <v>6955</v>
      </c>
      <c r="H337" s="42" t="s">
        <v>6956</v>
      </c>
      <c r="I337" s="42" t="s">
        <v>41</v>
      </c>
      <c r="J337" s="42"/>
      <c r="K337" s="42" t="s">
        <v>81</v>
      </c>
      <c r="L337" s="42" t="s">
        <v>1186</v>
      </c>
      <c r="M337" s="42" t="s">
        <v>83</v>
      </c>
      <c r="N337" s="42" t="s">
        <v>4879</v>
      </c>
      <c r="O337" s="42" t="s">
        <v>46</v>
      </c>
      <c r="P337" s="42" t="s">
        <v>84</v>
      </c>
      <c r="Q337" s="42" t="s">
        <v>5271</v>
      </c>
      <c r="R337" s="42"/>
      <c r="S337" s="42"/>
      <c r="T337" s="42" t="s">
        <v>6959</v>
      </c>
      <c r="U337" s="42" t="s">
        <v>52</v>
      </c>
      <c r="V337" s="42" t="s">
        <v>5034</v>
      </c>
      <c r="W337" s="42" t="s">
        <v>4884</v>
      </c>
      <c r="X337" s="42" t="s">
        <v>5028</v>
      </c>
      <c r="Y337" s="42" t="s">
        <v>46</v>
      </c>
      <c r="Z337" s="42" t="s">
        <v>55</v>
      </c>
      <c r="AA337" s="42" t="s">
        <v>4281</v>
      </c>
      <c r="AB337" s="42" t="s">
        <v>4884</v>
      </c>
      <c r="AC337" s="42" t="s">
        <v>56</v>
      </c>
      <c r="AD337" s="4"/>
      <c r="AE337" s="4"/>
      <c r="AF337" s="4"/>
      <c r="AG337" s="36" t="s">
        <v>10577</v>
      </c>
      <c r="AH337" s="37" t="s">
        <v>10546</v>
      </c>
      <c r="AI337" s="37">
        <v>16</v>
      </c>
      <c r="AJ337" s="11">
        <v>46</v>
      </c>
      <c r="AK337" s="4"/>
      <c r="AL337" s="11">
        <f>VLOOKUP(AG337,[1]笔试数据!$B:$G,6,0)</f>
        <v>9</v>
      </c>
      <c r="AM337" s="11">
        <v>55</v>
      </c>
      <c r="AN337" s="11" t="s">
        <v>56</v>
      </c>
    </row>
    <row r="338" s="2" customFormat="1" ht="17" customHeight="1" spans="1:40">
      <c r="A338" s="41">
        <v>339</v>
      </c>
      <c r="B338" s="41">
        <v>280</v>
      </c>
      <c r="C338" s="41"/>
      <c r="D338" s="41" t="s">
        <v>7085</v>
      </c>
      <c r="E338" s="41" t="s">
        <v>37</v>
      </c>
      <c r="F338" s="41" t="s">
        <v>105</v>
      </c>
      <c r="G338" s="42" t="s">
        <v>7086</v>
      </c>
      <c r="H338" s="42" t="s">
        <v>3176</v>
      </c>
      <c r="I338" s="42" t="s">
        <v>41</v>
      </c>
      <c r="J338" s="42"/>
      <c r="K338" s="42" t="s">
        <v>81</v>
      </c>
      <c r="L338" s="42" t="s">
        <v>254</v>
      </c>
      <c r="M338" s="42" t="s">
        <v>91</v>
      </c>
      <c r="N338" s="42" t="s">
        <v>4879</v>
      </c>
      <c r="O338" s="42" t="s">
        <v>46</v>
      </c>
      <c r="P338" s="42" t="s">
        <v>47</v>
      </c>
      <c r="Q338" s="42" t="s">
        <v>7087</v>
      </c>
      <c r="R338" s="42"/>
      <c r="S338" s="42"/>
      <c r="T338" s="42" t="s">
        <v>7089</v>
      </c>
      <c r="U338" s="42" t="s">
        <v>52</v>
      </c>
      <c r="V338" s="42" t="s">
        <v>5034</v>
      </c>
      <c r="W338" s="42" t="s">
        <v>4884</v>
      </c>
      <c r="X338" s="42" t="s">
        <v>5028</v>
      </c>
      <c r="Y338" s="42" t="s">
        <v>46</v>
      </c>
      <c r="Z338" s="42" t="s">
        <v>55</v>
      </c>
      <c r="AA338" s="42" t="s">
        <v>4281</v>
      </c>
      <c r="AB338" s="42" t="s">
        <v>4884</v>
      </c>
      <c r="AC338" s="42" t="s">
        <v>46</v>
      </c>
      <c r="AD338" s="4"/>
      <c r="AE338" s="4"/>
      <c r="AF338" s="4"/>
      <c r="AG338" s="36" t="s">
        <v>10578</v>
      </c>
      <c r="AH338" s="37" t="s">
        <v>10539</v>
      </c>
      <c r="AI338" s="37" t="s">
        <v>10224</v>
      </c>
      <c r="AJ338" s="11">
        <v>43</v>
      </c>
      <c r="AK338" s="4"/>
      <c r="AL338" s="11">
        <f>VLOOKUP(AG338,[1]笔试数据!$B:$G,6,0)</f>
        <v>10</v>
      </c>
      <c r="AM338" s="11">
        <v>53</v>
      </c>
      <c r="AN338" s="11" t="s">
        <v>56</v>
      </c>
    </row>
    <row r="339" s="2" customFormat="1" ht="17" customHeight="1" spans="1:40">
      <c r="A339" s="41">
        <v>281</v>
      </c>
      <c r="B339" s="41">
        <v>232</v>
      </c>
      <c r="C339" s="41"/>
      <c r="D339" s="41" t="s">
        <v>6752</v>
      </c>
      <c r="E339" s="41" t="s">
        <v>37</v>
      </c>
      <c r="F339" s="41" t="s">
        <v>105</v>
      </c>
      <c r="G339" s="42" t="s">
        <v>6753</v>
      </c>
      <c r="H339" s="42" t="s">
        <v>5205</v>
      </c>
      <c r="I339" s="42" t="s">
        <v>62</v>
      </c>
      <c r="J339" s="42"/>
      <c r="K339" s="42" t="s">
        <v>81</v>
      </c>
      <c r="L339" s="42" t="s">
        <v>6744</v>
      </c>
      <c r="M339" s="42" t="s">
        <v>227</v>
      </c>
      <c r="N339" s="42" t="s">
        <v>6634</v>
      </c>
      <c r="O339" s="42" t="s">
        <v>56</v>
      </c>
      <c r="P339" s="42" t="s">
        <v>47</v>
      </c>
      <c r="Q339" s="42" t="s">
        <v>6754</v>
      </c>
      <c r="R339" s="42"/>
      <c r="S339" s="42"/>
      <c r="T339" s="42" t="s">
        <v>6756</v>
      </c>
      <c r="U339" s="42" t="s">
        <v>52</v>
      </c>
      <c r="V339" s="42" t="s">
        <v>4281</v>
      </c>
      <c r="W339" s="42" t="s">
        <v>4884</v>
      </c>
      <c r="X339" s="42" t="s">
        <v>5028</v>
      </c>
      <c r="Y339" s="42" t="s">
        <v>46</v>
      </c>
      <c r="Z339" s="42" t="s">
        <v>55</v>
      </c>
      <c r="AA339" s="42" t="s">
        <v>4281</v>
      </c>
      <c r="AB339" s="42" t="s">
        <v>4884</v>
      </c>
      <c r="AC339" s="42" t="s">
        <v>56</v>
      </c>
      <c r="AD339" s="4"/>
      <c r="AE339" s="4"/>
      <c r="AF339" s="4"/>
      <c r="AG339" s="36" t="s">
        <v>10579</v>
      </c>
      <c r="AH339" s="37" t="s">
        <v>10543</v>
      </c>
      <c r="AI339" s="37">
        <v>19</v>
      </c>
      <c r="AJ339" s="11">
        <v>42</v>
      </c>
      <c r="AK339" s="4"/>
      <c r="AL339" s="11">
        <f>VLOOKUP(AG339,[1]笔试数据!$B:$G,6,0)</f>
        <v>10</v>
      </c>
      <c r="AM339" s="11">
        <v>52</v>
      </c>
      <c r="AN339" s="11" t="s">
        <v>56</v>
      </c>
    </row>
    <row r="340" s="2" customFormat="1" ht="17" customHeight="1" spans="1:40">
      <c r="A340" s="41">
        <v>358</v>
      </c>
      <c r="B340" s="41">
        <v>294</v>
      </c>
      <c r="C340" s="41"/>
      <c r="D340" s="41" t="s">
        <v>7196</v>
      </c>
      <c r="E340" s="41" t="s">
        <v>205</v>
      </c>
      <c r="F340" s="41" t="s">
        <v>69</v>
      </c>
      <c r="G340" s="42" t="s">
        <v>7197</v>
      </c>
      <c r="H340" s="42" t="s">
        <v>7198</v>
      </c>
      <c r="I340" s="42" t="s">
        <v>62</v>
      </c>
      <c r="J340" s="42"/>
      <c r="K340" s="42" t="s">
        <v>81</v>
      </c>
      <c r="L340" s="42" t="s">
        <v>7199</v>
      </c>
      <c r="M340" s="42" t="s">
        <v>99</v>
      </c>
      <c r="N340" s="42" t="s">
        <v>6897</v>
      </c>
      <c r="O340" s="42" t="s">
        <v>56</v>
      </c>
      <c r="P340" s="42" t="s">
        <v>47</v>
      </c>
      <c r="Q340" s="42" t="s">
        <v>5271</v>
      </c>
      <c r="R340" s="42"/>
      <c r="S340" s="42"/>
      <c r="T340" s="42" t="s">
        <v>7202</v>
      </c>
      <c r="U340" s="42" t="s">
        <v>52</v>
      </c>
      <c r="V340" s="42" t="s">
        <v>5034</v>
      </c>
      <c r="W340" s="42" t="s">
        <v>4884</v>
      </c>
      <c r="X340" s="42" t="s">
        <v>5028</v>
      </c>
      <c r="Y340" s="42" t="s">
        <v>46</v>
      </c>
      <c r="Z340" s="42" t="s">
        <v>55</v>
      </c>
      <c r="AA340" s="42" t="s">
        <v>4281</v>
      </c>
      <c r="AB340" s="42" t="s">
        <v>4884</v>
      </c>
      <c r="AC340" s="42" t="s">
        <v>56</v>
      </c>
      <c r="AD340" s="4"/>
      <c r="AE340" s="4"/>
      <c r="AF340" s="4"/>
      <c r="AG340" s="36" t="s">
        <v>10580</v>
      </c>
      <c r="AH340" s="37" t="s">
        <v>10539</v>
      </c>
      <c r="AI340" s="37">
        <v>21</v>
      </c>
      <c r="AJ340" s="11">
        <v>45.5</v>
      </c>
      <c r="AK340" s="4"/>
      <c r="AL340" s="11">
        <f>VLOOKUP(AG340,[1]笔试数据!$B:$G,6,0)</f>
        <v>6</v>
      </c>
      <c r="AM340" s="11">
        <v>51.5</v>
      </c>
      <c r="AN340" s="11" t="s">
        <v>56</v>
      </c>
    </row>
    <row r="341" s="2" customFormat="1" ht="17" customHeight="1" spans="1:40">
      <c r="A341" s="41">
        <v>298</v>
      </c>
      <c r="B341" s="41">
        <v>246</v>
      </c>
      <c r="C341" s="41"/>
      <c r="D341" s="41" t="s">
        <v>6859</v>
      </c>
      <c r="E341" s="41" t="s">
        <v>37</v>
      </c>
      <c r="F341" s="41" t="s">
        <v>69</v>
      </c>
      <c r="G341" s="42" t="s">
        <v>6860</v>
      </c>
      <c r="H341" s="42" t="s">
        <v>183</v>
      </c>
      <c r="I341" s="42" t="s">
        <v>62</v>
      </c>
      <c r="J341" s="42"/>
      <c r="K341" s="42" t="s">
        <v>963</v>
      </c>
      <c r="L341" s="42" t="s">
        <v>6861</v>
      </c>
      <c r="M341" s="42" t="s">
        <v>108</v>
      </c>
      <c r="N341" s="42" t="s">
        <v>6862</v>
      </c>
      <c r="O341" s="42" t="s">
        <v>56</v>
      </c>
      <c r="P341" s="42" t="s">
        <v>47</v>
      </c>
      <c r="Q341" s="42" t="s">
        <v>6863</v>
      </c>
      <c r="R341" s="42"/>
      <c r="S341" s="42"/>
      <c r="T341" s="42" t="s">
        <v>6865</v>
      </c>
      <c r="U341" s="42" t="s">
        <v>307</v>
      </c>
      <c r="V341" s="42" t="s">
        <v>5034</v>
      </c>
      <c r="W341" s="42" t="s">
        <v>4884</v>
      </c>
      <c r="X341" s="42" t="s">
        <v>5028</v>
      </c>
      <c r="Y341" s="42" t="s">
        <v>46</v>
      </c>
      <c r="Z341" s="42" t="s">
        <v>55</v>
      </c>
      <c r="AA341" s="42" t="s">
        <v>4281</v>
      </c>
      <c r="AB341" s="42" t="s">
        <v>4884</v>
      </c>
      <c r="AC341" s="42" t="s">
        <v>56</v>
      </c>
      <c r="AD341" s="4"/>
      <c r="AE341" s="4"/>
      <c r="AF341" s="4"/>
      <c r="AG341" s="36" t="s">
        <v>10581</v>
      </c>
      <c r="AH341" s="37" t="s">
        <v>10546</v>
      </c>
      <c r="AI341" s="37" t="s">
        <v>10216</v>
      </c>
      <c r="AJ341" s="11">
        <v>42.5</v>
      </c>
      <c r="AK341" s="4"/>
      <c r="AL341" s="11">
        <f>VLOOKUP(AG341,[1]笔试数据!$B:$G,6,0)</f>
        <v>9</v>
      </c>
      <c r="AM341" s="11">
        <v>51.5</v>
      </c>
      <c r="AN341" s="11" t="s">
        <v>56</v>
      </c>
    </row>
    <row r="342" s="2" customFormat="1" ht="17" customHeight="1" spans="1:40">
      <c r="A342" s="41">
        <v>321</v>
      </c>
      <c r="B342" s="41">
        <v>265</v>
      </c>
      <c r="C342" s="41"/>
      <c r="D342" s="41" t="s">
        <v>6994</v>
      </c>
      <c r="E342" s="41" t="s">
        <v>37</v>
      </c>
      <c r="F342" s="41" t="s">
        <v>69</v>
      </c>
      <c r="G342" s="42" t="s">
        <v>6995</v>
      </c>
      <c r="H342" s="42" t="s">
        <v>6996</v>
      </c>
      <c r="I342" s="42" t="s">
        <v>41</v>
      </c>
      <c r="J342" s="42"/>
      <c r="K342" s="42" t="s">
        <v>81</v>
      </c>
      <c r="L342" s="42" t="s">
        <v>353</v>
      </c>
      <c r="M342" s="42" t="s">
        <v>116</v>
      </c>
      <c r="N342" s="42" t="s">
        <v>4879</v>
      </c>
      <c r="O342" s="42" t="s">
        <v>46</v>
      </c>
      <c r="P342" s="42" t="s">
        <v>84</v>
      </c>
      <c r="Q342" s="42" t="s">
        <v>48</v>
      </c>
      <c r="R342" s="42"/>
      <c r="S342" s="42"/>
      <c r="T342" s="42" t="s">
        <v>6999</v>
      </c>
      <c r="U342" s="42" t="s">
        <v>307</v>
      </c>
      <c r="V342" s="42" t="s">
        <v>4883</v>
      </c>
      <c r="W342" s="42" t="s">
        <v>4884</v>
      </c>
      <c r="X342" s="42" t="s">
        <v>5028</v>
      </c>
      <c r="Y342" s="42" t="s">
        <v>46</v>
      </c>
      <c r="Z342" s="42" t="s">
        <v>55</v>
      </c>
      <c r="AA342" s="42" t="s">
        <v>4281</v>
      </c>
      <c r="AB342" s="42" t="s">
        <v>4884</v>
      </c>
      <c r="AC342" s="42" t="s">
        <v>56</v>
      </c>
      <c r="AD342" s="4"/>
      <c r="AE342" s="4"/>
      <c r="AF342" s="4"/>
      <c r="AG342" s="36" t="s">
        <v>10582</v>
      </c>
      <c r="AH342" s="37" t="s">
        <v>10546</v>
      </c>
      <c r="AI342" s="37">
        <v>22</v>
      </c>
      <c r="AJ342" s="11">
        <v>42.5</v>
      </c>
      <c r="AK342" s="4"/>
      <c r="AL342" s="11">
        <f>VLOOKUP(AG342,[1]笔试数据!$B:$G,6,0)</f>
        <v>8</v>
      </c>
      <c r="AM342" s="11">
        <v>50.5</v>
      </c>
      <c r="AN342" s="11" t="s">
        <v>56</v>
      </c>
    </row>
    <row r="343" s="2" customFormat="1" ht="17" customHeight="1" spans="1:40">
      <c r="A343" s="41">
        <v>274</v>
      </c>
      <c r="B343" s="41">
        <v>227</v>
      </c>
      <c r="C343" s="41"/>
      <c r="D343" s="41" t="s">
        <v>6711</v>
      </c>
      <c r="E343" s="41" t="s">
        <v>37</v>
      </c>
      <c r="F343" s="41" t="s">
        <v>69</v>
      </c>
      <c r="G343" s="42" t="s">
        <v>6712</v>
      </c>
      <c r="H343" s="42" t="s">
        <v>6713</v>
      </c>
      <c r="I343" s="42" t="s">
        <v>41</v>
      </c>
      <c r="J343" s="42"/>
      <c r="K343" s="42" t="s">
        <v>81</v>
      </c>
      <c r="L343" s="42" t="s">
        <v>254</v>
      </c>
      <c r="M343" s="42" t="s">
        <v>227</v>
      </c>
      <c r="N343" s="42" t="s">
        <v>4879</v>
      </c>
      <c r="O343" s="42" t="s">
        <v>46</v>
      </c>
      <c r="P343" s="42" t="s">
        <v>47</v>
      </c>
      <c r="Q343" s="42" t="s">
        <v>6714</v>
      </c>
      <c r="R343" s="42"/>
      <c r="S343" s="42"/>
      <c r="T343" s="42" t="s">
        <v>6716</v>
      </c>
      <c r="U343" s="42" t="s">
        <v>52</v>
      </c>
      <c r="V343" s="42" t="s">
        <v>5034</v>
      </c>
      <c r="W343" s="42" t="s">
        <v>4879</v>
      </c>
      <c r="X343" s="42" t="s">
        <v>5028</v>
      </c>
      <c r="Y343" s="42" t="s">
        <v>46</v>
      </c>
      <c r="Z343" s="42" t="s">
        <v>55</v>
      </c>
      <c r="AA343" s="42" t="s">
        <v>4281</v>
      </c>
      <c r="AB343" s="42" t="s">
        <v>4884</v>
      </c>
      <c r="AC343" s="42" t="s">
        <v>56</v>
      </c>
      <c r="AD343" s="4"/>
      <c r="AE343" s="4"/>
      <c r="AF343" s="4"/>
      <c r="AG343" s="36" t="s">
        <v>10583</v>
      </c>
      <c r="AH343" s="37" t="s">
        <v>10543</v>
      </c>
      <c r="AI343" s="37">
        <v>14</v>
      </c>
      <c r="AJ343" s="11">
        <v>45</v>
      </c>
      <c r="AK343" s="4"/>
      <c r="AL343" s="11">
        <f>VLOOKUP(AG343,[1]笔试数据!$B:$G,6,0)</f>
        <v>5</v>
      </c>
      <c r="AM343" s="11">
        <v>50</v>
      </c>
      <c r="AN343" s="11" t="s">
        <v>56</v>
      </c>
    </row>
    <row r="344" s="2" customFormat="1" ht="17" customHeight="1" spans="1:40">
      <c r="A344" s="41">
        <v>364</v>
      </c>
      <c r="B344" s="41">
        <v>300</v>
      </c>
      <c r="C344" s="41"/>
      <c r="D344" s="41" t="s">
        <v>7232</v>
      </c>
      <c r="E344" s="41" t="s">
        <v>37</v>
      </c>
      <c r="F344" s="41" t="s">
        <v>69</v>
      </c>
      <c r="G344" s="42" t="s">
        <v>7233</v>
      </c>
      <c r="H344" s="42" t="s">
        <v>7234</v>
      </c>
      <c r="I344" s="42" t="s">
        <v>41</v>
      </c>
      <c r="J344" s="42"/>
      <c r="K344" s="42" t="s">
        <v>81</v>
      </c>
      <c r="L344" s="42" t="s">
        <v>82</v>
      </c>
      <c r="M344" s="42" t="s">
        <v>91</v>
      </c>
      <c r="N344" s="42" t="s">
        <v>4879</v>
      </c>
      <c r="O344" s="42" t="s">
        <v>46</v>
      </c>
      <c r="P344" s="42" t="s">
        <v>47</v>
      </c>
      <c r="Q344" s="42" t="s">
        <v>64</v>
      </c>
      <c r="R344" s="42"/>
      <c r="S344" s="42"/>
      <c r="T344" s="42" t="s">
        <v>7237</v>
      </c>
      <c r="U344" s="42" t="s">
        <v>52</v>
      </c>
      <c r="V344" s="42" t="s">
        <v>4883</v>
      </c>
      <c r="W344" s="42" t="s">
        <v>7238</v>
      </c>
      <c r="X344" s="42" t="s">
        <v>5028</v>
      </c>
      <c r="Y344" s="42" t="s">
        <v>46</v>
      </c>
      <c r="Z344" s="42" t="s">
        <v>55</v>
      </c>
      <c r="AA344" s="42" t="s">
        <v>4281</v>
      </c>
      <c r="AB344" s="42" t="s">
        <v>4884</v>
      </c>
      <c r="AC344" s="42" t="s">
        <v>56</v>
      </c>
      <c r="AD344" s="4"/>
      <c r="AE344" s="4"/>
      <c r="AF344" s="4"/>
      <c r="AG344" s="36" t="s">
        <v>10584</v>
      </c>
      <c r="AH344" s="37" t="s">
        <v>10539</v>
      </c>
      <c r="AI344" s="37">
        <v>27</v>
      </c>
      <c r="AJ344" s="11">
        <v>44</v>
      </c>
      <c r="AK344" s="4"/>
      <c r="AL344" s="11">
        <f>VLOOKUP(AG344,[1]笔试数据!$B:$G,6,0)</f>
        <v>6</v>
      </c>
      <c r="AM344" s="11">
        <v>50</v>
      </c>
      <c r="AN344" s="11" t="s">
        <v>56</v>
      </c>
    </row>
    <row r="345" s="2" customFormat="1" ht="17" customHeight="1" spans="1:40">
      <c r="A345" s="41">
        <v>325</v>
      </c>
      <c r="B345" s="41">
        <v>268</v>
      </c>
      <c r="C345" s="41"/>
      <c r="D345" s="41" t="s">
        <v>6545</v>
      </c>
      <c r="E345" s="41" t="s">
        <v>37</v>
      </c>
      <c r="F345" s="41" t="s">
        <v>69</v>
      </c>
      <c r="G345" s="42" t="s">
        <v>7015</v>
      </c>
      <c r="H345" s="42" t="s">
        <v>7016</v>
      </c>
      <c r="I345" s="42" t="s">
        <v>41</v>
      </c>
      <c r="J345" s="42"/>
      <c r="K345" s="42" t="s">
        <v>81</v>
      </c>
      <c r="L345" s="42" t="s">
        <v>353</v>
      </c>
      <c r="M345" s="42" t="s">
        <v>99</v>
      </c>
      <c r="N345" s="42" t="s">
        <v>4879</v>
      </c>
      <c r="O345" s="42" t="s">
        <v>46</v>
      </c>
      <c r="P345" s="42" t="s">
        <v>47</v>
      </c>
      <c r="Q345" s="42" t="s">
        <v>64</v>
      </c>
      <c r="R345" s="42"/>
      <c r="S345" s="42"/>
      <c r="T345" s="42" t="s">
        <v>7019</v>
      </c>
      <c r="U345" s="42" t="s">
        <v>52</v>
      </c>
      <c r="V345" s="42" t="s">
        <v>5034</v>
      </c>
      <c r="W345" s="42" t="s">
        <v>4884</v>
      </c>
      <c r="X345" s="42" t="s">
        <v>5028</v>
      </c>
      <c r="Y345" s="42" t="s">
        <v>46</v>
      </c>
      <c r="Z345" s="42" t="s">
        <v>55</v>
      </c>
      <c r="AA345" s="42" t="s">
        <v>4281</v>
      </c>
      <c r="AB345" s="42" t="s">
        <v>4884</v>
      </c>
      <c r="AC345" s="42" t="s">
        <v>56</v>
      </c>
      <c r="AD345" s="4"/>
      <c r="AE345" s="4"/>
      <c r="AF345" s="4"/>
      <c r="AG345" s="36" t="s">
        <v>10585</v>
      </c>
      <c r="AH345" s="37" t="s">
        <v>10546</v>
      </c>
      <c r="AI345" s="37">
        <v>25</v>
      </c>
      <c r="AJ345" s="11">
        <v>43</v>
      </c>
      <c r="AK345" s="4"/>
      <c r="AL345" s="11">
        <f>VLOOKUP(AG345,[1]笔试数据!$B:$G,6,0)</f>
        <v>7</v>
      </c>
      <c r="AM345" s="11">
        <v>50</v>
      </c>
      <c r="AN345" s="11" t="s">
        <v>56</v>
      </c>
    </row>
    <row r="346" s="24" customFormat="1" ht="17" customHeight="1" spans="1:40">
      <c r="A346" s="41">
        <v>363</v>
      </c>
      <c r="B346" s="41">
        <v>299</v>
      </c>
      <c r="C346" s="41"/>
      <c r="D346" s="41" t="s">
        <v>7226</v>
      </c>
      <c r="E346" s="41" t="s">
        <v>37</v>
      </c>
      <c r="F346" s="41" t="s">
        <v>69</v>
      </c>
      <c r="G346" s="42" t="s">
        <v>7227</v>
      </c>
      <c r="H346" s="42" t="s">
        <v>7228</v>
      </c>
      <c r="I346" s="42" t="s">
        <v>62</v>
      </c>
      <c r="J346" s="42"/>
      <c r="K346" s="42" t="s">
        <v>81</v>
      </c>
      <c r="L346" s="42" t="s">
        <v>5881</v>
      </c>
      <c r="M346" s="42" t="s">
        <v>929</v>
      </c>
      <c r="N346" s="48" t="s">
        <v>7229</v>
      </c>
      <c r="O346" s="42" t="s">
        <v>46</v>
      </c>
      <c r="P346" s="42" t="s">
        <v>47</v>
      </c>
      <c r="Q346" s="42" t="s">
        <v>48</v>
      </c>
      <c r="R346" s="42"/>
      <c r="S346" s="42"/>
      <c r="T346" s="42" t="s">
        <v>7231</v>
      </c>
      <c r="U346" s="42" t="s">
        <v>52</v>
      </c>
      <c r="V346" s="42" t="s">
        <v>5034</v>
      </c>
      <c r="W346" s="42" t="s">
        <v>4884</v>
      </c>
      <c r="X346" s="42" t="s">
        <v>5028</v>
      </c>
      <c r="Y346" s="42" t="s">
        <v>46</v>
      </c>
      <c r="Z346" s="42" t="s">
        <v>55</v>
      </c>
      <c r="AA346" s="42" t="s">
        <v>4281</v>
      </c>
      <c r="AB346" s="42" t="s">
        <v>4884</v>
      </c>
      <c r="AC346" s="42" t="s">
        <v>46</v>
      </c>
      <c r="AD346" s="4"/>
      <c r="AE346" s="4"/>
      <c r="AF346" s="4"/>
      <c r="AG346" s="36" t="s">
        <v>10586</v>
      </c>
      <c r="AH346" s="37" t="s">
        <v>10539</v>
      </c>
      <c r="AI346" s="37">
        <v>26</v>
      </c>
      <c r="AJ346" s="11">
        <v>41.5</v>
      </c>
      <c r="AK346" s="4"/>
      <c r="AL346" s="11">
        <f>VLOOKUP(AG346,[1]笔试数据!$B:$G,6,0)</f>
        <v>7</v>
      </c>
      <c r="AM346" s="11">
        <v>48.5</v>
      </c>
      <c r="AN346" s="11" t="s">
        <v>56</v>
      </c>
    </row>
    <row r="347" s="2" customFormat="1" ht="17" customHeight="1" spans="1:40">
      <c r="A347" s="41">
        <v>357</v>
      </c>
      <c r="B347" s="41">
        <v>293</v>
      </c>
      <c r="C347" s="41"/>
      <c r="D347" s="41" t="s">
        <v>7190</v>
      </c>
      <c r="E347" s="41" t="s">
        <v>37</v>
      </c>
      <c r="F347" s="41" t="s">
        <v>38</v>
      </c>
      <c r="G347" s="42" t="s">
        <v>7191</v>
      </c>
      <c r="H347" s="42" t="s">
        <v>7192</v>
      </c>
      <c r="I347" s="42" t="s">
        <v>41</v>
      </c>
      <c r="J347" s="42"/>
      <c r="K347" s="42" t="s">
        <v>81</v>
      </c>
      <c r="L347" s="42" t="s">
        <v>562</v>
      </c>
      <c r="M347" s="42" t="s">
        <v>83</v>
      </c>
      <c r="N347" s="42" t="s">
        <v>4879</v>
      </c>
      <c r="O347" s="42" t="s">
        <v>46</v>
      </c>
      <c r="P347" s="42" t="s">
        <v>84</v>
      </c>
      <c r="Q347" s="42" t="s">
        <v>48</v>
      </c>
      <c r="R347" s="42"/>
      <c r="S347" s="42"/>
      <c r="T347" s="42" t="s">
        <v>7195</v>
      </c>
      <c r="U347" s="42" t="s">
        <v>52</v>
      </c>
      <c r="V347" s="42" t="s">
        <v>4281</v>
      </c>
      <c r="W347" s="42" t="s">
        <v>6699</v>
      </c>
      <c r="X347" s="42" t="s">
        <v>5028</v>
      </c>
      <c r="Y347" s="42" t="s">
        <v>46</v>
      </c>
      <c r="Z347" s="42" t="s">
        <v>55</v>
      </c>
      <c r="AA347" s="42" t="s">
        <v>4281</v>
      </c>
      <c r="AB347" s="42" t="s">
        <v>4884</v>
      </c>
      <c r="AC347" s="42" t="s">
        <v>56</v>
      </c>
      <c r="AD347" s="4"/>
      <c r="AE347" s="4"/>
      <c r="AF347" s="4"/>
      <c r="AG347" s="36" t="s">
        <v>10587</v>
      </c>
      <c r="AH347" s="37" t="s">
        <v>10539</v>
      </c>
      <c r="AI347" s="37">
        <v>20</v>
      </c>
      <c r="AJ347" s="11">
        <v>43</v>
      </c>
      <c r="AK347" s="4"/>
      <c r="AL347" s="11">
        <f>VLOOKUP(AG347,[1]笔试数据!$B:$G,6,0)</f>
        <v>5</v>
      </c>
      <c r="AM347" s="11">
        <v>48</v>
      </c>
      <c r="AN347" s="11" t="s">
        <v>56</v>
      </c>
    </row>
    <row r="348" s="2" customFormat="1" ht="17" customHeight="1" spans="1:40">
      <c r="A348" s="41">
        <v>354</v>
      </c>
      <c r="B348" s="41">
        <v>290</v>
      </c>
      <c r="C348" s="41"/>
      <c r="D348" s="41" t="s">
        <v>7171</v>
      </c>
      <c r="E348" s="41" t="s">
        <v>37</v>
      </c>
      <c r="F348" s="41" t="s">
        <v>38</v>
      </c>
      <c r="G348" s="42" t="s">
        <v>7172</v>
      </c>
      <c r="H348" s="42" t="s">
        <v>7173</v>
      </c>
      <c r="I348" s="42" t="s">
        <v>41</v>
      </c>
      <c r="J348" s="42"/>
      <c r="K348" s="42" t="s">
        <v>43</v>
      </c>
      <c r="L348" s="42" t="s">
        <v>163</v>
      </c>
      <c r="M348" s="42" t="s">
        <v>91</v>
      </c>
      <c r="N348" s="42" t="s">
        <v>4884</v>
      </c>
      <c r="O348" s="42" t="s">
        <v>56</v>
      </c>
      <c r="P348" s="42" t="s">
        <v>47</v>
      </c>
      <c r="Q348" s="42" t="s">
        <v>48</v>
      </c>
      <c r="R348" s="42"/>
      <c r="S348" s="42"/>
      <c r="T348" s="42" t="s">
        <v>7176</v>
      </c>
      <c r="U348" s="42" t="s">
        <v>307</v>
      </c>
      <c r="V348" s="42" t="s">
        <v>4281</v>
      </c>
      <c r="W348" s="42" t="s">
        <v>4884</v>
      </c>
      <c r="X348" s="42" t="s">
        <v>5028</v>
      </c>
      <c r="Y348" s="42" t="s">
        <v>46</v>
      </c>
      <c r="Z348" s="42" t="s">
        <v>55</v>
      </c>
      <c r="AA348" s="42" t="s">
        <v>4281</v>
      </c>
      <c r="AB348" s="42" t="s">
        <v>4884</v>
      </c>
      <c r="AC348" s="42" t="s">
        <v>56</v>
      </c>
      <c r="AD348" s="4"/>
      <c r="AE348" s="4"/>
      <c r="AF348" s="4"/>
      <c r="AG348" s="36" t="s">
        <v>10588</v>
      </c>
      <c r="AH348" s="37" t="s">
        <v>10539</v>
      </c>
      <c r="AI348" s="37">
        <v>17</v>
      </c>
      <c r="AJ348" s="11">
        <v>41</v>
      </c>
      <c r="AK348" s="4"/>
      <c r="AL348" s="11">
        <f>VLOOKUP(AG348,[1]笔试数据!$B:$G,6,0)</f>
        <v>7</v>
      </c>
      <c r="AM348" s="11">
        <v>48</v>
      </c>
      <c r="AN348" s="11" t="s">
        <v>56</v>
      </c>
    </row>
    <row r="349" s="2" customFormat="1" ht="17" customHeight="1" spans="1:40">
      <c r="A349" s="41">
        <v>317</v>
      </c>
      <c r="B349" s="41">
        <v>262</v>
      </c>
      <c r="C349" s="41"/>
      <c r="D349" s="41" t="s">
        <v>6971</v>
      </c>
      <c r="E349" s="41" t="s">
        <v>37</v>
      </c>
      <c r="F349" s="41" t="s">
        <v>38</v>
      </c>
      <c r="G349" s="42" t="s">
        <v>6972</v>
      </c>
      <c r="H349" s="42" t="s">
        <v>6973</v>
      </c>
      <c r="I349" s="42" t="s">
        <v>62</v>
      </c>
      <c r="J349" s="42"/>
      <c r="K349" s="42" t="s">
        <v>43</v>
      </c>
      <c r="L349" s="42" t="s">
        <v>163</v>
      </c>
      <c r="M349" s="42" t="s">
        <v>74</v>
      </c>
      <c r="N349" s="42" t="s">
        <v>6641</v>
      </c>
      <c r="O349" s="42" t="s">
        <v>46</v>
      </c>
      <c r="P349" s="42" t="s">
        <v>47</v>
      </c>
      <c r="Q349" s="42" t="s">
        <v>64</v>
      </c>
      <c r="R349" s="42"/>
      <c r="S349" s="42"/>
      <c r="T349" s="42" t="s">
        <v>6976</v>
      </c>
      <c r="U349" s="42" t="s">
        <v>52</v>
      </c>
      <c r="V349" s="42" t="s">
        <v>4281</v>
      </c>
      <c r="W349" s="42" t="s">
        <v>6699</v>
      </c>
      <c r="X349" s="42" t="s">
        <v>5028</v>
      </c>
      <c r="Y349" s="42" t="s">
        <v>46</v>
      </c>
      <c r="Z349" s="42" t="s">
        <v>55</v>
      </c>
      <c r="AA349" s="42" t="s">
        <v>4281</v>
      </c>
      <c r="AB349" s="42" t="s">
        <v>4884</v>
      </c>
      <c r="AC349" s="42" t="s">
        <v>56</v>
      </c>
      <c r="AD349" s="4"/>
      <c r="AE349" s="4"/>
      <c r="AF349" s="4"/>
      <c r="AG349" s="36" t="s">
        <v>10589</v>
      </c>
      <c r="AH349" s="37" t="s">
        <v>10546</v>
      </c>
      <c r="AI349" s="37">
        <v>19</v>
      </c>
      <c r="AJ349" s="11">
        <v>42</v>
      </c>
      <c r="AK349" s="4"/>
      <c r="AL349" s="11">
        <f>VLOOKUP(AG349,[1]笔试数据!$B:$G,6,0)</f>
        <v>5</v>
      </c>
      <c r="AM349" s="11">
        <v>47</v>
      </c>
      <c r="AN349" s="11" t="s">
        <v>56</v>
      </c>
    </row>
    <row r="350" s="2" customFormat="1" ht="17" customHeight="1" spans="1:40">
      <c r="A350" s="41">
        <v>262</v>
      </c>
      <c r="B350" s="41">
        <v>218</v>
      </c>
      <c r="C350" s="41"/>
      <c r="D350" s="41" t="s">
        <v>4754</v>
      </c>
      <c r="E350" s="41" t="s">
        <v>37</v>
      </c>
      <c r="F350" s="41" t="s">
        <v>69</v>
      </c>
      <c r="G350" s="42" t="s">
        <v>6645</v>
      </c>
      <c r="H350" s="42" t="s">
        <v>1447</v>
      </c>
      <c r="I350" s="42" t="s">
        <v>41</v>
      </c>
      <c r="J350" s="42"/>
      <c r="K350" s="42" t="s">
        <v>43</v>
      </c>
      <c r="L350" s="42" t="s">
        <v>73</v>
      </c>
      <c r="M350" s="42" t="s">
        <v>91</v>
      </c>
      <c r="N350" s="42" t="s">
        <v>6641</v>
      </c>
      <c r="O350" s="42" t="s">
        <v>46</v>
      </c>
      <c r="P350" s="42" t="s">
        <v>47</v>
      </c>
      <c r="Q350" s="42" t="s">
        <v>332</v>
      </c>
      <c r="R350" s="42"/>
      <c r="S350" s="42"/>
      <c r="T350" s="42" t="s">
        <v>6648</v>
      </c>
      <c r="U350" s="42" t="s">
        <v>52</v>
      </c>
      <c r="V350" s="42" t="s">
        <v>4281</v>
      </c>
      <c r="W350" s="42" t="s">
        <v>4884</v>
      </c>
      <c r="X350" s="42" t="s">
        <v>5028</v>
      </c>
      <c r="Y350" s="42" t="s">
        <v>46</v>
      </c>
      <c r="Z350" s="42" t="s">
        <v>55</v>
      </c>
      <c r="AA350" s="42" t="s">
        <v>4281</v>
      </c>
      <c r="AB350" s="42" t="s">
        <v>4884</v>
      </c>
      <c r="AC350" s="42" t="s">
        <v>56</v>
      </c>
      <c r="AD350" s="4"/>
      <c r="AE350" s="4"/>
      <c r="AF350" s="4"/>
      <c r="AG350" s="36" t="s">
        <v>10590</v>
      </c>
      <c r="AH350" s="37" t="s">
        <v>10543</v>
      </c>
      <c r="AI350" s="37" t="s">
        <v>10252</v>
      </c>
      <c r="AJ350" s="11">
        <v>39</v>
      </c>
      <c r="AK350" s="4"/>
      <c r="AL350" s="11">
        <f>VLOOKUP(AG350,[1]笔试数据!$B:$G,6,0)</f>
        <v>8</v>
      </c>
      <c r="AM350" s="11">
        <v>47</v>
      </c>
      <c r="AN350" s="11" t="s">
        <v>56</v>
      </c>
    </row>
    <row r="351" s="2" customFormat="1" ht="17" customHeight="1" spans="1:40">
      <c r="A351" s="41">
        <v>349</v>
      </c>
      <c r="B351" s="41">
        <v>286</v>
      </c>
      <c r="C351" s="41"/>
      <c r="D351" s="41" t="s">
        <v>7140</v>
      </c>
      <c r="E351" s="41" t="s">
        <v>205</v>
      </c>
      <c r="F351" s="41" t="s">
        <v>38</v>
      </c>
      <c r="G351" s="42" t="s">
        <v>7141</v>
      </c>
      <c r="H351" s="42" t="s">
        <v>7142</v>
      </c>
      <c r="I351" s="42" t="s">
        <v>41</v>
      </c>
      <c r="J351" s="42"/>
      <c r="K351" s="42" t="s">
        <v>43</v>
      </c>
      <c r="L351" s="42" t="s">
        <v>73</v>
      </c>
      <c r="M351" s="46">
        <v>45108</v>
      </c>
      <c r="N351" s="42" t="s">
        <v>6641</v>
      </c>
      <c r="O351" s="42" t="s">
        <v>46</v>
      </c>
      <c r="P351" s="42" t="s">
        <v>84</v>
      </c>
      <c r="Q351" s="42" t="s">
        <v>100</v>
      </c>
      <c r="R351" s="42"/>
      <c r="S351" s="42"/>
      <c r="T351" s="42" t="s">
        <v>7145</v>
      </c>
      <c r="U351" s="42" t="s">
        <v>307</v>
      </c>
      <c r="V351" s="42" t="s">
        <v>4281</v>
      </c>
      <c r="W351" s="42" t="s">
        <v>4884</v>
      </c>
      <c r="X351" s="42" t="s">
        <v>5028</v>
      </c>
      <c r="Y351" s="42" t="s">
        <v>46</v>
      </c>
      <c r="Z351" s="42" t="s">
        <v>55</v>
      </c>
      <c r="AA351" s="42" t="s">
        <v>4281</v>
      </c>
      <c r="AB351" s="42" t="s">
        <v>4884</v>
      </c>
      <c r="AC351" s="42" t="s">
        <v>46</v>
      </c>
      <c r="AD351" s="4"/>
      <c r="AE351" s="4"/>
      <c r="AF351" s="4"/>
      <c r="AG351" s="36" t="s">
        <v>10591</v>
      </c>
      <c r="AH351" s="37" t="s">
        <v>10539</v>
      </c>
      <c r="AI351" s="37">
        <v>13</v>
      </c>
      <c r="AJ351" s="11">
        <v>41.5</v>
      </c>
      <c r="AK351" s="4"/>
      <c r="AL351" s="11">
        <f>VLOOKUP(AG351,[1]笔试数据!$B:$G,6,0)</f>
        <v>5</v>
      </c>
      <c r="AM351" s="11">
        <v>46.5</v>
      </c>
      <c r="AN351" s="11" t="s">
        <v>56</v>
      </c>
    </row>
    <row r="352" s="2" customFormat="1" ht="17" customHeight="1" spans="1:40">
      <c r="A352" s="41">
        <v>265</v>
      </c>
      <c r="B352" s="41">
        <v>221</v>
      </c>
      <c r="C352" s="41"/>
      <c r="D352" s="41" t="s">
        <v>6660</v>
      </c>
      <c r="E352" s="41" t="s">
        <v>37</v>
      </c>
      <c r="F352" s="41" t="s">
        <v>38</v>
      </c>
      <c r="G352" s="42" t="s">
        <v>6661</v>
      </c>
      <c r="H352" s="42" t="s">
        <v>6083</v>
      </c>
      <c r="I352" s="42" t="s">
        <v>41</v>
      </c>
      <c r="J352" s="42"/>
      <c r="K352" s="42" t="s">
        <v>81</v>
      </c>
      <c r="L352" s="42" t="s">
        <v>220</v>
      </c>
      <c r="M352" s="42" t="s">
        <v>91</v>
      </c>
      <c r="N352" s="42" t="s">
        <v>4879</v>
      </c>
      <c r="O352" s="42" t="s">
        <v>46</v>
      </c>
      <c r="P352" s="42" t="s">
        <v>47</v>
      </c>
      <c r="Q352" s="42" t="s">
        <v>303</v>
      </c>
      <c r="R352" s="42"/>
      <c r="S352" s="42"/>
      <c r="T352" s="42" t="s">
        <v>6664</v>
      </c>
      <c r="U352" s="42" t="s">
        <v>52</v>
      </c>
      <c r="V352" s="42" t="s">
        <v>5034</v>
      </c>
      <c r="W352" s="42" t="s">
        <v>4884</v>
      </c>
      <c r="X352" s="42" t="s">
        <v>5028</v>
      </c>
      <c r="Y352" s="42" t="s">
        <v>46</v>
      </c>
      <c r="Z352" s="42" t="s">
        <v>55</v>
      </c>
      <c r="AA352" s="42" t="s">
        <v>4281</v>
      </c>
      <c r="AB352" s="42" t="s">
        <v>4884</v>
      </c>
      <c r="AC352" s="42" t="s">
        <v>56</v>
      </c>
      <c r="AD352" s="4"/>
      <c r="AE352" s="4"/>
      <c r="AF352" s="4"/>
      <c r="AG352" s="36" t="s">
        <v>10592</v>
      </c>
      <c r="AH352" s="37" t="s">
        <v>10543</v>
      </c>
      <c r="AI352" s="37" t="s">
        <v>10226</v>
      </c>
      <c r="AJ352" s="11">
        <v>38.5</v>
      </c>
      <c r="AK352" s="4"/>
      <c r="AL352" s="11">
        <f>VLOOKUP(AG352,[1]笔试数据!$B:$G,6,0)</f>
        <v>8</v>
      </c>
      <c r="AM352" s="11">
        <v>46.5</v>
      </c>
      <c r="AN352" s="11" t="s">
        <v>56</v>
      </c>
    </row>
    <row r="353" s="2" customFormat="1" ht="17" customHeight="1" spans="1:40">
      <c r="A353" s="41">
        <v>264</v>
      </c>
      <c r="B353" s="41">
        <v>220</v>
      </c>
      <c r="C353" s="41"/>
      <c r="D353" s="41" t="s">
        <v>6654</v>
      </c>
      <c r="E353" s="41" t="s">
        <v>37</v>
      </c>
      <c r="F353" s="41" t="s">
        <v>38</v>
      </c>
      <c r="G353" s="42" t="s">
        <v>6655</v>
      </c>
      <c r="H353" s="42" t="s">
        <v>6656</v>
      </c>
      <c r="I353" s="42" t="s">
        <v>41</v>
      </c>
      <c r="J353" s="42"/>
      <c r="K353" s="42" t="s">
        <v>43</v>
      </c>
      <c r="L353" s="42" t="s">
        <v>163</v>
      </c>
      <c r="M353" s="42" t="s">
        <v>83</v>
      </c>
      <c r="N353" s="42" t="s">
        <v>4884</v>
      </c>
      <c r="O353" s="42" t="s">
        <v>56</v>
      </c>
      <c r="P353" s="42" t="s">
        <v>84</v>
      </c>
      <c r="Q353" s="42" t="s">
        <v>6657</v>
      </c>
      <c r="R353" s="42"/>
      <c r="S353" s="42"/>
      <c r="T353" s="42" t="s">
        <v>6659</v>
      </c>
      <c r="U353" s="42" t="s">
        <v>307</v>
      </c>
      <c r="V353" s="42" t="s">
        <v>4281</v>
      </c>
      <c r="W353" s="42" t="s">
        <v>4884</v>
      </c>
      <c r="X353" s="42" t="s">
        <v>5028</v>
      </c>
      <c r="Y353" s="42" t="s">
        <v>46</v>
      </c>
      <c r="Z353" s="42" t="s">
        <v>55</v>
      </c>
      <c r="AA353" s="42" t="s">
        <v>4281</v>
      </c>
      <c r="AB353" s="42" t="s">
        <v>4884</v>
      </c>
      <c r="AC353" s="42" t="s">
        <v>56</v>
      </c>
      <c r="AD353" s="4"/>
      <c r="AE353" s="4"/>
      <c r="AF353" s="4"/>
      <c r="AG353" s="36" t="s">
        <v>10593</v>
      </c>
      <c r="AH353" s="37" t="s">
        <v>10543</v>
      </c>
      <c r="AI353" s="37" t="s">
        <v>10224</v>
      </c>
      <c r="AJ353" s="11">
        <v>37.5</v>
      </c>
      <c r="AK353" s="4"/>
      <c r="AL353" s="11">
        <f>VLOOKUP(AG353,[1]笔试数据!$B:$G,6,0)</f>
        <v>9</v>
      </c>
      <c r="AM353" s="11">
        <v>46.5</v>
      </c>
      <c r="AN353" s="11" t="s">
        <v>56</v>
      </c>
    </row>
    <row r="354" s="2" customFormat="1" ht="17" customHeight="1" spans="1:40">
      <c r="A354" s="41">
        <v>302</v>
      </c>
      <c r="B354" s="41">
        <v>250</v>
      </c>
      <c r="C354" s="41"/>
      <c r="D354" s="41" t="s">
        <v>6884</v>
      </c>
      <c r="E354" s="41" t="s">
        <v>37</v>
      </c>
      <c r="F354" s="41" t="s">
        <v>38</v>
      </c>
      <c r="G354" s="42" t="s">
        <v>6885</v>
      </c>
      <c r="H354" s="42" t="s">
        <v>6886</v>
      </c>
      <c r="I354" s="42" t="s">
        <v>41</v>
      </c>
      <c r="J354" s="42"/>
      <c r="K354" s="42" t="s">
        <v>81</v>
      </c>
      <c r="L354" s="42" t="s">
        <v>220</v>
      </c>
      <c r="M354" s="42" t="s">
        <v>91</v>
      </c>
      <c r="N354" s="42" t="s">
        <v>4879</v>
      </c>
      <c r="O354" s="42" t="s">
        <v>46</v>
      </c>
      <c r="P354" s="42" t="s">
        <v>47</v>
      </c>
      <c r="Q354" s="42" t="s">
        <v>48</v>
      </c>
      <c r="R354" s="42"/>
      <c r="S354" s="42"/>
      <c r="T354" s="42" t="s">
        <v>6888</v>
      </c>
      <c r="U354" s="42" t="s">
        <v>52</v>
      </c>
      <c r="V354" s="42" t="s">
        <v>5034</v>
      </c>
      <c r="W354" s="42" t="s">
        <v>6889</v>
      </c>
      <c r="X354" s="42" t="s">
        <v>5028</v>
      </c>
      <c r="Y354" s="42" t="s">
        <v>46</v>
      </c>
      <c r="Z354" s="42" t="s">
        <v>55</v>
      </c>
      <c r="AA354" s="42" t="s">
        <v>4281</v>
      </c>
      <c r="AB354" s="42" t="s">
        <v>4884</v>
      </c>
      <c r="AC354" s="42" t="s">
        <v>56</v>
      </c>
      <c r="AD354" s="4"/>
      <c r="AE354" s="4"/>
      <c r="AF354" s="4"/>
      <c r="AG354" s="36" t="s">
        <v>10594</v>
      </c>
      <c r="AH354" s="37" t="s">
        <v>10546</v>
      </c>
      <c r="AI354" s="37" t="s">
        <v>10224</v>
      </c>
      <c r="AJ354" s="11">
        <v>37.5</v>
      </c>
      <c r="AK354" s="4"/>
      <c r="AL354" s="11">
        <f>VLOOKUP(AG354,[1]笔试数据!$B:$G,6,0)</f>
        <v>9</v>
      </c>
      <c r="AM354" s="11">
        <v>46.5</v>
      </c>
      <c r="AN354" s="11" t="s">
        <v>56</v>
      </c>
    </row>
    <row r="355" s="2" customFormat="1" ht="17" customHeight="1" spans="1:40">
      <c r="A355" s="41">
        <v>318</v>
      </c>
      <c r="B355" s="41">
        <v>263</v>
      </c>
      <c r="C355" s="41"/>
      <c r="D355" s="41" t="s">
        <v>6977</v>
      </c>
      <c r="E355" s="41" t="s">
        <v>37</v>
      </c>
      <c r="F355" s="41" t="s">
        <v>503</v>
      </c>
      <c r="G355" s="42" t="s">
        <v>6978</v>
      </c>
      <c r="H355" s="42" t="s">
        <v>4028</v>
      </c>
      <c r="I355" s="42" t="s">
        <v>62</v>
      </c>
      <c r="J355" s="42"/>
      <c r="K355" s="42" t="s">
        <v>43</v>
      </c>
      <c r="L355" s="42" t="s">
        <v>98</v>
      </c>
      <c r="M355" s="42" t="s">
        <v>99</v>
      </c>
      <c r="N355" s="42" t="s">
        <v>6641</v>
      </c>
      <c r="O355" s="42" t="s">
        <v>46</v>
      </c>
      <c r="P355" s="42" t="s">
        <v>47</v>
      </c>
      <c r="Q355" s="42" t="s">
        <v>6979</v>
      </c>
      <c r="R355" s="42"/>
      <c r="S355" s="42"/>
      <c r="T355" s="42" t="s">
        <v>6981</v>
      </c>
      <c r="U355" s="42" t="s">
        <v>52</v>
      </c>
      <c r="V355" s="42" t="s">
        <v>4281</v>
      </c>
      <c r="W355" s="42" t="s">
        <v>4884</v>
      </c>
      <c r="X355" s="42" t="s">
        <v>5028</v>
      </c>
      <c r="Y355" s="42" t="s">
        <v>46</v>
      </c>
      <c r="Z355" s="42" t="s">
        <v>55</v>
      </c>
      <c r="AA355" s="42" t="s">
        <v>4281</v>
      </c>
      <c r="AB355" s="42" t="s">
        <v>4884</v>
      </c>
      <c r="AC355" s="42" t="s">
        <v>56</v>
      </c>
      <c r="AD355" s="4"/>
      <c r="AE355" s="4"/>
      <c r="AF355" s="4"/>
      <c r="AG355" s="36" t="s">
        <v>10595</v>
      </c>
      <c r="AH355" s="37" t="s">
        <v>10546</v>
      </c>
      <c r="AI355" s="37">
        <v>20</v>
      </c>
      <c r="AJ355" s="11">
        <v>37.5</v>
      </c>
      <c r="AK355" s="4"/>
      <c r="AL355" s="11">
        <f>VLOOKUP(AG355,[1]笔试数据!$B:$G,6,0)</f>
        <v>8</v>
      </c>
      <c r="AM355" s="11">
        <v>45.5</v>
      </c>
      <c r="AN355" s="11" t="s">
        <v>56</v>
      </c>
    </row>
    <row r="356" s="2" customFormat="1" ht="17" customHeight="1" spans="1:40">
      <c r="A356" s="41">
        <v>284</v>
      </c>
      <c r="B356" s="41">
        <v>235</v>
      </c>
      <c r="C356" s="41"/>
      <c r="D356" s="41" t="s">
        <v>6770</v>
      </c>
      <c r="E356" s="41" t="s">
        <v>37</v>
      </c>
      <c r="F356" s="41" t="s">
        <v>105</v>
      </c>
      <c r="G356" s="42" t="s">
        <v>6771</v>
      </c>
      <c r="H356" s="42" t="s">
        <v>6772</v>
      </c>
      <c r="I356" s="42" t="s">
        <v>41</v>
      </c>
      <c r="J356" s="42"/>
      <c r="K356" s="42" t="s">
        <v>81</v>
      </c>
      <c r="L356" s="42" t="s">
        <v>562</v>
      </c>
      <c r="M356" s="46">
        <v>45108</v>
      </c>
      <c r="N356" s="42" t="s">
        <v>4879</v>
      </c>
      <c r="O356" s="42" t="s">
        <v>46</v>
      </c>
      <c r="P356" s="42" t="s">
        <v>84</v>
      </c>
      <c r="Q356" s="42" t="s">
        <v>100</v>
      </c>
      <c r="R356" s="42"/>
      <c r="S356" s="42"/>
      <c r="T356" s="42" t="s">
        <v>6775</v>
      </c>
      <c r="U356" s="42" t="s">
        <v>52</v>
      </c>
      <c r="V356" s="42" t="s">
        <v>4281</v>
      </c>
      <c r="W356" s="42" t="s">
        <v>4884</v>
      </c>
      <c r="X356" s="42" t="s">
        <v>5028</v>
      </c>
      <c r="Y356" s="42" t="s">
        <v>46</v>
      </c>
      <c r="Z356" s="42" t="s">
        <v>55</v>
      </c>
      <c r="AA356" s="42" t="s">
        <v>4281</v>
      </c>
      <c r="AB356" s="42" t="s">
        <v>4884</v>
      </c>
      <c r="AC356" s="42" t="s">
        <v>56</v>
      </c>
      <c r="AD356" s="4"/>
      <c r="AE356" s="4"/>
      <c r="AF356" s="4"/>
      <c r="AG356" s="36" t="s">
        <v>10596</v>
      </c>
      <c r="AH356" s="37" t="s">
        <v>10543</v>
      </c>
      <c r="AI356" s="37">
        <v>22</v>
      </c>
      <c r="AJ356" s="11">
        <v>37.5</v>
      </c>
      <c r="AK356" s="4"/>
      <c r="AL356" s="11">
        <f>VLOOKUP(AG356,[1]笔试数据!$B:$G,6,0)</f>
        <v>7</v>
      </c>
      <c r="AM356" s="11">
        <v>44.5</v>
      </c>
      <c r="AN356" s="11" t="s">
        <v>56</v>
      </c>
    </row>
    <row r="357" s="2" customFormat="1" ht="17" customHeight="1" spans="1:40">
      <c r="A357" s="41">
        <v>332</v>
      </c>
      <c r="B357" s="41">
        <v>275</v>
      </c>
      <c r="C357" s="41"/>
      <c r="D357" s="41" t="s">
        <v>7051</v>
      </c>
      <c r="E357" s="41" t="s">
        <v>205</v>
      </c>
      <c r="F357" s="41" t="s">
        <v>38</v>
      </c>
      <c r="G357" s="42" t="s">
        <v>7052</v>
      </c>
      <c r="H357" s="42" t="s">
        <v>7053</v>
      </c>
      <c r="I357" s="42" t="s">
        <v>41</v>
      </c>
      <c r="J357" s="42"/>
      <c r="K357" s="42" t="s">
        <v>81</v>
      </c>
      <c r="L357" s="42" t="s">
        <v>6744</v>
      </c>
      <c r="M357" s="42" t="s">
        <v>108</v>
      </c>
      <c r="N357" s="42" t="s">
        <v>6634</v>
      </c>
      <c r="O357" s="42" t="s">
        <v>56</v>
      </c>
      <c r="P357" s="42" t="s">
        <v>47</v>
      </c>
      <c r="Q357" s="42" t="s">
        <v>7054</v>
      </c>
      <c r="R357" s="42"/>
      <c r="S357" s="42"/>
      <c r="T357" s="42" t="s">
        <v>7055</v>
      </c>
      <c r="U357" s="42" t="s">
        <v>52</v>
      </c>
      <c r="V357" s="42" t="s">
        <v>5034</v>
      </c>
      <c r="W357" s="42" t="s">
        <v>4884</v>
      </c>
      <c r="X357" s="42" t="s">
        <v>5028</v>
      </c>
      <c r="Y357" s="42" t="s">
        <v>46</v>
      </c>
      <c r="Z357" s="42" t="s">
        <v>55</v>
      </c>
      <c r="AA357" s="42" t="s">
        <v>4281</v>
      </c>
      <c r="AB357" s="42" t="s">
        <v>4884</v>
      </c>
      <c r="AC357" s="42" t="s">
        <v>56</v>
      </c>
      <c r="AD357" s="4"/>
      <c r="AE357" s="4"/>
      <c r="AF357" s="4"/>
      <c r="AG357" s="36" t="s">
        <v>10597</v>
      </c>
      <c r="AH357" s="37" t="s">
        <v>10539</v>
      </c>
      <c r="AI357" s="37" t="s">
        <v>10219</v>
      </c>
      <c r="AJ357" s="11">
        <v>35.5</v>
      </c>
      <c r="AK357" s="4"/>
      <c r="AL357" s="11">
        <f>VLOOKUP(AG357,[1]笔试数据!$B:$G,6,0)</f>
        <v>9</v>
      </c>
      <c r="AM357" s="11">
        <v>44.5</v>
      </c>
      <c r="AN357" s="11" t="s">
        <v>56</v>
      </c>
    </row>
    <row r="358" s="2" customFormat="1" ht="17" customHeight="1" spans="1:40">
      <c r="A358" s="41">
        <v>331</v>
      </c>
      <c r="B358" s="41">
        <v>274</v>
      </c>
      <c r="C358" s="41"/>
      <c r="D358" s="41" t="s">
        <v>7046</v>
      </c>
      <c r="E358" s="41" t="s">
        <v>205</v>
      </c>
      <c r="F358" s="41" t="s">
        <v>38</v>
      </c>
      <c r="G358" s="42" t="s">
        <v>7047</v>
      </c>
      <c r="H358" s="42" t="s">
        <v>2394</v>
      </c>
      <c r="I358" s="42" t="s">
        <v>41</v>
      </c>
      <c r="J358" s="42"/>
      <c r="K358" s="42" t="s">
        <v>81</v>
      </c>
      <c r="L358" s="42" t="s">
        <v>3508</v>
      </c>
      <c r="M358" s="46">
        <v>45108</v>
      </c>
      <c r="N358" s="42" t="s">
        <v>6897</v>
      </c>
      <c r="O358" s="42" t="s">
        <v>56</v>
      </c>
      <c r="P358" s="42" t="s">
        <v>84</v>
      </c>
      <c r="Q358" s="42" t="s">
        <v>332</v>
      </c>
      <c r="R358" s="42"/>
      <c r="S358" s="42"/>
      <c r="T358" s="42" t="s">
        <v>7050</v>
      </c>
      <c r="U358" s="42" t="s">
        <v>307</v>
      </c>
      <c r="V358" s="42" t="s">
        <v>4281</v>
      </c>
      <c r="W358" s="42" t="s">
        <v>4884</v>
      </c>
      <c r="X358" s="42" t="s">
        <v>5028</v>
      </c>
      <c r="Y358" s="42" t="s">
        <v>46</v>
      </c>
      <c r="Z358" s="42" t="s">
        <v>55</v>
      </c>
      <c r="AA358" s="42" t="s">
        <v>4281</v>
      </c>
      <c r="AB358" s="42" t="s">
        <v>4884</v>
      </c>
      <c r="AC358" s="42" t="s">
        <v>56</v>
      </c>
      <c r="AD358" s="4"/>
      <c r="AE358" s="4"/>
      <c r="AF358" s="4"/>
      <c r="AG358" s="36" t="s">
        <v>10598</v>
      </c>
      <c r="AH358" s="37" t="s">
        <v>10539</v>
      </c>
      <c r="AI358" s="37" t="s">
        <v>10237</v>
      </c>
      <c r="AJ358" s="11">
        <v>35</v>
      </c>
      <c r="AK358" s="4"/>
      <c r="AL358" s="11">
        <f>VLOOKUP(AG358,[1]笔试数据!$B:$G,6,0)</f>
        <v>9</v>
      </c>
      <c r="AM358" s="11">
        <v>44</v>
      </c>
      <c r="AN358" s="11" t="s">
        <v>56</v>
      </c>
    </row>
    <row r="359" s="2" customFormat="1" ht="17" customHeight="1" spans="1:40">
      <c r="A359" s="41">
        <v>296</v>
      </c>
      <c r="B359" s="41">
        <v>244</v>
      </c>
      <c r="C359" s="41"/>
      <c r="D359" s="41" t="s">
        <v>6843</v>
      </c>
      <c r="E359" s="41" t="s">
        <v>37</v>
      </c>
      <c r="F359" s="41" t="s">
        <v>69</v>
      </c>
      <c r="G359" s="42" t="s">
        <v>6844</v>
      </c>
      <c r="H359" s="42" t="s">
        <v>2140</v>
      </c>
      <c r="I359" s="42" t="s">
        <v>62</v>
      </c>
      <c r="J359" s="42"/>
      <c r="K359" s="42" t="s">
        <v>81</v>
      </c>
      <c r="L359" s="42" t="s">
        <v>5213</v>
      </c>
      <c r="M359" s="42" t="s">
        <v>6845</v>
      </c>
      <c r="N359" s="42" t="s">
        <v>6846</v>
      </c>
      <c r="O359" s="42" t="s">
        <v>56</v>
      </c>
      <c r="P359" s="42" t="s">
        <v>47</v>
      </c>
      <c r="Q359" s="42" t="s">
        <v>5221</v>
      </c>
      <c r="R359" s="42"/>
      <c r="S359" s="42"/>
      <c r="T359" s="42" t="s">
        <v>6849</v>
      </c>
      <c r="U359" s="42" t="s">
        <v>52</v>
      </c>
      <c r="V359" s="42" t="s">
        <v>4281</v>
      </c>
      <c r="W359" s="42" t="s">
        <v>4884</v>
      </c>
      <c r="X359" s="42" t="s">
        <v>5028</v>
      </c>
      <c r="Y359" s="42" t="s">
        <v>46</v>
      </c>
      <c r="Z359" s="42" t="s">
        <v>55</v>
      </c>
      <c r="AA359" s="42" t="s">
        <v>4281</v>
      </c>
      <c r="AB359" s="42" t="s">
        <v>4884</v>
      </c>
      <c r="AC359" s="42" t="s">
        <v>56</v>
      </c>
      <c r="AD359" s="4"/>
      <c r="AE359" s="4"/>
      <c r="AF359" s="4"/>
      <c r="AG359" s="36" t="s">
        <v>10599</v>
      </c>
      <c r="AH359" s="37" t="s">
        <v>10546</v>
      </c>
      <c r="AI359" s="37" t="s">
        <v>10237</v>
      </c>
      <c r="AJ359" s="11">
        <v>38.5</v>
      </c>
      <c r="AK359" s="4"/>
      <c r="AL359" s="11">
        <f>VLOOKUP(AG359,[1]笔试数据!$B:$G,6,0)</f>
        <v>5</v>
      </c>
      <c r="AM359" s="11">
        <v>43.5</v>
      </c>
      <c r="AN359" s="11" t="s">
        <v>56</v>
      </c>
    </row>
    <row r="360" s="2" customFormat="1" ht="17" customHeight="1" spans="1:40">
      <c r="A360" s="41">
        <v>316</v>
      </c>
      <c r="B360" s="41">
        <v>261</v>
      </c>
      <c r="C360" s="41"/>
      <c r="D360" s="41" t="s">
        <v>6966</v>
      </c>
      <c r="E360" s="41" t="s">
        <v>37</v>
      </c>
      <c r="F360" s="41" t="s">
        <v>69</v>
      </c>
      <c r="G360" s="42" t="s">
        <v>6967</v>
      </c>
      <c r="H360" s="42" t="s">
        <v>6446</v>
      </c>
      <c r="I360" s="42" t="s">
        <v>41</v>
      </c>
      <c r="J360" s="42"/>
      <c r="K360" s="42" t="s">
        <v>81</v>
      </c>
      <c r="L360" s="42" t="s">
        <v>82</v>
      </c>
      <c r="M360" s="42" t="s">
        <v>83</v>
      </c>
      <c r="N360" s="42" t="s">
        <v>4879</v>
      </c>
      <c r="O360" s="42" t="s">
        <v>46</v>
      </c>
      <c r="P360" s="42" t="s">
        <v>84</v>
      </c>
      <c r="Q360" s="42" t="s">
        <v>6968</v>
      </c>
      <c r="R360" s="42"/>
      <c r="S360" s="42"/>
      <c r="T360" s="42" t="s">
        <v>6970</v>
      </c>
      <c r="U360" s="42" t="s">
        <v>307</v>
      </c>
      <c r="V360" s="42" t="s">
        <v>4281</v>
      </c>
      <c r="W360" s="42" t="s">
        <v>4884</v>
      </c>
      <c r="X360" s="42" t="s">
        <v>5028</v>
      </c>
      <c r="Y360" s="42" t="s">
        <v>46</v>
      </c>
      <c r="Z360" s="42" t="s">
        <v>55</v>
      </c>
      <c r="AA360" s="42" t="s">
        <v>4281</v>
      </c>
      <c r="AB360" s="42" t="s">
        <v>4884</v>
      </c>
      <c r="AC360" s="42" t="s">
        <v>56</v>
      </c>
      <c r="AD360" s="4"/>
      <c r="AE360" s="4"/>
      <c r="AF360" s="4"/>
      <c r="AG360" s="36" t="s">
        <v>10600</v>
      </c>
      <c r="AH360" s="37" t="s">
        <v>10546</v>
      </c>
      <c r="AI360" s="37">
        <v>18</v>
      </c>
      <c r="AJ360" s="11">
        <v>37.5</v>
      </c>
      <c r="AK360" s="4"/>
      <c r="AL360" s="11">
        <f>VLOOKUP(AG360,[1]笔试数据!$B:$G,6,0)</f>
        <v>6</v>
      </c>
      <c r="AM360" s="11">
        <v>43.5</v>
      </c>
      <c r="AN360" s="11" t="s">
        <v>56</v>
      </c>
    </row>
    <row r="361" s="2" customFormat="1" ht="17" customHeight="1" spans="1:40">
      <c r="A361" s="41">
        <v>368</v>
      </c>
      <c r="B361" s="41">
        <v>304</v>
      </c>
      <c r="C361" s="41"/>
      <c r="D361" s="41" t="s">
        <v>7254</v>
      </c>
      <c r="E361" s="41" t="s">
        <v>37</v>
      </c>
      <c r="F361" s="41" t="s">
        <v>69</v>
      </c>
      <c r="G361" s="42" t="s">
        <v>7255</v>
      </c>
      <c r="H361" s="42" t="s">
        <v>7256</v>
      </c>
      <c r="I361" s="42" t="s">
        <v>41</v>
      </c>
      <c r="J361" s="42"/>
      <c r="K361" s="42" t="s">
        <v>43</v>
      </c>
      <c r="L361" s="42" t="s">
        <v>191</v>
      </c>
      <c r="M361" s="46">
        <v>45108</v>
      </c>
      <c r="N361" s="42" t="s">
        <v>4884</v>
      </c>
      <c r="O361" s="42" t="s">
        <v>46</v>
      </c>
      <c r="P361" s="42" t="s">
        <v>84</v>
      </c>
      <c r="Q361" s="42" t="s">
        <v>268</v>
      </c>
      <c r="R361" s="42"/>
      <c r="S361" s="42"/>
      <c r="T361" s="42" t="s">
        <v>7258</v>
      </c>
      <c r="U361" s="42" t="s">
        <v>307</v>
      </c>
      <c r="V361" s="42" t="s">
        <v>4281</v>
      </c>
      <c r="W361" s="42" t="s">
        <v>4884</v>
      </c>
      <c r="X361" s="42" t="s">
        <v>5028</v>
      </c>
      <c r="Y361" s="42" t="s">
        <v>46</v>
      </c>
      <c r="Z361" s="42" t="s">
        <v>55</v>
      </c>
      <c r="AA361" s="42" t="s">
        <v>4281</v>
      </c>
      <c r="AB361" s="42" t="s">
        <v>4884</v>
      </c>
      <c r="AC361" s="42" t="s">
        <v>56</v>
      </c>
      <c r="AD361" s="4"/>
      <c r="AE361" s="4"/>
      <c r="AF361" s="4"/>
      <c r="AG361" s="36" t="s">
        <v>10601</v>
      </c>
      <c r="AH361" s="37" t="s">
        <v>10297</v>
      </c>
      <c r="AI361" s="37">
        <v>30</v>
      </c>
      <c r="AJ361" s="11">
        <v>37.5</v>
      </c>
      <c r="AK361" s="4"/>
      <c r="AL361" s="11">
        <f>VLOOKUP(AG361,[1]笔试数据!$B:$G,6,0)</f>
        <v>6</v>
      </c>
      <c r="AM361" s="11">
        <v>43.5</v>
      </c>
      <c r="AN361" s="11" t="s">
        <v>56</v>
      </c>
    </row>
    <row r="362" s="2" customFormat="1" ht="17" customHeight="1" spans="1:40">
      <c r="A362" s="41">
        <v>338</v>
      </c>
      <c r="B362" s="41">
        <v>279</v>
      </c>
      <c r="C362" s="41"/>
      <c r="D362" s="41" t="s">
        <v>7079</v>
      </c>
      <c r="E362" s="41" t="s">
        <v>37</v>
      </c>
      <c r="F362" s="41" t="s">
        <v>105</v>
      </c>
      <c r="G362" s="42" t="s">
        <v>7080</v>
      </c>
      <c r="H362" s="42" t="s">
        <v>7081</v>
      </c>
      <c r="I362" s="42" t="s">
        <v>62</v>
      </c>
      <c r="J362" s="42"/>
      <c r="K362" s="42" t="s">
        <v>81</v>
      </c>
      <c r="L362" s="42" t="s">
        <v>184</v>
      </c>
      <c r="M362" s="42" t="s">
        <v>74</v>
      </c>
      <c r="N362" s="42" t="s">
        <v>4879</v>
      </c>
      <c r="O362" s="42" t="s">
        <v>46</v>
      </c>
      <c r="P362" s="42" t="s">
        <v>47</v>
      </c>
      <c r="Q362" s="42" t="s">
        <v>64</v>
      </c>
      <c r="R362" s="42"/>
      <c r="S362" s="42"/>
      <c r="T362" s="42" t="s">
        <v>7084</v>
      </c>
      <c r="U362" s="42" t="s">
        <v>52</v>
      </c>
      <c r="V362" s="42" t="s">
        <v>4883</v>
      </c>
      <c r="W362" s="42" t="s">
        <v>4884</v>
      </c>
      <c r="X362" s="42" t="s">
        <v>5028</v>
      </c>
      <c r="Y362" s="42" t="s">
        <v>46</v>
      </c>
      <c r="Z362" s="42" t="s">
        <v>55</v>
      </c>
      <c r="AA362" s="42" t="s">
        <v>4281</v>
      </c>
      <c r="AB362" s="42" t="s">
        <v>4884</v>
      </c>
      <c r="AC362" s="42" t="s">
        <v>56</v>
      </c>
      <c r="AD362" s="4"/>
      <c r="AE362" s="4"/>
      <c r="AF362" s="4"/>
      <c r="AG362" s="36" t="s">
        <v>10602</v>
      </c>
      <c r="AH362" s="37" t="s">
        <v>10539</v>
      </c>
      <c r="AI362" s="37" t="s">
        <v>10228</v>
      </c>
      <c r="AJ362" s="11">
        <v>36.5</v>
      </c>
      <c r="AK362" s="4"/>
      <c r="AL362" s="11">
        <f>VLOOKUP(AG362,[1]笔试数据!$B:$G,6,0)</f>
        <v>7</v>
      </c>
      <c r="AM362" s="11">
        <v>43.5</v>
      </c>
      <c r="AN362" s="11" t="s">
        <v>56</v>
      </c>
    </row>
    <row r="363" s="2" customFormat="1" ht="17" customHeight="1" spans="1:40">
      <c r="A363" s="41">
        <v>290</v>
      </c>
      <c r="B363" s="41">
        <v>239</v>
      </c>
      <c r="C363" s="41"/>
      <c r="D363" s="41" t="s">
        <v>6808</v>
      </c>
      <c r="E363" s="41" t="s">
        <v>37</v>
      </c>
      <c r="F363" s="41" t="s">
        <v>38</v>
      </c>
      <c r="G363" s="42" t="s">
        <v>6809</v>
      </c>
      <c r="H363" s="42" t="s">
        <v>6810</v>
      </c>
      <c r="I363" s="42" t="s">
        <v>41</v>
      </c>
      <c r="J363" s="42"/>
      <c r="K363" s="42" t="s">
        <v>81</v>
      </c>
      <c r="L363" s="42" t="s">
        <v>671</v>
      </c>
      <c r="M363" s="42" t="s">
        <v>83</v>
      </c>
      <c r="N363" s="42" t="s">
        <v>4879</v>
      </c>
      <c r="O363" s="42" t="s">
        <v>46</v>
      </c>
      <c r="P363" s="42" t="s">
        <v>84</v>
      </c>
      <c r="Q363" s="42" t="s">
        <v>64</v>
      </c>
      <c r="R363" s="42"/>
      <c r="S363" s="42"/>
      <c r="T363" s="42" t="s">
        <v>6812</v>
      </c>
      <c r="U363" s="42" t="s">
        <v>307</v>
      </c>
      <c r="V363" s="42" t="s">
        <v>4281</v>
      </c>
      <c r="W363" s="42" t="s">
        <v>4884</v>
      </c>
      <c r="X363" s="42" t="s">
        <v>5028</v>
      </c>
      <c r="Y363" s="42" t="s">
        <v>46</v>
      </c>
      <c r="Z363" s="42" t="s">
        <v>55</v>
      </c>
      <c r="AA363" s="42" t="s">
        <v>4281</v>
      </c>
      <c r="AB363" s="42" t="s">
        <v>4884</v>
      </c>
      <c r="AC363" s="42" t="s">
        <v>56</v>
      </c>
      <c r="AD363" s="4"/>
      <c r="AE363" s="4"/>
      <c r="AF363" s="4"/>
      <c r="AG363" s="36" t="s">
        <v>10603</v>
      </c>
      <c r="AH363" s="37" t="s">
        <v>10543</v>
      </c>
      <c r="AI363" s="37">
        <v>26</v>
      </c>
      <c r="AJ363" s="11">
        <v>37</v>
      </c>
      <c r="AK363" s="4"/>
      <c r="AL363" s="11">
        <f>VLOOKUP(AG363,[1]笔试数据!$B:$G,6,0)</f>
        <v>6</v>
      </c>
      <c r="AM363" s="11">
        <v>43</v>
      </c>
      <c r="AN363" s="11" t="s">
        <v>56</v>
      </c>
    </row>
    <row r="364" s="2" customFormat="1" ht="17" customHeight="1" spans="1:40">
      <c r="A364" s="41">
        <v>305</v>
      </c>
      <c r="B364" s="41">
        <v>252</v>
      </c>
      <c r="C364" s="41"/>
      <c r="D364" s="41" t="s">
        <v>6901</v>
      </c>
      <c r="E364" s="41" t="s">
        <v>37</v>
      </c>
      <c r="F364" s="41" t="s">
        <v>69</v>
      </c>
      <c r="G364" s="42" t="s">
        <v>6902</v>
      </c>
      <c r="H364" s="42" t="s">
        <v>6903</v>
      </c>
      <c r="I364" s="42" t="s">
        <v>62</v>
      </c>
      <c r="J364" s="42"/>
      <c r="K364" s="42" t="s">
        <v>81</v>
      </c>
      <c r="L364" s="42" t="s">
        <v>1186</v>
      </c>
      <c r="M364" s="42" t="s">
        <v>108</v>
      </c>
      <c r="N364" s="42" t="s">
        <v>4879</v>
      </c>
      <c r="O364" s="42" t="s">
        <v>46</v>
      </c>
      <c r="P364" s="42" t="s">
        <v>47</v>
      </c>
      <c r="Q364" s="42" t="s">
        <v>100</v>
      </c>
      <c r="R364" s="42"/>
      <c r="S364" s="42"/>
      <c r="T364" s="42" t="s">
        <v>6906</v>
      </c>
      <c r="U364" s="42" t="s">
        <v>52</v>
      </c>
      <c r="V364" s="42" t="s">
        <v>5034</v>
      </c>
      <c r="W364" s="42" t="s">
        <v>4884</v>
      </c>
      <c r="X364" s="42" t="s">
        <v>5028</v>
      </c>
      <c r="Y364" s="42" t="s">
        <v>46</v>
      </c>
      <c r="Z364" s="42" t="s">
        <v>55</v>
      </c>
      <c r="AA364" s="42" t="s">
        <v>4281</v>
      </c>
      <c r="AB364" s="42" t="s">
        <v>4884</v>
      </c>
      <c r="AC364" s="42" t="s">
        <v>56</v>
      </c>
      <c r="AD364" s="4"/>
      <c r="AE364" s="4"/>
      <c r="AF364" s="4"/>
      <c r="AG364" s="36" t="s">
        <v>10604</v>
      </c>
      <c r="AH364" s="37" t="s">
        <v>10546</v>
      </c>
      <c r="AI364" s="37" t="s">
        <v>10241</v>
      </c>
      <c r="AJ364" s="11">
        <v>37</v>
      </c>
      <c r="AK364" s="4"/>
      <c r="AL364" s="11">
        <f>VLOOKUP(AG364,[1]笔试数据!$B:$G,6,0)</f>
        <v>6</v>
      </c>
      <c r="AM364" s="11">
        <v>43</v>
      </c>
      <c r="AN364" s="11" t="s">
        <v>56</v>
      </c>
    </row>
    <row r="365" s="2" customFormat="1" ht="17" customHeight="1" spans="1:40">
      <c r="A365" s="41">
        <v>282</v>
      </c>
      <c r="B365" s="41">
        <v>233</v>
      </c>
      <c r="C365" s="41"/>
      <c r="D365" s="41" t="s">
        <v>6757</v>
      </c>
      <c r="E365" s="41" t="s">
        <v>37</v>
      </c>
      <c r="F365" s="41" t="s">
        <v>38</v>
      </c>
      <c r="G365" s="42" t="s">
        <v>6758</v>
      </c>
      <c r="H365" s="42" t="s">
        <v>6759</v>
      </c>
      <c r="I365" s="42" t="s">
        <v>41</v>
      </c>
      <c r="J365" s="42"/>
      <c r="K365" s="42" t="s">
        <v>43</v>
      </c>
      <c r="L365" s="42" t="s">
        <v>73</v>
      </c>
      <c r="M365" s="42" t="s">
        <v>91</v>
      </c>
      <c r="N365" s="42" t="s">
        <v>6641</v>
      </c>
      <c r="O365" s="42" t="s">
        <v>46</v>
      </c>
      <c r="P365" s="42" t="s">
        <v>47</v>
      </c>
      <c r="Q365" s="42" t="s">
        <v>48</v>
      </c>
      <c r="R365" s="42"/>
      <c r="S365" s="42"/>
      <c r="T365" s="42" t="s">
        <v>6762</v>
      </c>
      <c r="U365" s="42" t="s">
        <v>52</v>
      </c>
      <c r="V365" s="42" t="s">
        <v>4281</v>
      </c>
      <c r="W365" s="42" t="s">
        <v>4884</v>
      </c>
      <c r="X365" s="42" t="s">
        <v>5028</v>
      </c>
      <c r="Y365" s="42" t="s">
        <v>46</v>
      </c>
      <c r="Z365" s="42" t="s">
        <v>55</v>
      </c>
      <c r="AA365" s="42" t="s">
        <v>4281</v>
      </c>
      <c r="AB365" s="42" t="s">
        <v>4884</v>
      </c>
      <c r="AC365" s="42" t="s">
        <v>56</v>
      </c>
      <c r="AD365" s="4"/>
      <c r="AE365" s="4"/>
      <c r="AF365" s="4"/>
      <c r="AG365" s="36" t="s">
        <v>10605</v>
      </c>
      <c r="AH365" s="37" t="s">
        <v>10543</v>
      </c>
      <c r="AI365" s="37">
        <v>20</v>
      </c>
      <c r="AJ365" s="11">
        <v>36</v>
      </c>
      <c r="AK365" s="4"/>
      <c r="AL365" s="11">
        <f>VLOOKUP(AG365,[1]笔试数据!$B:$G,6,0)</f>
        <v>7</v>
      </c>
      <c r="AM365" s="11">
        <v>43</v>
      </c>
      <c r="AN365" s="11" t="s">
        <v>56</v>
      </c>
    </row>
    <row r="366" s="2" customFormat="1" ht="17" customHeight="1" spans="1:40">
      <c r="A366" s="41">
        <v>308</v>
      </c>
      <c r="B366" s="41">
        <v>254</v>
      </c>
      <c r="C366" s="41"/>
      <c r="D366" s="41" t="s">
        <v>6920</v>
      </c>
      <c r="E366" s="41" t="s">
        <v>205</v>
      </c>
      <c r="F366" s="41" t="s">
        <v>38</v>
      </c>
      <c r="G366" s="42" t="s">
        <v>6921</v>
      </c>
      <c r="H366" s="42" t="s">
        <v>5934</v>
      </c>
      <c r="I366" s="42" t="s">
        <v>41</v>
      </c>
      <c r="J366" s="42"/>
      <c r="K366" s="42" t="s">
        <v>81</v>
      </c>
      <c r="L366" s="42" t="s">
        <v>671</v>
      </c>
      <c r="M366" s="42" t="s">
        <v>83</v>
      </c>
      <c r="N366" s="42" t="s">
        <v>4879</v>
      </c>
      <c r="O366" s="42" t="s">
        <v>46</v>
      </c>
      <c r="P366" s="42" t="s">
        <v>84</v>
      </c>
      <c r="Q366" s="42" t="s">
        <v>64</v>
      </c>
      <c r="R366" s="42"/>
      <c r="S366" s="42"/>
      <c r="T366" s="42" t="s">
        <v>6924</v>
      </c>
      <c r="U366" s="42" t="s">
        <v>307</v>
      </c>
      <c r="V366" s="42" t="s">
        <v>5034</v>
      </c>
      <c r="W366" s="42" t="s">
        <v>4884</v>
      </c>
      <c r="X366" s="42" t="s">
        <v>5028</v>
      </c>
      <c r="Y366" s="42" t="s">
        <v>46</v>
      </c>
      <c r="Z366" s="42" t="s">
        <v>55</v>
      </c>
      <c r="AA366" s="42" t="s">
        <v>4281</v>
      </c>
      <c r="AB366" s="42" t="s">
        <v>4884</v>
      </c>
      <c r="AC366" s="42" t="s">
        <v>56</v>
      </c>
      <c r="AD366" s="4"/>
      <c r="AE366" s="4"/>
      <c r="AF366" s="4"/>
      <c r="AG366" s="36" t="s">
        <v>10606</v>
      </c>
      <c r="AH366" s="37" t="s">
        <v>10546</v>
      </c>
      <c r="AI366" s="37">
        <v>11</v>
      </c>
      <c r="AJ366" s="11">
        <v>33.5</v>
      </c>
      <c r="AK366" s="4"/>
      <c r="AL366" s="11">
        <f>VLOOKUP(AG366,[1]笔试数据!$B:$G,6,0)</f>
        <v>9</v>
      </c>
      <c r="AM366" s="11">
        <v>42.5</v>
      </c>
      <c r="AN366" s="11" t="s">
        <v>56</v>
      </c>
    </row>
    <row r="367" s="2" customFormat="1" ht="17" customHeight="1" spans="1:40">
      <c r="A367" s="41">
        <v>300</v>
      </c>
      <c r="B367" s="41">
        <v>248</v>
      </c>
      <c r="C367" s="41"/>
      <c r="D367" s="41" t="s">
        <v>6872</v>
      </c>
      <c r="E367" s="41" t="s">
        <v>37</v>
      </c>
      <c r="F367" s="41" t="s">
        <v>38</v>
      </c>
      <c r="G367" s="42" t="s">
        <v>6873</v>
      </c>
      <c r="H367" s="42" t="s">
        <v>6874</v>
      </c>
      <c r="I367" s="42" t="s">
        <v>41</v>
      </c>
      <c r="J367" s="42"/>
      <c r="K367" s="42" t="s">
        <v>81</v>
      </c>
      <c r="L367" s="42" t="s">
        <v>6875</v>
      </c>
      <c r="M367" s="42" t="s">
        <v>534</v>
      </c>
      <c r="N367" s="42" t="s">
        <v>4879</v>
      </c>
      <c r="O367" s="42" t="s">
        <v>46</v>
      </c>
      <c r="P367" s="42" t="s">
        <v>47</v>
      </c>
      <c r="Q367" s="42" t="s">
        <v>5237</v>
      </c>
      <c r="R367" s="42"/>
      <c r="S367" s="42"/>
      <c r="T367" s="42" t="s">
        <v>6878</v>
      </c>
      <c r="U367" s="42" t="s">
        <v>52</v>
      </c>
      <c r="V367" s="42" t="s">
        <v>4281</v>
      </c>
      <c r="W367" s="42" t="s">
        <v>4884</v>
      </c>
      <c r="X367" s="42" t="s">
        <v>5028</v>
      </c>
      <c r="Y367" s="42" t="s">
        <v>46</v>
      </c>
      <c r="Z367" s="42" t="s">
        <v>55</v>
      </c>
      <c r="AA367" s="42" t="s">
        <v>4281</v>
      </c>
      <c r="AB367" s="42" t="s">
        <v>4884</v>
      </c>
      <c r="AC367" s="42" t="s">
        <v>56</v>
      </c>
      <c r="AD367" s="4"/>
      <c r="AE367" s="4"/>
      <c r="AF367" s="4"/>
      <c r="AG367" s="36" t="s">
        <v>10607</v>
      </c>
      <c r="AH367" s="37" t="s">
        <v>10546</v>
      </c>
      <c r="AI367" s="37" t="s">
        <v>10252</v>
      </c>
      <c r="AJ367" s="11">
        <v>34</v>
      </c>
      <c r="AK367" s="4"/>
      <c r="AL367" s="11">
        <f>VLOOKUP(AG367,[1]笔试数据!$B:$G,6,0)</f>
        <v>8</v>
      </c>
      <c r="AM367" s="11">
        <v>42</v>
      </c>
      <c r="AN367" s="11" t="s">
        <v>56</v>
      </c>
    </row>
    <row r="368" s="2" customFormat="1" ht="17" customHeight="1" spans="1:40">
      <c r="A368" s="41">
        <v>346</v>
      </c>
      <c r="B368" s="41">
        <v>284</v>
      </c>
      <c r="C368" s="41"/>
      <c r="D368" s="41" t="s">
        <v>1549</v>
      </c>
      <c r="E368" s="41" t="s">
        <v>37</v>
      </c>
      <c r="F368" s="41" t="s">
        <v>38</v>
      </c>
      <c r="G368" s="42" t="s">
        <v>7124</v>
      </c>
      <c r="H368" s="42" t="s">
        <v>1049</v>
      </c>
      <c r="I368" s="42" t="s">
        <v>41</v>
      </c>
      <c r="J368" s="42"/>
      <c r="K368" s="42" t="s">
        <v>81</v>
      </c>
      <c r="L368" s="42" t="s">
        <v>353</v>
      </c>
      <c r="M368" s="42" t="s">
        <v>227</v>
      </c>
      <c r="N368" s="42" t="s">
        <v>4879</v>
      </c>
      <c r="O368" s="42" t="s">
        <v>46</v>
      </c>
      <c r="P368" s="42" t="s">
        <v>47</v>
      </c>
      <c r="Q368" s="42" t="s">
        <v>100</v>
      </c>
      <c r="R368" s="42"/>
      <c r="S368" s="42"/>
      <c r="T368" s="42" t="s">
        <v>7126</v>
      </c>
      <c r="U368" s="42" t="s">
        <v>307</v>
      </c>
      <c r="V368" s="42" t="s">
        <v>4883</v>
      </c>
      <c r="W368" s="42" t="s">
        <v>4884</v>
      </c>
      <c r="X368" s="42" t="s">
        <v>5028</v>
      </c>
      <c r="Y368" s="42" t="s">
        <v>46</v>
      </c>
      <c r="Z368" s="42" t="s">
        <v>55</v>
      </c>
      <c r="AA368" s="42" t="s">
        <v>4281</v>
      </c>
      <c r="AB368" s="42" t="s">
        <v>4884</v>
      </c>
      <c r="AC368" s="42" t="s">
        <v>56</v>
      </c>
      <c r="AD368" s="4"/>
      <c r="AE368" s="4"/>
      <c r="AF368" s="4"/>
      <c r="AG368" s="36" t="s">
        <v>10608</v>
      </c>
      <c r="AH368" s="37" t="s">
        <v>10539</v>
      </c>
      <c r="AI368" s="37">
        <v>11</v>
      </c>
      <c r="AJ368" s="11">
        <v>35</v>
      </c>
      <c r="AK368" s="4"/>
      <c r="AL368" s="11">
        <f>VLOOKUP(AG368,[1]笔试数据!$B:$G,6,0)</f>
        <v>5</v>
      </c>
      <c r="AM368" s="11">
        <v>40</v>
      </c>
      <c r="AN368" s="11" t="s">
        <v>56</v>
      </c>
    </row>
    <row r="369" s="2" customFormat="1" ht="17" customHeight="1" spans="1:40">
      <c r="A369" s="41">
        <v>359</v>
      </c>
      <c r="B369" s="41">
        <v>295</v>
      </c>
      <c r="C369" s="41"/>
      <c r="D369" s="41" t="s">
        <v>7203</v>
      </c>
      <c r="E369" s="41" t="s">
        <v>37</v>
      </c>
      <c r="F369" s="41" t="s">
        <v>38</v>
      </c>
      <c r="G369" s="42" t="s">
        <v>7204</v>
      </c>
      <c r="H369" s="42" t="s">
        <v>7205</v>
      </c>
      <c r="I369" s="42" t="s">
        <v>41</v>
      </c>
      <c r="J369" s="42"/>
      <c r="K369" s="42" t="s">
        <v>81</v>
      </c>
      <c r="L369" s="42" t="s">
        <v>82</v>
      </c>
      <c r="M369" s="46">
        <v>44378</v>
      </c>
      <c r="N369" s="42" t="s">
        <v>4879</v>
      </c>
      <c r="O369" s="42" t="s">
        <v>46</v>
      </c>
      <c r="P369" s="42" t="s">
        <v>84</v>
      </c>
      <c r="Q369" s="42" t="s">
        <v>100</v>
      </c>
      <c r="R369" s="42"/>
      <c r="S369" s="42"/>
      <c r="T369" s="42" t="s">
        <v>7208</v>
      </c>
      <c r="U369" s="42" t="s">
        <v>52</v>
      </c>
      <c r="V369" s="42" t="s">
        <v>5034</v>
      </c>
      <c r="W369" s="42" t="s">
        <v>4884</v>
      </c>
      <c r="X369" s="42" t="s">
        <v>5028</v>
      </c>
      <c r="Y369" s="42" t="s">
        <v>46</v>
      </c>
      <c r="Z369" s="42" t="s">
        <v>55</v>
      </c>
      <c r="AA369" s="42" t="s">
        <v>4281</v>
      </c>
      <c r="AB369" s="42" t="s">
        <v>4884</v>
      </c>
      <c r="AC369" s="42" t="s">
        <v>56</v>
      </c>
      <c r="AD369" s="4"/>
      <c r="AE369" s="4"/>
      <c r="AF369" s="4"/>
      <c r="AG369" s="36" t="s">
        <v>10609</v>
      </c>
      <c r="AH369" s="37" t="s">
        <v>10539</v>
      </c>
      <c r="AI369" s="37">
        <v>22</v>
      </c>
      <c r="AJ369" s="11">
        <v>34</v>
      </c>
      <c r="AK369" s="4"/>
      <c r="AL369" s="11">
        <f>VLOOKUP(AG369,[1]笔试数据!$B:$G,6,0)</f>
        <v>6</v>
      </c>
      <c r="AM369" s="11">
        <v>40</v>
      </c>
      <c r="AN369" s="11" t="s">
        <v>56</v>
      </c>
    </row>
    <row r="370" s="2" customFormat="1" ht="17" customHeight="1" spans="1:40">
      <c r="A370" s="41">
        <v>313</v>
      </c>
      <c r="B370" s="41">
        <v>258</v>
      </c>
      <c r="C370" s="41"/>
      <c r="D370" s="41" t="s">
        <v>6946</v>
      </c>
      <c r="E370" s="41" t="s">
        <v>37</v>
      </c>
      <c r="F370" s="41" t="s">
        <v>105</v>
      </c>
      <c r="G370" s="42" t="s">
        <v>6947</v>
      </c>
      <c r="H370" s="42" t="s">
        <v>6948</v>
      </c>
      <c r="I370" s="42" t="s">
        <v>41</v>
      </c>
      <c r="J370" s="42"/>
      <c r="K370" s="42" t="s">
        <v>81</v>
      </c>
      <c r="L370" s="42" t="s">
        <v>6949</v>
      </c>
      <c r="M370" s="42" t="s">
        <v>6950</v>
      </c>
      <c r="N370" s="42" t="s">
        <v>6862</v>
      </c>
      <c r="O370" s="42" t="s">
        <v>46</v>
      </c>
      <c r="P370" s="42" t="s">
        <v>47</v>
      </c>
      <c r="Q370" s="42" t="s">
        <v>48</v>
      </c>
      <c r="R370" s="42"/>
      <c r="S370" s="42"/>
      <c r="T370" s="42" t="s">
        <v>6953</v>
      </c>
      <c r="U370" s="42" t="s">
        <v>52</v>
      </c>
      <c r="V370" s="42" t="s">
        <v>5034</v>
      </c>
      <c r="W370" s="42" t="s">
        <v>6807</v>
      </c>
      <c r="X370" s="42" t="s">
        <v>5028</v>
      </c>
      <c r="Y370" s="42" t="s">
        <v>46</v>
      </c>
      <c r="Z370" s="42" t="s">
        <v>55</v>
      </c>
      <c r="AA370" s="42" t="s">
        <v>4281</v>
      </c>
      <c r="AB370" s="42" t="s">
        <v>4884</v>
      </c>
      <c r="AC370" s="42" t="s">
        <v>56</v>
      </c>
      <c r="AD370" s="4"/>
      <c r="AE370" s="4"/>
      <c r="AF370" s="4"/>
      <c r="AG370" s="36" t="s">
        <v>10610</v>
      </c>
      <c r="AH370" s="37" t="s">
        <v>10546</v>
      </c>
      <c r="AI370" s="37">
        <v>15</v>
      </c>
      <c r="AJ370" s="11">
        <v>32.5</v>
      </c>
      <c r="AK370" s="4"/>
      <c r="AL370" s="11">
        <f>VLOOKUP(AG370,[1]笔试数据!$B:$G,6,0)</f>
        <v>7</v>
      </c>
      <c r="AM370" s="11">
        <v>39.5</v>
      </c>
      <c r="AN370" s="11" t="s">
        <v>56</v>
      </c>
    </row>
    <row r="371" s="2" customFormat="1" ht="17" customHeight="1" spans="1:40">
      <c r="A371" s="41">
        <v>347</v>
      </c>
      <c r="B371" s="41">
        <v>285</v>
      </c>
      <c r="C371" s="41"/>
      <c r="D371" s="41" t="s">
        <v>7127</v>
      </c>
      <c r="E371" s="41" t="s">
        <v>37</v>
      </c>
      <c r="F371" s="41" t="s">
        <v>38</v>
      </c>
      <c r="G371" s="42" t="s">
        <v>7128</v>
      </c>
      <c r="H371" s="42" t="s">
        <v>7129</v>
      </c>
      <c r="I371" s="42" t="s">
        <v>41</v>
      </c>
      <c r="J371" s="42"/>
      <c r="K371" s="42" t="s">
        <v>81</v>
      </c>
      <c r="L371" s="42" t="s">
        <v>477</v>
      </c>
      <c r="M371" s="42" t="s">
        <v>83</v>
      </c>
      <c r="N371" s="42" t="s">
        <v>6634</v>
      </c>
      <c r="O371" s="42" t="s">
        <v>56</v>
      </c>
      <c r="P371" s="42" t="s">
        <v>84</v>
      </c>
      <c r="Q371" s="42" t="s">
        <v>303</v>
      </c>
      <c r="R371" s="42"/>
      <c r="S371" s="42"/>
      <c r="T371" s="42" t="s">
        <v>7131</v>
      </c>
      <c r="U371" s="42" t="s">
        <v>52</v>
      </c>
      <c r="V371" s="42" t="s">
        <v>4883</v>
      </c>
      <c r="W371" s="42" t="s">
        <v>4884</v>
      </c>
      <c r="X371" s="42" t="s">
        <v>5028</v>
      </c>
      <c r="Y371" s="42" t="s">
        <v>46</v>
      </c>
      <c r="Z371" s="42" t="s">
        <v>55</v>
      </c>
      <c r="AA371" s="42" t="s">
        <v>4281</v>
      </c>
      <c r="AB371" s="42" t="s">
        <v>4884</v>
      </c>
      <c r="AC371" s="42" t="s">
        <v>46</v>
      </c>
      <c r="AD371" s="4"/>
      <c r="AE371" s="4"/>
      <c r="AF371" s="4"/>
      <c r="AG371" s="36" t="s">
        <v>10611</v>
      </c>
      <c r="AH371" s="37" t="s">
        <v>10539</v>
      </c>
      <c r="AI371" s="37">
        <v>12</v>
      </c>
      <c r="AJ371" s="11">
        <v>31.5</v>
      </c>
      <c r="AK371" s="4"/>
      <c r="AL371" s="11">
        <f>VLOOKUP(AG371,[1]笔试数据!$B:$G,6,0)</f>
        <v>8</v>
      </c>
      <c r="AM371" s="11">
        <v>39.5</v>
      </c>
      <c r="AN371" s="11" t="s">
        <v>56</v>
      </c>
    </row>
    <row r="372" s="2" customFormat="1" ht="17" customHeight="1" spans="1:40">
      <c r="A372" s="41">
        <v>268</v>
      </c>
      <c r="B372" s="41">
        <v>222</v>
      </c>
      <c r="C372" s="41"/>
      <c r="D372" s="41" t="s">
        <v>5398</v>
      </c>
      <c r="E372" s="41" t="s">
        <v>37</v>
      </c>
      <c r="F372" s="41" t="s">
        <v>69</v>
      </c>
      <c r="G372" s="42" t="s">
        <v>6679</v>
      </c>
      <c r="H372" s="42" t="s">
        <v>5318</v>
      </c>
      <c r="I372" s="42" t="s">
        <v>41</v>
      </c>
      <c r="J372" s="42"/>
      <c r="K372" s="42" t="s">
        <v>81</v>
      </c>
      <c r="L372" s="42" t="s">
        <v>6680</v>
      </c>
      <c r="M372" s="42" t="s">
        <v>534</v>
      </c>
      <c r="N372" s="42" t="s">
        <v>4879</v>
      </c>
      <c r="O372" s="42" t="s">
        <v>46</v>
      </c>
      <c r="P372" s="42" t="s">
        <v>47</v>
      </c>
      <c r="Q372" s="42" t="s">
        <v>303</v>
      </c>
      <c r="R372" s="42"/>
      <c r="S372" s="42"/>
      <c r="T372" s="42" t="s">
        <v>6683</v>
      </c>
      <c r="U372" s="42" t="s">
        <v>52</v>
      </c>
      <c r="V372" s="42" t="s">
        <v>5034</v>
      </c>
      <c r="W372" s="42" t="s">
        <v>4884</v>
      </c>
      <c r="X372" s="42" t="s">
        <v>5028</v>
      </c>
      <c r="Y372" s="42" t="s">
        <v>46</v>
      </c>
      <c r="Z372" s="42" t="s">
        <v>55</v>
      </c>
      <c r="AA372" s="42" t="s">
        <v>4281</v>
      </c>
      <c r="AB372" s="42" t="s">
        <v>4884</v>
      </c>
      <c r="AC372" s="42" t="s">
        <v>56</v>
      </c>
      <c r="AD372" s="4"/>
      <c r="AE372" s="4"/>
      <c r="AF372" s="4"/>
      <c r="AG372" s="36" t="s">
        <v>10612</v>
      </c>
      <c r="AH372" s="37" t="s">
        <v>10543</v>
      </c>
      <c r="AI372" s="37" t="s">
        <v>10241</v>
      </c>
      <c r="AJ372" s="11">
        <v>30.5</v>
      </c>
      <c r="AK372" s="4"/>
      <c r="AL372" s="11">
        <f>VLOOKUP(AG372,[1]笔试数据!$B:$G,6,0)</f>
        <v>9</v>
      </c>
      <c r="AM372" s="11">
        <v>39.5</v>
      </c>
      <c r="AN372" s="11" t="s">
        <v>56</v>
      </c>
    </row>
    <row r="373" s="2" customFormat="1" ht="17" customHeight="1" spans="1:40">
      <c r="A373" s="41">
        <v>291</v>
      </c>
      <c r="B373" s="41">
        <v>240</v>
      </c>
      <c r="C373" s="41"/>
      <c r="D373" s="41" t="s">
        <v>6813</v>
      </c>
      <c r="E373" s="41" t="s">
        <v>37</v>
      </c>
      <c r="F373" s="41" t="s">
        <v>105</v>
      </c>
      <c r="G373" s="42" t="s">
        <v>6814</v>
      </c>
      <c r="H373" s="42" t="s">
        <v>6815</v>
      </c>
      <c r="I373" s="42" t="s">
        <v>41</v>
      </c>
      <c r="J373" s="42"/>
      <c r="K373" s="42" t="s">
        <v>81</v>
      </c>
      <c r="L373" s="42" t="s">
        <v>671</v>
      </c>
      <c r="M373" s="42" t="s">
        <v>227</v>
      </c>
      <c r="N373" s="42" t="s">
        <v>4879</v>
      </c>
      <c r="O373" s="42" t="s">
        <v>46</v>
      </c>
      <c r="P373" s="42" t="s">
        <v>47</v>
      </c>
      <c r="Q373" s="42" t="s">
        <v>396</v>
      </c>
      <c r="R373" s="42"/>
      <c r="S373" s="42"/>
      <c r="T373" s="42" t="s">
        <v>6818</v>
      </c>
      <c r="U373" s="42" t="s">
        <v>52</v>
      </c>
      <c r="V373" s="42" t="s">
        <v>5034</v>
      </c>
      <c r="W373" s="42" t="s">
        <v>4884</v>
      </c>
      <c r="X373" s="42" t="s">
        <v>5028</v>
      </c>
      <c r="Y373" s="42" t="s">
        <v>46</v>
      </c>
      <c r="Z373" s="42" t="s">
        <v>55</v>
      </c>
      <c r="AA373" s="42" t="s">
        <v>4281</v>
      </c>
      <c r="AB373" s="42" t="s">
        <v>4884</v>
      </c>
      <c r="AC373" s="42" t="s">
        <v>56</v>
      </c>
      <c r="AD373" s="4"/>
      <c r="AE373" s="4"/>
      <c r="AF373" s="4"/>
      <c r="AG373" s="36" t="s">
        <v>10613</v>
      </c>
      <c r="AH373" s="37" t="s">
        <v>10543</v>
      </c>
      <c r="AI373" s="37">
        <v>27</v>
      </c>
      <c r="AJ373" s="11">
        <v>33.5</v>
      </c>
      <c r="AK373" s="4"/>
      <c r="AL373" s="11">
        <f>VLOOKUP(AG373,[1]笔试数据!$B:$G,6,0)</f>
        <v>5</v>
      </c>
      <c r="AM373" s="11">
        <v>38.5</v>
      </c>
      <c r="AN373" s="11" t="s">
        <v>56</v>
      </c>
    </row>
    <row r="374" s="2" customFormat="1" ht="17" customHeight="1" spans="1:40">
      <c r="A374" s="41">
        <v>272</v>
      </c>
      <c r="B374" s="41">
        <v>225</v>
      </c>
      <c r="C374" s="41"/>
      <c r="D374" s="41" t="s">
        <v>6700</v>
      </c>
      <c r="E374" s="41" t="s">
        <v>37</v>
      </c>
      <c r="F374" s="41" t="s">
        <v>69</v>
      </c>
      <c r="G374" s="42" t="s">
        <v>6701</v>
      </c>
      <c r="H374" s="42" t="s">
        <v>6702</v>
      </c>
      <c r="I374" s="42" t="s">
        <v>41</v>
      </c>
      <c r="J374" s="42"/>
      <c r="K374" s="42" t="s">
        <v>81</v>
      </c>
      <c r="L374" s="42" t="s">
        <v>82</v>
      </c>
      <c r="M374" s="42" t="s">
        <v>227</v>
      </c>
      <c r="N374" s="48" t="s">
        <v>4879</v>
      </c>
      <c r="O374" s="42" t="s">
        <v>46</v>
      </c>
      <c r="P374" s="42" t="s">
        <v>47</v>
      </c>
      <c r="Q374" s="42" t="s">
        <v>64</v>
      </c>
      <c r="R374" s="42"/>
      <c r="S374" s="42"/>
      <c r="T374" s="42" t="s">
        <v>6703</v>
      </c>
      <c r="U374" s="42" t="s">
        <v>52</v>
      </c>
      <c r="V374" s="42" t="s">
        <v>5034</v>
      </c>
      <c r="W374" s="42" t="s">
        <v>6704</v>
      </c>
      <c r="X374" s="42" t="s">
        <v>5028</v>
      </c>
      <c r="Y374" s="42" t="s">
        <v>46</v>
      </c>
      <c r="Z374" s="42" t="s">
        <v>55</v>
      </c>
      <c r="AA374" s="42" t="s">
        <v>4281</v>
      </c>
      <c r="AB374" s="42" t="s">
        <v>4884</v>
      </c>
      <c r="AC374" s="42" t="s">
        <v>46</v>
      </c>
      <c r="AD374" s="4"/>
      <c r="AE374" s="4"/>
      <c r="AF374" s="4"/>
      <c r="AG374" s="36" t="s">
        <v>10614</v>
      </c>
      <c r="AH374" s="37" t="s">
        <v>10543</v>
      </c>
      <c r="AI374" s="37">
        <v>12</v>
      </c>
      <c r="AJ374" s="11">
        <v>32.5</v>
      </c>
      <c r="AK374" s="4"/>
      <c r="AL374" s="11">
        <f>VLOOKUP(AG374,[1]笔试数据!$B:$G,6,0)</f>
        <v>6</v>
      </c>
      <c r="AM374" s="11">
        <v>38.5</v>
      </c>
      <c r="AN374" s="11" t="s">
        <v>56</v>
      </c>
    </row>
    <row r="375" s="2" customFormat="1" ht="17" customHeight="1" spans="1:40">
      <c r="A375" s="41">
        <v>337</v>
      </c>
      <c r="B375" s="41">
        <v>278</v>
      </c>
      <c r="C375" s="41"/>
      <c r="D375" s="41" t="s">
        <v>7073</v>
      </c>
      <c r="E375" s="41" t="s">
        <v>37</v>
      </c>
      <c r="F375" s="41" t="s">
        <v>69</v>
      </c>
      <c r="G375" s="42" t="s">
        <v>7074</v>
      </c>
      <c r="H375" s="42" t="s">
        <v>7075</v>
      </c>
      <c r="I375" s="42" t="s">
        <v>41</v>
      </c>
      <c r="J375" s="42"/>
      <c r="K375" s="42" t="s">
        <v>81</v>
      </c>
      <c r="L375" s="42" t="s">
        <v>82</v>
      </c>
      <c r="M375" s="42" t="s">
        <v>83</v>
      </c>
      <c r="N375" s="42" t="s">
        <v>6634</v>
      </c>
      <c r="O375" s="42" t="s">
        <v>56</v>
      </c>
      <c r="P375" s="42" t="s">
        <v>84</v>
      </c>
      <c r="Q375" s="42" t="s">
        <v>7076</v>
      </c>
      <c r="R375" s="42"/>
      <c r="S375" s="42"/>
      <c r="T375" s="42" t="s">
        <v>7078</v>
      </c>
      <c r="U375" s="42" t="s">
        <v>52</v>
      </c>
      <c r="V375" s="42" t="s">
        <v>4281</v>
      </c>
      <c r="W375" s="42" t="s">
        <v>4884</v>
      </c>
      <c r="X375" s="42" t="s">
        <v>5028</v>
      </c>
      <c r="Y375" s="42" t="s">
        <v>46</v>
      </c>
      <c r="Z375" s="42" t="s">
        <v>55</v>
      </c>
      <c r="AA375" s="42" t="s">
        <v>4281</v>
      </c>
      <c r="AB375" s="42" t="s">
        <v>4884</v>
      </c>
      <c r="AC375" s="42" t="s">
        <v>56</v>
      </c>
      <c r="AD375" s="4"/>
      <c r="AE375" s="4"/>
      <c r="AF375" s="4"/>
      <c r="AG375" s="36" t="s">
        <v>10615</v>
      </c>
      <c r="AH375" s="37" t="s">
        <v>10539</v>
      </c>
      <c r="AI375" s="37" t="s">
        <v>10252</v>
      </c>
      <c r="AJ375" s="11">
        <v>32.5</v>
      </c>
      <c r="AK375" s="4"/>
      <c r="AL375" s="11">
        <f>VLOOKUP(AG375,[1]笔试数据!$B:$G,6,0)</f>
        <v>5</v>
      </c>
      <c r="AM375" s="11">
        <v>37.5</v>
      </c>
      <c r="AN375" s="11" t="s">
        <v>56</v>
      </c>
    </row>
    <row r="376" s="2" customFormat="1" ht="17" customHeight="1" spans="1:40">
      <c r="A376" s="41">
        <v>301</v>
      </c>
      <c r="B376" s="41">
        <v>249</v>
      </c>
      <c r="C376" s="41"/>
      <c r="D376" s="41" t="s">
        <v>6879</v>
      </c>
      <c r="E376" s="41" t="s">
        <v>37</v>
      </c>
      <c r="F376" s="41" t="s">
        <v>69</v>
      </c>
      <c r="G376" s="42" t="s">
        <v>6880</v>
      </c>
      <c r="H376" s="42" t="s">
        <v>6881</v>
      </c>
      <c r="I376" s="42" t="s">
        <v>62</v>
      </c>
      <c r="J376" s="42"/>
      <c r="K376" s="42" t="s">
        <v>81</v>
      </c>
      <c r="L376" s="42" t="s">
        <v>575</v>
      </c>
      <c r="M376" s="42" t="s">
        <v>74</v>
      </c>
      <c r="N376" s="42" t="s">
        <v>6634</v>
      </c>
      <c r="O376" s="42" t="s">
        <v>56</v>
      </c>
      <c r="P376" s="42" t="s">
        <v>47</v>
      </c>
      <c r="Q376" s="42" t="s">
        <v>151</v>
      </c>
      <c r="R376" s="42"/>
      <c r="S376" s="42"/>
      <c r="T376" s="42" t="s">
        <v>6883</v>
      </c>
      <c r="U376" s="42" t="s">
        <v>52</v>
      </c>
      <c r="V376" s="42" t="s">
        <v>4281</v>
      </c>
      <c r="W376" s="42" t="s">
        <v>4884</v>
      </c>
      <c r="X376" s="42" t="s">
        <v>5028</v>
      </c>
      <c r="Y376" s="42" t="s">
        <v>46</v>
      </c>
      <c r="Z376" s="42" t="s">
        <v>55</v>
      </c>
      <c r="AA376" s="42" t="s">
        <v>4281</v>
      </c>
      <c r="AB376" s="42" t="s">
        <v>4884</v>
      </c>
      <c r="AC376" s="42" t="s">
        <v>56</v>
      </c>
      <c r="AD376" s="4"/>
      <c r="AE376" s="4"/>
      <c r="AF376" s="4"/>
      <c r="AG376" s="36" t="s">
        <v>10616</v>
      </c>
      <c r="AH376" s="37" t="s">
        <v>10546</v>
      </c>
      <c r="AI376" s="37" t="s">
        <v>10228</v>
      </c>
      <c r="AJ376" s="11">
        <v>32</v>
      </c>
      <c r="AK376" s="4"/>
      <c r="AL376" s="11">
        <f>VLOOKUP(AG376,[1]笔试数据!$B:$G,6,0)</f>
        <v>5</v>
      </c>
      <c r="AM376" s="11">
        <v>37</v>
      </c>
      <c r="AN376" s="11" t="s">
        <v>56</v>
      </c>
    </row>
    <row r="377" s="2" customFormat="1" ht="17" customHeight="1" spans="1:40">
      <c r="A377" s="41">
        <v>279</v>
      </c>
      <c r="B377" s="41">
        <v>230</v>
      </c>
      <c r="C377" s="41"/>
      <c r="D377" s="41" t="s">
        <v>6741</v>
      </c>
      <c r="E377" s="41" t="s">
        <v>37</v>
      </c>
      <c r="F377" s="41" t="s">
        <v>337</v>
      </c>
      <c r="G377" s="42" t="s">
        <v>6742</v>
      </c>
      <c r="H377" s="42" t="s">
        <v>6743</v>
      </c>
      <c r="I377" s="42" t="s">
        <v>41</v>
      </c>
      <c r="J377" s="42"/>
      <c r="K377" s="42" t="s">
        <v>81</v>
      </c>
      <c r="L377" s="42" t="s">
        <v>6744</v>
      </c>
      <c r="M377" s="42" t="s">
        <v>83</v>
      </c>
      <c r="N377" s="42" t="s">
        <v>6634</v>
      </c>
      <c r="O377" s="42" t="s">
        <v>56</v>
      </c>
      <c r="P377" s="42" t="s">
        <v>84</v>
      </c>
      <c r="Q377" s="42" t="s">
        <v>5194</v>
      </c>
      <c r="R377" s="42"/>
      <c r="S377" s="42"/>
      <c r="T377" s="42" t="s">
        <v>6746</v>
      </c>
      <c r="U377" s="42" t="s">
        <v>52</v>
      </c>
      <c r="V377" s="42" t="s">
        <v>4281</v>
      </c>
      <c r="W377" s="42" t="s">
        <v>4884</v>
      </c>
      <c r="X377" s="42" t="s">
        <v>5028</v>
      </c>
      <c r="Y377" s="42" t="s">
        <v>46</v>
      </c>
      <c r="Z377" s="42" t="s">
        <v>55</v>
      </c>
      <c r="AA377" s="42" t="s">
        <v>4281</v>
      </c>
      <c r="AB377" s="42" t="s">
        <v>4884</v>
      </c>
      <c r="AC377" s="42" t="s">
        <v>56</v>
      </c>
      <c r="AD377" s="4"/>
      <c r="AE377" s="4"/>
      <c r="AF377" s="4"/>
      <c r="AG377" s="36" t="s">
        <v>10617</v>
      </c>
      <c r="AH377" s="37" t="s">
        <v>10543</v>
      </c>
      <c r="AI377" s="37">
        <v>17</v>
      </c>
      <c r="AJ377" s="11">
        <v>30.5</v>
      </c>
      <c r="AK377" s="4"/>
      <c r="AL377" s="11">
        <f>VLOOKUP(AG377,[1]笔试数据!$B:$G,6,0)</f>
        <v>6</v>
      </c>
      <c r="AM377" s="11">
        <v>36.5</v>
      </c>
      <c r="AN377" s="11" t="s">
        <v>56</v>
      </c>
    </row>
    <row r="378" s="2" customFormat="1" ht="17" customHeight="1" spans="1:40">
      <c r="A378" s="41">
        <v>261</v>
      </c>
      <c r="B378" s="41">
        <v>217</v>
      </c>
      <c r="C378" s="41"/>
      <c r="D378" s="41" t="s">
        <v>6638</v>
      </c>
      <c r="E378" s="41" t="s">
        <v>37</v>
      </c>
      <c r="F378" s="41" t="s">
        <v>105</v>
      </c>
      <c r="G378" s="42" t="s">
        <v>6639</v>
      </c>
      <c r="H378" s="42" t="s">
        <v>6640</v>
      </c>
      <c r="I378" s="42" t="s">
        <v>41</v>
      </c>
      <c r="J378" s="42"/>
      <c r="K378" s="42" t="s">
        <v>43</v>
      </c>
      <c r="L378" s="42" t="s">
        <v>73</v>
      </c>
      <c r="M378" s="42" t="s">
        <v>227</v>
      </c>
      <c r="N378" s="42" t="s">
        <v>6641</v>
      </c>
      <c r="O378" s="42" t="s">
        <v>46</v>
      </c>
      <c r="P378" s="42" t="s">
        <v>47</v>
      </c>
      <c r="Q378" s="42" t="s">
        <v>48</v>
      </c>
      <c r="R378" s="42"/>
      <c r="S378" s="42"/>
      <c r="T378" s="42" t="s">
        <v>6644</v>
      </c>
      <c r="U378" s="42" t="s">
        <v>52</v>
      </c>
      <c r="V378" s="42" t="s">
        <v>4281</v>
      </c>
      <c r="W378" s="42" t="s">
        <v>4884</v>
      </c>
      <c r="X378" s="42" t="s">
        <v>5028</v>
      </c>
      <c r="Y378" s="42" t="s">
        <v>46</v>
      </c>
      <c r="Z378" s="42" t="s">
        <v>55</v>
      </c>
      <c r="AA378" s="42" t="s">
        <v>4281</v>
      </c>
      <c r="AB378" s="42" t="s">
        <v>4884</v>
      </c>
      <c r="AC378" s="42" t="s">
        <v>56</v>
      </c>
      <c r="AD378" s="4"/>
      <c r="AE378" s="4"/>
      <c r="AF378" s="4"/>
      <c r="AG378" s="36" t="s">
        <v>10618</v>
      </c>
      <c r="AH378" s="37" t="s">
        <v>10543</v>
      </c>
      <c r="AI378" s="37" t="s">
        <v>10255</v>
      </c>
      <c r="AJ378" s="11">
        <v>32</v>
      </c>
      <c r="AK378" s="4"/>
      <c r="AL378" s="11">
        <f>VLOOKUP(AG378,[1]笔试数据!$B:$G,6,0)</f>
        <v>4</v>
      </c>
      <c r="AM378" s="11">
        <v>36</v>
      </c>
      <c r="AN378" s="11" t="s">
        <v>56</v>
      </c>
    </row>
    <row r="379" s="2" customFormat="1" ht="17" customHeight="1" spans="1:40">
      <c r="A379" s="41">
        <v>283</v>
      </c>
      <c r="B379" s="41">
        <v>234</v>
      </c>
      <c r="C379" s="41"/>
      <c r="D379" s="41" t="s">
        <v>6763</v>
      </c>
      <c r="E379" s="41" t="s">
        <v>205</v>
      </c>
      <c r="F379" s="41" t="s">
        <v>38</v>
      </c>
      <c r="G379" s="42" t="s">
        <v>6764</v>
      </c>
      <c r="H379" s="42" t="s">
        <v>6765</v>
      </c>
      <c r="I379" s="42" t="s">
        <v>41</v>
      </c>
      <c r="J379" s="42"/>
      <c r="K379" s="42" t="s">
        <v>81</v>
      </c>
      <c r="L379" s="42" t="s">
        <v>82</v>
      </c>
      <c r="M379" s="42" t="s">
        <v>74</v>
      </c>
      <c r="N379" s="48" t="s">
        <v>6634</v>
      </c>
      <c r="O379" s="42" t="s">
        <v>56</v>
      </c>
      <c r="P379" s="42" t="s">
        <v>47</v>
      </c>
      <c r="Q379" s="42" t="s">
        <v>6766</v>
      </c>
      <c r="R379" s="42"/>
      <c r="S379" s="42"/>
      <c r="T379" s="42" t="s">
        <v>6769</v>
      </c>
      <c r="U379" s="42" t="s">
        <v>52</v>
      </c>
      <c r="V379" s="42" t="s">
        <v>5034</v>
      </c>
      <c r="W379" s="42" t="s">
        <v>4884</v>
      </c>
      <c r="X379" s="42" t="s">
        <v>5028</v>
      </c>
      <c r="Y379" s="42" t="s">
        <v>46</v>
      </c>
      <c r="Z379" s="42" t="s">
        <v>55</v>
      </c>
      <c r="AA379" s="42" t="s">
        <v>4281</v>
      </c>
      <c r="AB379" s="42" t="s">
        <v>4884</v>
      </c>
      <c r="AC379" s="42" t="s">
        <v>56</v>
      </c>
      <c r="AD379" s="4"/>
      <c r="AE379" s="4"/>
      <c r="AF379" s="4"/>
      <c r="AG379" s="36" t="s">
        <v>10619</v>
      </c>
      <c r="AH379" s="37" t="s">
        <v>10543</v>
      </c>
      <c r="AI379" s="37">
        <v>21</v>
      </c>
      <c r="AJ379" s="11">
        <v>30</v>
      </c>
      <c r="AK379" s="4"/>
      <c r="AL379" s="11">
        <f>VLOOKUP(AG379,[1]笔试数据!$B:$G,6,0)</f>
        <v>6</v>
      </c>
      <c r="AM379" s="11">
        <v>36</v>
      </c>
      <c r="AN379" s="11" t="s">
        <v>56</v>
      </c>
    </row>
    <row r="380" s="2" customFormat="1" ht="17" customHeight="1" spans="1:40">
      <c r="A380" s="41">
        <v>320</v>
      </c>
      <c r="B380" s="41">
        <v>264</v>
      </c>
      <c r="C380" s="41"/>
      <c r="D380" s="41" t="s">
        <v>6988</v>
      </c>
      <c r="E380" s="41" t="s">
        <v>37</v>
      </c>
      <c r="F380" s="41" t="s">
        <v>38</v>
      </c>
      <c r="G380" s="42" t="s">
        <v>6989</v>
      </c>
      <c r="H380" s="42" t="s">
        <v>6990</v>
      </c>
      <c r="I380" s="42" t="s">
        <v>41</v>
      </c>
      <c r="J380" s="42"/>
      <c r="K380" s="42" t="s">
        <v>43</v>
      </c>
      <c r="L380" s="42" t="s">
        <v>73</v>
      </c>
      <c r="M380" s="42" t="s">
        <v>91</v>
      </c>
      <c r="N380" s="42" t="s">
        <v>6641</v>
      </c>
      <c r="O380" s="42" t="s">
        <v>46</v>
      </c>
      <c r="P380" s="42" t="s">
        <v>47</v>
      </c>
      <c r="Q380" s="42" t="s">
        <v>6991</v>
      </c>
      <c r="R380" s="42"/>
      <c r="S380" s="42"/>
      <c r="T380" s="42" t="s">
        <v>6993</v>
      </c>
      <c r="U380" s="42" t="s">
        <v>52</v>
      </c>
      <c r="V380" s="42" t="s">
        <v>4281</v>
      </c>
      <c r="W380" s="42" t="s">
        <v>6699</v>
      </c>
      <c r="X380" s="42" t="s">
        <v>5028</v>
      </c>
      <c r="Y380" s="42" t="s">
        <v>46</v>
      </c>
      <c r="Z380" s="42" t="s">
        <v>55</v>
      </c>
      <c r="AA380" s="42" t="s">
        <v>4281</v>
      </c>
      <c r="AB380" s="42" t="s">
        <v>4884</v>
      </c>
      <c r="AC380" s="42" t="s">
        <v>56</v>
      </c>
      <c r="AD380" s="4"/>
      <c r="AE380" s="4"/>
      <c r="AF380" s="4"/>
      <c r="AG380" s="36" t="s">
        <v>10620</v>
      </c>
      <c r="AH380" s="37" t="s">
        <v>10546</v>
      </c>
      <c r="AI380" s="37">
        <v>21</v>
      </c>
      <c r="AJ380" s="11">
        <v>28.5</v>
      </c>
      <c r="AK380" s="4"/>
      <c r="AL380" s="11">
        <f>VLOOKUP(AG380,[1]笔试数据!$B:$G,6,0)</f>
        <v>7</v>
      </c>
      <c r="AM380" s="11">
        <v>35.5</v>
      </c>
      <c r="AN380" s="11" t="s">
        <v>56</v>
      </c>
    </row>
    <row r="381" s="2" customFormat="1" ht="17" customHeight="1" spans="1:40">
      <c r="A381" s="41">
        <v>309</v>
      </c>
      <c r="B381" s="41">
        <v>255</v>
      </c>
      <c r="C381" s="41"/>
      <c r="D381" s="41" t="s">
        <v>6925</v>
      </c>
      <c r="E381" s="41" t="s">
        <v>37</v>
      </c>
      <c r="F381" s="41" t="s">
        <v>38</v>
      </c>
      <c r="G381" s="42" t="s">
        <v>6926</v>
      </c>
      <c r="H381" s="42" t="s">
        <v>6927</v>
      </c>
      <c r="I381" s="42" t="s">
        <v>62</v>
      </c>
      <c r="J381" s="42"/>
      <c r="K381" s="42" t="s">
        <v>779</v>
      </c>
      <c r="L381" s="42" t="s">
        <v>73</v>
      </c>
      <c r="M381" s="42" t="s">
        <v>227</v>
      </c>
      <c r="N381" s="42" t="s">
        <v>6641</v>
      </c>
      <c r="O381" s="42" t="s">
        <v>46</v>
      </c>
      <c r="P381" s="42" t="s">
        <v>47</v>
      </c>
      <c r="Q381" s="42" t="s">
        <v>64</v>
      </c>
      <c r="R381" s="42"/>
      <c r="S381" s="42"/>
      <c r="T381" s="42" t="s">
        <v>6929</v>
      </c>
      <c r="U381" s="42" t="s">
        <v>52</v>
      </c>
      <c r="V381" s="42" t="s">
        <v>4281</v>
      </c>
      <c r="W381" s="42" t="s">
        <v>6699</v>
      </c>
      <c r="X381" s="42" t="s">
        <v>5028</v>
      </c>
      <c r="Y381" s="42" t="s">
        <v>46</v>
      </c>
      <c r="Z381" s="42" t="s">
        <v>55</v>
      </c>
      <c r="AA381" s="42" t="s">
        <v>4281</v>
      </c>
      <c r="AB381" s="42" t="s">
        <v>4884</v>
      </c>
      <c r="AC381" s="42" t="s">
        <v>56</v>
      </c>
      <c r="AD381" s="4"/>
      <c r="AE381" s="4"/>
      <c r="AF381" s="4"/>
      <c r="AG381" s="36" t="s">
        <v>10621</v>
      </c>
      <c r="AH381" s="37" t="s">
        <v>10546</v>
      </c>
      <c r="AI381" s="37">
        <v>12</v>
      </c>
      <c r="AJ381" s="11">
        <v>28</v>
      </c>
      <c r="AK381" s="4"/>
      <c r="AL381" s="11">
        <f>VLOOKUP(AG381,[1]笔试数据!$B:$G,6,0)</f>
        <v>7</v>
      </c>
      <c r="AM381" s="11">
        <v>35</v>
      </c>
      <c r="AN381" s="11" t="s">
        <v>56</v>
      </c>
    </row>
    <row r="382" s="2" customFormat="1" ht="17" customHeight="1" spans="1:40">
      <c r="A382" s="41">
        <v>271</v>
      </c>
      <c r="B382" s="41">
        <v>224</v>
      </c>
      <c r="C382" s="41"/>
      <c r="D382" s="41" t="s">
        <v>6694</v>
      </c>
      <c r="E382" s="41" t="s">
        <v>37</v>
      </c>
      <c r="F382" s="41" t="s">
        <v>38</v>
      </c>
      <c r="G382" s="42" t="s">
        <v>6695</v>
      </c>
      <c r="H382" s="42" t="s">
        <v>2146</v>
      </c>
      <c r="I382" s="42" t="s">
        <v>41</v>
      </c>
      <c r="J382" s="42"/>
      <c r="K382" s="42" t="s">
        <v>43</v>
      </c>
      <c r="L382" s="42" t="s">
        <v>73</v>
      </c>
      <c r="M382" s="42" t="s">
        <v>91</v>
      </c>
      <c r="N382" s="42" t="s">
        <v>6641</v>
      </c>
      <c r="O382" s="42" t="s">
        <v>46</v>
      </c>
      <c r="P382" s="42" t="s">
        <v>47</v>
      </c>
      <c r="Q382" s="42" t="s">
        <v>6696</v>
      </c>
      <c r="R382" s="42"/>
      <c r="S382" s="42"/>
      <c r="T382" s="42" t="s">
        <v>6698</v>
      </c>
      <c r="U382" s="42" t="s">
        <v>52</v>
      </c>
      <c r="V382" s="42" t="s">
        <v>4281</v>
      </c>
      <c r="W382" s="42" t="s">
        <v>6699</v>
      </c>
      <c r="X382" s="42" t="s">
        <v>5028</v>
      </c>
      <c r="Y382" s="42" t="s">
        <v>46</v>
      </c>
      <c r="Z382" s="42" t="s">
        <v>55</v>
      </c>
      <c r="AA382" s="42" t="s">
        <v>4281</v>
      </c>
      <c r="AB382" s="42" t="s">
        <v>4884</v>
      </c>
      <c r="AC382" s="42" t="s">
        <v>56</v>
      </c>
      <c r="AD382" s="4"/>
      <c r="AE382" s="4"/>
      <c r="AF382" s="4"/>
      <c r="AG382" s="36" t="s">
        <v>10622</v>
      </c>
      <c r="AH382" s="37" t="s">
        <v>10543</v>
      </c>
      <c r="AI382" s="37">
        <v>11</v>
      </c>
      <c r="AJ382" s="11">
        <v>28</v>
      </c>
      <c r="AK382" s="4"/>
      <c r="AL382" s="11">
        <f>VLOOKUP(AG382,[1]笔试数据!$B:$G,6,0)</f>
        <v>6</v>
      </c>
      <c r="AM382" s="11">
        <v>34</v>
      </c>
      <c r="AN382" s="11" t="s">
        <v>56</v>
      </c>
    </row>
    <row r="383" s="2" customFormat="1" ht="17" customHeight="1" spans="1:40">
      <c r="A383" s="41">
        <v>328</v>
      </c>
      <c r="B383" s="41">
        <v>271</v>
      </c>
      <c r="C383" s="41"/>
      <c r="D383" s="41" t="s">
        <v>5903</v>
      </c>
      <c r="E383" s="41" t="s">
        <v>37</v>
      </c>
      <c r="F383" s="41" t="s">
        <v>38</v>
      </c>
      <c r="G383" s="42" t="s">
        <v>7030</v>
      </c>
      <c r="H383" s="42" t="s">
        <v>4080</v>
      </c>
      <c r="I383" s="42" t="s">
        <v>41</v>
      </c>
      <c r="J383" s="42"/>
      <c r="K383" s="42" t="s">
        <v>81</v>
      </c>
      <c r="L383" s="42" t="s">
        <v>6744</v>
      </c>
      <c r="M383" s="42" t="s">
        <v>83</v>
      </c>
      <c r="N383" s="42" t="s">
        <v>6897</v>
      </c>
      <c r="O383" s="42" t="s">
        <v>56</v>
      </c>
      <c r="P383" s="42" t="s">
        <v>84</v>
      </c>
      <c r="Q383" s="42" t="s">
        <v>100</v>
      </c>
      <c r="R383" s="42"/>
      <c r="S383" s="42"/>
      <c r="T383" s="42" t="s">
        <v>7033</v>
      </c>
      <c r="U383" s="42" t="s">
        <v>307</v>
      </c>
      <c r="V383" s="42" t="s">
        <v>4281</v>
      </c>
      <c r="W383" s="42" t="s">
        <v>4884</v>
      </c>
      <c r="X383" s="42" t="s">
        <v>5028</v>
      </c>
      <c r="Y383" s="42" t="s">
        <v>46</v>
      </c>
      <c r="Z383" s="42" t="s">
        <v>55</v>
      </c>
      <c r="AA383" s="42" t="s">
        <v>4281</v>
      </c>
      <c r="AB383" s="42" t="s">
        <v>4884</v>
      </c>
      <c r="AC383" s="42" t="s">
        <v>56</v>
      </c>
      <c r="AD383" s="4"/>
      <c r="AE383" s="4"/>
      <c r="AF383" s="4"/>
      <c r="AG383" s="36" t="s">
        <v>10623</v>
      </c>
      <c r="AH383" s="37" t="s">
        <v>10546</v>
      </c>
      <c r="AI383" s="37">
        <v>28</v>
      </c>
      <c r="AJ383" s="11">
        <v>28.5</v>
      </c>
      <c r="AK383" s="4"/>
      <c r="AL383" s="11">
        <f>VLOOKUP(AG383,[1]笔试数据!$B:$G,6,0)</f>
        <v>5</v>
      </c>
      <c r="AM383" s="11">
        <v>33.5</v>
      </c>
      <c r="AN383" s="11" t="s">
        <v>56</v>
      </c>
    </row>
    <row r="384" s="2" customFormat="1" ht="17" customHeight="1" spans="1:40">
      <c r="A384" s="41">
        <v>311</v>
      </c>
      <c r="B384" s="41">
        <v>256</v>
      </c>
      <c r="C384" s="41"/>
      <c r="D384" s="41" t="s">
        <v>3017</v>
      </c>
      <c r="E384" s="41" t="s">
        <v>37</v>
      </c>
      <c r="F384" s="41" t="s">
        <v>69</v>
      </c>
      <c r="G384" s="42" t="s">
        <v>6936</v>
      </c>
      <c r="H384" s="42" t="s">
        <v>6937</v>
      </c>
      <c r="I384" s="42" t="s">
        <v>62</v>
      </c>
      <c r="J384" s="42"/>
      <c r="K384" s="42" t="s">
        <v>43</v>
      </c>
      <c r="L384" s="42" t="s">
        <v>1055</v>
      </c>
      <c r="M384" s="42" t="s">
        <v>99</v>
      </c>
      <c r="N384" s="42" t="s">
        <v>4884</v>
      </c>
      <c r="O384" s="42" t="s">
        <v>56</v>
      </c>
      <c r="P384" s="42" t="s">
        <v>47</v>
      </c>
      <c r="Q384" s="42" t="s">
        <v>64</v>
      </c>
      <c r="R384" s="42"/>
      <c r="S384" s="42"/>
      <c r="T384" s="42" t="s">
        <v>6940</v>
      </c>
      <c r="U384" s="42" t="s">
        <v>52</v>
      </c>
      <c r="V384" s="42" t="s">
        <v>4281</v>
      </c>
      <c r="W384" s="42" t="s">
        <v>4884</v>
      </c>
      <c r="X384" s="42" t="s">
        <v>5028</v>
      </c>
      <c r="Y384" s="42" t="s">
        <v>46</v>
      </c>
      <c r="Z384" s="42" t="s">
        <v>55</v>
      </c>
      <c r="AA384" s="42" t="s">
        <v>4281</v>
      </c>
      <c r="AB384" s="42" t="s">
        <v>4884</v>
      </c>
      <c r="AC384" s="42" t="s">
        <v>56</v>
      </c>
      <c r="AD384" s="4"/>
      <c r="AE384" s="4"/>
      <c r="AF384" s="4"/>
      <c r="AG384" s="36" t="s">
        <v>10624</v>
      </c>
      <c r="AH384" s="37" t="s">
        <v>10546</v>
      </c>
      <c r="AI384" s="37">
        <v>13</v>
      </c>
      <c r="AJ384" s="11">
        <v>27.5</v>
      </c>
      <c r="AK384" s="4"/>
      <c r="AL384" s="11">
        <f>VLOOKUP(AG384,[1]笔试数据!$B:$G,6,0)</f>
        <v>5</v>
      </c>
      <c r="AM384" s="11">
        <v>32.5</v>
      </c>
      <c r="AN384" s="11" t="s">
        <v>56</v>
      </c>
    </row>
    <row r="385" s="2" customFormat="1" ht="17" customHeight="1" spans="1:40">
      <c r="A385" s="41">
        <v>330</v>
      </c>
      <c r="B385" s="41">
        <v>273</v>
      </c>
      <c r="C385" s="41"/>
      <c r="D385" s="41" t="s">
        <v>7041</v>
      </c>
      <c r="E385" s="41" t="s">
        <v>37</v>
      </c>
      <c r="F385" s="41" t="s">
        <v>1114</v>
      </c>
      <c r="G385" s="42" t="s">
        <v>7042</v>
      </c>
      <c r="H385" s="42" t="s">
        <v>7043</v>
      </c>
      <c r="I385" s="42" t="s">
        <v>41</v>
      </c>
      <c r="J385" s="42"/>
      <c r="K385" s="42" t="s">
        <v>81</v>
      </c>
      <c r="L385" s="42" t="s">
        <v>7044</v>
      </c>
      <c r="M385" s="42" t="s">
        <v>534</v>
      </c>
      <c r="N385" s="42" t="s">
        <v>4879</v>
      </c>
      <c r="O385" s="42" t="s">
        <v>46</v>
      </c>
      <c r="P385" s="42" t="s">
        <v>47</v>
      </c>
      <c r="Q385" s="42" t="s">
        <v>64</v>
      </c>
      <c r="R385" s="42"/>
      <c r="S385" s="42"/>
      <c r="T385" s="42" t="s">
        <v>7045</v>
      </c>
      <c r="U385" s="42" t="s">
        <v>52</v>
      </c>
      <c r="V385" s="42" t="s">
        <v>4281</v>
      </c>
      <c r="W385" s="42" t="s">
        <v>4884</v>
      </c>
      <c r="X385" s="42" t="s">
        <v>5028</v>
      </c>
      <c r="Y385" s="42" t="s">
        <v>46</v>
      </c>
      <c r="Z385" s="42" t="s">
        <v>55</v>
      </c>
      <c r="AA385" s="42" t="s">
        <v>4281</v>
      </c>
      <c r="AB385" s="42" t="s">
        <v>4884</v>
      </c>
      <c r="AC385" s="42" t="s">
        <v>56</v>
      </c>
      <c r="AD385" s="4"/>
      <c r="AE385" s="4"/>
      <c r="AF385" s="4"/>
      <c r="AG385" s="36" t="s">
        <v>10625</v>
      </c>
      <c r="AH385" s="37" t="s">
        <v>10546</v>
      </c>
      <c r="AI385" s="37">
        <v>30</v>
      </c>
      <c r="AJ385" s="11">
        <v>28</v>
      </c>
      <c r="AK385" s="4"/>
      <c r="AL385" s="11">
        <f>VLOOKUP(AG385,[1]笔试数据!$B:$G,6,0)</f>
        <v>3</v>
      </c>
      <c r="AM385" s="11">
        <v>31</v>
      </c>
      <c r="AN385" s="11" t="s">
        <v>56</v>
      </c>
    </row>
    <row r="386" s="2" customFormat="1" ht="17" customHeight="1" spans="1:40">
      <c r="A386" s="41">
        <v>356</v>
      </c>
      <c r="B386" s="41">
        <v>292</v>
      </c>
      <c r="C386" s="41"/>
      <c r="D386" s="41" t="s">
        <v>7183</v>
      </c>
      <c r="E386" s="41" t="s">
        <v>37</v>
      </c>
      <c r="F386" s="41" t="s">
        <v>38</v>
      </c>
      <c r="G386" s="42" t="s">
        <v>7184</v>
      </c>
      <c r="H386" s="42" t="s">
        <v>7185</v>
      </c>
      <c r="I386" s="42" t="s">
        <v>41</v>
      </c>
      <c r="J386" s="42"/>
      <c r="K386" s="42" t="s">
        <v>81</v>
      </c>
      <c r="L386" s="42" t="s">
        <v>82</v>
      </c>
      <c r="M386" s="42" t="s">
        <v>83</v>
      </c>
      <c r="N386" s="42" t="s">
        <v>4879</v>
      </c>
      <c r="O386" s="42" t="s">
        <v>46</v>
      </c>
      <c r="P386" s="42" t="s">
        <v>84</v>
      </c>
      <c r="Q386" s="42" t="s">
        <v>4543</v>
      </c>
      <c r="R386" s="42"/>
      <c r="S386" s="42"/>
      <c r="T386" s="42" t="s">
        <v>7188</v>
      </c>
      <c r="U386" s="42" t="s">
        <v>52</v>
      </c>
      <c r="V386" s="42" t="s">
        <v>4281</v>
      </c>
      <c r="W386" s="42" t="s">
        <v>7189</v>
      </c>
      <c r="X386" s="42" t="s">
        <v>5028</v>
      </c>
      <c r="Y386" s="42" t="s">
        <v>46</v>
      </c>
      <c r="Z386" s="42" t="s">
        <v>55</v>
      </c>
      <c r="AA386" s="42" t="s">
        <v>4281</v>
      </c>
      <c r="AB386" s="42" t="s">
        <v>4884</v>
      </c>
      <c r="AC386" s="42" t="s">
        <v>56</v>
      </c>
      <c r="AD386" s="4"/>
      <c r="AE386" s="4"/>
      <c r="AF386" s="4"/>
      <c r="AG386" s="36" t="s">
        <v>10626</v>
      </c>
      <c r="AH386" s="37" t="s">
        <v>10539</v>
      </c>
      <c r="AI386" s="37">
        <v>19</v>
      </c>
      <c r="AJ386" s="11">
        <v>17</v>
      </c>
      <c r="AK386" s="4"/>
      <c r="AL386" s="11">
        <f>VLOOKUP(AG386,[1]笔试数据!$B:$G,6,0)</f>
        <v>6</v>
      </c>
      <c r="AM386" s="11">
        <v>23</v>
      </c>
      <c r="AN386" s="11" t="s">
        <v>56</v>
      </c>
    </row>
    <row r="387" s="2" customFormat="1" ht="17" customHeight="1" spans="1:40">
      <c r="A387" s="41">
        <v>285</v>
      </c>
      <c r="B387" s="41">
        <v>236</v>
      </c>
      <c r="C387" s="41"/>
      <c r="D387" s="41" t="s">
        <v>6776</v>
      </c>
      <c r="E387" s="41" t="s">
        <v>37</v>
      </c>
      <c r="F387" s="41" t="s">
        <v>105</v>
      </c>
      <c r="G387" s="42" t="s">
        <v>6777</v>
      </c>
      <c r="H387" s="42" t="s">
        <v>6778</v>
      </c>
      <c r="I387" s="42" t="s">
        <v>41</v>
      </c>
      <c r="J387" s="42"/>
      <c r="K387" s="42" t="s">
        <v>81</v>
      </c>
      <c r="L387" s="42" t="s">
        <v>5926</v>
      </c>
      <c r="M387" s="46">
        <v>45092</v>
      </c>
      <c r="N387" s="42" t="s">
        <v>6779</v>
      </c>
      <c r="O387" s="42" t="s">
        <v>46</v>
      </c>
      <c r="P387" s="42" t="s">
        <v>84</v>
      </c>
      <c r="Q387" s="42" t="s">
        <v>48</v>
      </c>
      <c r="R387" s="42"/>
      <c r="S387" s="42"/>
      <c r="T387" s="42" t="s">
        <v>6781</v>
      </c>
      <c r="U387" s="42" t="s">
        <v>52</v>
      </c>
      <c r="V387" s="42" t="s">
        <v>5034</v>
      </c>
      <c r="W387" s="42" t="s">
        <v>4884</v>
      </c>
      <c r="X387" s="42" t="s">
        <v>5028</v>
      </c>
      <c r="Y387" s="42" t="s">
        <v>46</v>
      </c>
      <c r="Z387" s="42" t="s">
        <v>55</v>
      </c>
      <c r="AA387" s="42" t="s">
        <v>4281</v>
      </c>
      <c r="AB387" s="42" t="s">
        <v>4884</v>
      </c>
      <c r="AC387" s="42" t="s">
        <v>56</v>
      </c>
      <c r="AD387" s="4"/>
      <c r="AE387" s="4"/>
      <c r="AF387" s="4"/>
      <c r="AG387" s="36" t="s">
        <v>10627</v>
      </c>
      <c r="AH387" s="37" t="s">
        <v>10543</v>
      </c>
      <c r="AI387" s="37">
        <v>23</v>
      </c>
      <c r="AJ387" s="11">
        <v>0</v>
      </c>
      <c r="AK387" t="s">
        <v>10290</v>
      </c>
      <c r="AL387" s="11">
        <f>VLOOKUP(AG387,[1]笔试数据!$B:$G,6,0)</f>
        <v>0</v>
      </c>
      <c r="AM387" s="11">
        <v>0</v>
      </c>
      <c r="AN387" s="11" t="s">
        <v>56</v>
      </c>
    </row>
    <row r="388" s="2" customFormat="1" ht="17" customHeight="1" spans="1:40">
      <c r="A388" s="41">
        <v>293</v>
      </c>
      <c r="B388" s="41">
        <v>241</v>
      </c>
      <c r="C388" s="41"/>
      <c r="D388" s="41" t="s">
        <v>6825</v>
      </c>
      <c r="E388" s="41" t="s">
        <v>37</v>
      </c>
      <c r="F388" s="41" t="s">
        <v>38</v>
      </c>
      <c r="G388" s="42" t="s">
        <v>6826</v>
      </c>
      <c r="H388" s="42" t="s">
        <v>6827</v>
      </c>
      <c r="I388" s="42" t="s">
        <v>62</v>
      </c>
      <c r="J388" s="42"/>
      <c r="K388" s="42" t="s">
        <v>81</v>
      </c>
      <c r="L388" s="42" t="s">
        <v>1258</v>
      </c>
      <c r="M388" s="42" t="s">
        <v>74</v>
      </c>
      <c r="N388" s="42" t="s">
        <v>4879</v>
      </c>
      <c r="O388" s="42" t="s">
        <v>46</v>
      </c>
      <c r="P388" s="42" t="s">
        <v>47</v>
      </c>
      <c r="Q388" s="42" t="s">
        <v>6828</v>
      </c>
      <c r="R388" s="42"/>
      <c r="S388" s="42"/>
      <c r="T388" s="42" t="s">
        <v>6830</v>
      </c>
      <c r="U388" s="42" t="s">
        <v>52</v>
      </c>
      <c r="V388" s="42" t="s">
        <v>5034</v>
      </c>
      <c r="W388" s="42" t="s">
        <v>4884</v>
      </c>
      <c r="X388" s="42" t="s">
        <v>5028</v>
      </c>
      <c r="Y388" s="42" t="s">
        <v>46</v>
      </c>
      <c r="Z388" s="42" t="s">
        <v>55</v>
      </c>
      <c r="AA388" s="42" t="s">
        <v>4281</v>
      </c>
      <c r="AB388" s="42" t="s">
        <v>4884</v>
      </c>
      <c r="AC388" s="42" t="s">
        <v>56</v>
      </c>
      <c r="AD388" s="4"/>
      <c r="AE388" s="4"/>
      <c r="AF388" s="4"/>
      <c r="AG388" s="36" t="s">
        <v>10628</v>
      </c>
      <c r="AH388" s="37" t="s">
        <v>10543</v>
      </c>
      <c r="AI388" s="37">
        <v>28</v>
      </c>
      <c r="AJ388" s="11">
        <v>0</v>
      </c>
      <c r="AK388" t="s">
        <v>10290</v>
      </c>
      <c r="AL388" s="11">
        <f>VLOOKUP(AG388,[1]笔试数据!$B:$G,6,0)</f>
        <v>0</v>
      </c>
      <c r="AM388" s="11">
        <v>0</v>
      </c>
      <c r="AN388" s="11" t="s">
        <v>56</v>
      </c>
    </row>
    <row r="389" s="2" customFormat="1" ht="17" customHeight="1" spans="1:40">
      <c r="A389" s="41">
        <v>297</v>
      </c>
      <c r="B389" s="41">
        <v>245</v>
      </c>
      <c r="C389" s="41"/>
      <c r="D389" s="41" t="s">
        <v>6850</v>
      </c>
      <c r="E389" s="41" t="s">
        <v>205</v>
      </c>
      <c r="F389" s="41" t="s">
        <v>6851</v>
      </c>
      <c r="G389" s="42" t="s">
        <v>6852</v>
      </c>
      <c r="H389" s="42" t="s">
        <v>6853</v>
      </c>
      <c r="I389" s="42" t="s">
        <v>62</v>
      </c>
      <c r="J389" s="42"/>
      <c r="K389" s="42" t="s">
        <v>81</v>
      </c>
      <c r="L389" s="42" t="s">
        <v>6854</v>
      </c>
      <c r="M389" s="46">
        <v>43282</v>
      </c>
      <c r="N389" s="48" t="s">
        <v>6634</v>
      </c>
      <c r="O389" s="42" t="s">
        <v>56</v>
      </c>
      <c r="P389" s="42" t="s">
        <v>47</v>
      </c>
      <c r="Q389" s="42" t="s">
        <v>6855</v>
      </c>
      <c r="R389" s="42"/>
      <c r="S389" s="42"/>
      <c r="T389" s="42" t="s">
        <v>6858</v>
      </c>
      <c r="U389" s="42" t="s">
        <v>52</v>
      </c>
      <c r="V389" s="42" t="s">
        <v>4281</v>
      </c>
      <c r="W389" s="42" t="s">
        <v>4884</v>
      </c>
      <c r="X389" s="42" t="s">
        <v>5028</v>
      </c>
      <c r="Y389" s="42" t="s">
        <v>46</v>
      </c>
      <c r="Z389" s="42" t="s">
        <v>55</v>
      </c>
      <c r="AA389" s="42" t="s">
        <v>4281</v>
      </c>
      <c r="AB389" s="42" t="s">
        <v>4884</v>
      </c>
      <c r="AC389" s="42" t="s">
        <v>46</v>
      </c>
      <c r="AD389" s="4"/>
      <c r="AE389" s="4"/>
      <c r="AF389" s="4"/>
      <c r="AG389" s="36" t="s">
        <v>10629</v>
      </c>
      <c r="AH389" s="37" t="s">
        <v>10546</v>
      </c>
      <c r="AI389" s="37" t="s">
        <v>10219</v>
      </c>
      <c r="AJ389" s="11">
        <v>0</v>
      </c>
      <c r="AK389" t="s">
        <v>10290</v>
      </c>
      <c r="AL389" s="11">
        <f>VLOOKUP(AG389,[1]笔试数据!$B:$G,6,0)</f>
        <v>0</v>
      </c>
      <c r="AM389" s="11">
        <v>0</v>
      </c>
      <c r="AN389" s="11" t="s">
        <v>56</v>
      </c>
    </row>
    <row r="390" s="2" customFormat="1" ht="17" customHeight="1" spans="1:40">
      <c r="A390" s="41">
        <v>299</v>
      </c>
      <c r="B390" s="41">
        <v>247</v>
      </c>
      <c r="C390" s="41"/>
      <c r="D390" s="41" t="s">
        <v>6866</v>
      </c>
      <c r="E390" s="41" t="s">
        <v>37</v>
      </c>
      <c r="F390" s="41" t="s">
        <v>69</v>
      </c>
      <c r="G390" s="42" t="s">
        <v>6867</v>
      </c>
      <c r="H390" s="42" t="s">
        <v>2834</v>
      </c>
      <c r="I390" s="42" t="s">
        <v>62</v>
      </c>
      <c r="J390" s="42"/>
      <c r="K390" s="42" t="s">
        <v>81</v>
      </c>
      <c r="L390" s="42" t="s">
        <v>6868</v>
      </c>
      <c r="M390" s="42" t="s">
        <v>2779</v>
      </c>
      <c r="N390" s="42" t="s">
        <v>6634</v>
      </c>
      <c r="O390" s="42" t="s">
        <v>56</v>
      </c>
      <c r="P390" s="42" t="s">
        <v>47</v>
      </c>
      <c r="Q390" s="42" t="s">
        <v>64</v>
      </c>
      <c r="R390" s="42"/>
      <c r="S390" s="42"/>
      <c r="T390" s="42" t="s">
        <v>6871</v>
      </c>
      <c r="U390" s="42" t="s">
        <v>307</v>
      </c>
      <c r="V390" s="42" t="s">
        <v>4281</v>
      </c>
      <c r="W390" s="42" t="s">
        <v>4884</v>
      </c>
      <c r="X390" s="42" t="s">
        <v>5028</v>
      </c>
      <c r="Y390" s="42" t="s">
        <v>46</v>
      </c>
      <c r="Z390" s="42" t="s">
        <v>55</v>
      </c>
      <c r="AA390" s="42" t="s">
        <v>4281</v>
      </c>
      <c r="AB390" s="42" t="s">
        <v>4884</v>
      </c>
      <c r="AC390" s="42" t="s">
        <v>56</v>
      </c>
      <c r="AD390" s="4"/>
      <c r="AE390" s="4"/>
      <c r="AF390" s="4"/>
      <c r="AG390" s="36" t="s">
        <v>10630</v>
      </c>
      <c r="AH390" s="37" t="s">
        <v>10546</v>
      </c>
      <c r="AI390" s="37" t="s">
        <v>10255</v>
      </c>
      <c r="AJ390" s="11">
        <v>0</v>
      </c>
      <c r="AK390" t="s">
        <v>10290</v>
      </c>
      <c r="AL390" s="11">
        <f>VLOOKUP(AG390,[1]笔试数据!$B:$G,6,0)</f>
        <v>0</v>
      </c>
      <c r="AM390" s="11">
        <v>0</v>
      </c>
      <c r="AN390" s="11" t="s">
        <v>56</v>
      </c>
    </row>
    <row r="391" s="2" customFormat="1" ht="17" customHeight="1" spans="1:40">
      <c r="A391" s="41">
        <v>341</v>
      </c>
      <c r="B391" s="41">
        <v>282</v>
      </c>
      <c r="C391" s="41"/>
      <c r="D391" s="41" t="s">
        <v>7097</v>
      </c>
      <c r="E391" s="41" t="s">
        <v>205</v>
      </c>
      <c r="F391" s="41" t="s">
        <v>105</v>
      </c>
      <c r="G391" s="42" t="s">
        <v>7098</v>
      </c>
      <c r="H391" s="42" t="s">
        <v>7099</v>
      </c>
      <c r="I391" s="42" t="s">
        <v>41</v>
      </c>
      <c r="J391" s="42"/>
      <c r="K391" s="42" t="s">
        <v>81</v>
      </c>
      <c r="L391" s="42" t="s">
        <v>82</v>
      </c>
      <c r="M391" s="42" t="s">
        <v>74</v>
      </c>
      <c r="N391" s="42" t="s">
        <v>6634</v>
      </c>
      <c r="O391" s="42" t="s">
        <v>56</v>
      </c>
      <c r="P391" s="42" t="s">
        <v>47</v>
      </c>
      <c r="Q391" s="42" t="s">
        <v>5194</v>
      </c>
      <c r="R391" s="42"/>
      <c r="S391" s="42"/>
      <c r="T391" s="42" t="s">
        <v>7102</v>
      </c>
      <c r="U391" s="42" t="s">
        <v>52</v>
      </c>
      <c r="V391" s="42" t="s">
        <v>4883</v>
      </c>
      <c r="W391" s="42" t="s">
        <v>7103</v>
      </c>
      <c r="X391" s="42" t="s">
        <v>5028</v>
      </c>
      <c r="Y391" s="42" t="s">
        <v>46</v>
      </c>
      <c r="Z391" s="42" t="s">
        <v>55</v>
      </c>
      <c r="AA391" s="42" t="s">
        <v>4281</v>
      </c>
      <c r="AB391" s="42" t="s">
        <v>4884</v>
      </c>
      <c r="AC391" s="42" t="s">
        <v>56</v>
      </c>
      <c r="AD391" s="4"/>
      <c r="AE391" s="4"/>
      <c r="AF391" s="4"/>
      <c r="AG391" s="36" t="s">
        <v>10631</v>
      </c>
      <c r="AH391" s="37" t="s">
        <v>10539</v>
      </c>
      <c r="AI391" s="37" t="s">
        <v>10241</v>
      </c>
      <c r="AJ391" s="11">
        <v>0</v>
      </c>
      <c r="AK391" t="s">
        <v>10290</v>
      </c>
      <c r="AL391" s="11">
        <f>VLOOKUP(AG391,[1]笔试数据!$B:$G,6,0)</f>
        <v>0</v>
      </c>
      <c r="AM391" s="11">
        <v>0</v>
      </c>
      <c r="AN391" s="11" t="s">
        <v>56</v>
      </c>
    </row>
    <row r="392" s="2" customFormat="1" ht="17" customHeight="1" spans="1:40">
      <c r="A392" s="41">
        <v>518</v>
      </c>
      <c r="B392" s="41">
        <v>418</v>
      </c>
      <c r="C392" s="41"/>
      <c r="D392" s="44" t="s">
        <v>8112</v>
      </c>
      <c r="E392" s="41" t="s">
        <v>37</v>
      </c>
      <c r="F392" s="41" t="s">
        <v>105</v>
      </c>
      <c r="G392" s="42" t="s">
        <v>8113</v>
      </c>
      <c r="H392" s="42" t="s">
        <v>8114</v>
      </c>
      <c r="I392" s="42" t="s">
        <v>41</v>
      </c>
      <c r="J392" s="42"/>
      <c r="K392" s="42" t="s">
        <v>81</v>
      </c>
      <c r="L392" s="42" t="s">
        <v>82</v>
      </c>
      <c r="M392" s="42" t="s">
        <v>91</v>
      </c>
      <c r="N392" s="42" t="s">
        <v>5438</v>
      </c>
      <c r="O392" s="42" t="s">
        <v>46</v>
      </c>
      <c r="P392" s="42" t="s">
        <v>84</v>
      </c>
      <c r="Q392" s="42" t="s">
        <v>64</v>
      </c>
      <c r="R392" s="42"/>
      <c r="S392" s="42"/>
      <c r="T392" s="42" t="s">
        <v>8117</v>
      </c>
      <c r="U392" s="42" t="s">
        <v>52</v>
      </c>
      <c r="V392" s="42" t="s">
        <v>4281</v>
      </c>
      <c r="W392" s="42" t="s">
        <v>4619</v>
      </c>
      <c r="X392" s="42" t="s">
        <v>5028</v>
      </c>
      <c r="Y392" s="42" t="s">
        <v>46</v>
      </c>
      <c r="Z392" s="42" t="s">
        <v>55</v>
      </c>
      <c r="AA392" s="42" t="s">
        <v>4281</v>
      </c>
      <c r="AB392" s="42" t="s">
        <v>4619</v>
      </c>
      <c r="AC392" s="42" t="s">
        <v>56</v>
      </c>
      <c r="AD392" s="4"/>
      <c r="AE392" s="4"/>
      <c r="AF392" s="4"/>
      <c r="AG392" s="36" t="s">
        <v>10632</v>
      </c>
      <c r="AH392" s="37" t="s">
        <v>10481</v>
      </c>
      <c r="AI392" s="37" t="s">
        <v>10219</v>
      </c>
      <c r="AJ392" s="11">
        <v>89</v>
      </c>
      <c r="AK392" t="s">
        <v>10210</v>
      </c>
      <c r="AL392" s="11">
        <f>VLOOKUP(AG392,[1]笔试数据!$B:$G,6,0)</f>
        <v>0</v>
      </c>
      <c r="AM392" s="11">
        <v>89</v>
      </c>
      <c r="AN392" s="11" t="s">
        <v>46</v>
      </c>
    </row>
    <row r="393" s="2" customFormat="1" ht="17" customHeight="1" spans="1:40">
      <c r="A393" s="41">
        <v>476</v>
      </c>
      <c r="B393" s="41">
        <v>388</v>
      </c>
      <c r="C393" s="41"/>
      <c r="D393" s="44" t="s">
        <v>7884</v>
      </c>
      <c r="E393" s="41" t="s">
        <v>37</v>
      </c>
      <c r="F393" s="41" t="s">
        <v>105</v>
      </c>
      <c r="G393" s="42" t="s">
        <v>7885</v>
      </c>
      <c r="H393" s="42" t="s">
        <v>7234</v>
      </c>
      <c r="I393" s="42" t="s">
        <v>41</v>
      </c>
      <c r="J393" s="42"/>
      <c r="K393" s="42" t="s">
        <v>81</v>
      </c>
      <c r="L393" s="42" t="s">
        <v>671</v>
      </c>
      <c r="M393" s="42" t="s">
        <v>83</v>
      </c>
      <c r="N393" s="42" t="s">
        <v>7636</v>
      </c>
      <c r="O393" s="42" t="s">
        <v>46</v>
      </c>
      <c r="P393" s="42" t="s">
        <v>84</v>
      </c>
      <c r="Q393" s="42" t="s">
        <v>100</v>
      </c>
      <c r="R393" s="42"/>
      <c r="S393" s="42"/>
      <c r="T393" s="42" t="s">
        <v>7888</v>
      </c>
      <c r="U393" s="42" t="s">
        <v>52</v>
      </c>
      <c r="V393" s="42" t="s">
        <v>4281</v>
      </c>
      <c r="W393" s="42" t="s">
        <v>4619</v>
      </c>
      <c r="X393" s="42" t="s">
        <v>5028</v>
      </c>
      <c r="Y393" s="42" t="s">
        <v>46</v>
      </c>
      <c r="Z393" s="42" t="s">
        <v>55</v>
      </c>
      <c r="AA393" s="42" t="s">
        <v>4281</v>
      </c>
      <c r="AB393" s="42" t="s">
        <v>4619</v>
      </c>
      <c r="AC393" s="42" t="s">
        <v>56</v>
      </c>
      <c r="AD393" s="4"/>
      <c r="AE393" s="4"/>
      <c r="AF393" s="4"/>
      <c r="AG393" s="36" t="s">
        <v>10633</v>
      </c>
      <c r="AH393" s="37" t="s">
        <v>10476</v>
      </c>
      <c r="AI393" s="37" t="s">
        <v>10219</v>
      </c>
      <c r="AJ393" s="11">
        <v>86</v>
      </c>
      <c r="AK393" t="s">
        <v>10210</v>
      </c>
      <c r="AL393" s="11">
        <f>VLOOKUP(AG393,[1]笔试数据!$B:$G,6,0)</f>
        <v>0</v>
      </c>
      <c r="AM393" s="11">
        <v>86</v>
      </c>
      <c r="AN393" s="11" t="s">
        <v>46</v>
      </c>
    </row>
    <row r="394" s="2" customFormat="1" ht="17" customHeight="1" spans="1:40">
      <c r="A394" s="41">
        <v>496</v>
      </c>
      <c r="B394" s="41">
        <v>403</v>
      </c>
      <c r="C394" s="41"/>
      <c r="D394" s="44" t="s">
        <v>7997</v>
      </c>
      <c r="E394" s="41" t="s">
        <v>205</v>
      </c>
      <c r="F394" s="41" t="s">
        <v>38</v>
      </c>
      <c r="G394" s="42" t="s">
        <v>7998</v>
      </c>
      <c r="H394" s="42" t="s">
        <v>7282</v>
      </c>
      <c r="I394" s="42" t="s">
        <v>41</v>
      </c>
      <c r="J394" s="42"/>
      <c r="K394" s="42" t="s">
        <v>81</v>
      </c>
      <c r="L394" s="42" t="s">
        <v>353</v>
      </c>
      <c r="M394" s="42" t="s">
        <v>4133</v>
      </c>
      <c r="N394" s="42" t="s">
        <v>7636</v>
      </c>
      <c r="O394" s="42" t="s">
        <v>46</v>
      </c>
      <c r="P394" s="42" t="s">
        <v>84</v>
      </c>
      <c r="Q394" s="42" t="s">
        <v>100</v>
      </c>
      <c r="R394" s="42"/>
      <c r="S394" s="42"/>
      <c r="T394" s="42" t="s">
        <v>8001</v>
      </c>
      <c r="U394" s="42" t="s">
        <v>52</v>
      </c>
      <c r="V394" s="42" t="s">
        <v>4883</v>
      </c>
      <c r="W394" s="42" t="s">
        <v>4619</v>
      </c>
      <c r="X394" s="42" t="s">
        <v>5028</v>
      </c>
      <c r="Y394" s="42" t="s">
        <v>46</v>
      </c>
      <c r="Z394" s="42" t="s">
        <v>55</v>
      </c>
      <c r="AA394" s="42" t="s">
        <v>4281</v>
      </c>
      <c r="AB394" s="42" t="s">
        <v>4619</v>
      </c>
      <c r="AC394" s="42" t="s">
        <v>56</v>
      </c>
      <c r="AD394" s="4"/>
      <c r="AE394" s="4"/>
      <c r="AF394" s="4"/>
      <c r="AG394" s="36" t="s">
        <v>10634</v>
      </c>
      <c r="AH394" s="37" t="s">
        <v>10476</v>
      </c>
      <c r="AI394" s="37">
        <v>17</v>
      </c>
      <c r="AJ394" s="11">
        <v>83</v>
      </c>
      <c r="AK394" t="s">
        <v>10210</v>
      </c>
      <c r="AL394" s="11">
        <f>VLOOKUP(AG394,[1]笔试数据!$B:$G,6,0)</f>
        <v>0</v>
      </c>
      <c r="AM394" s="11">
        <v>83</v>
      </c>
      <c r="AN394" s="11" t="s">
        <v>46</v>
      </c>
    </row>
    <row r="395" s="2" customFormat="1" ht="17" customHeight="1" spans="1:40">
      <c r="A395" s="41">
        <v>487</v>
      </c>
      <c r="B395" s="41">
        <v>396</v>
      </c>
      <c r="C395" s="41"/>
      <c r="D395" s="44" t="s">
        <v>7949</v>
      </c>
      <c r="E395" s="41" t="s">
        <v>205</v>
      </c>
      <c r="F395" s="41" t="s">
        <v>105</v>
      </c>
      <c r="G395" s="42" t="s">
        <v>7950</v>
      </c>
      <c r="H395" s="42" t="s">
        <v>5144</v>
      </c>
      <c r="I395" s="42" t="s">
        <v>41</v>
      </c>
      <c r="J395" s="42"/>
      <c r="K395" s="42" t="s">
        <v>81</v>
      </c>
      <c r="L395" s="42" t="s">
        <v>82</v>
      </c>
      <c r="M395" s="42" t="s">
        <v>99</v>
      </c>
      <c r="N395" s="42" t="s">
        <v>7636</v>
      </c>
      <c r="O395" s="42" t="s">
        <v>46</v>
      </c>
      <c r="P395" s="42" t="s">
        <v>47</v>
      </c>
      <c r="Q395" s="42" t="s">
        <v>7951</v>
      </c>
      <c r="R395" s="42"/>
      <c r="S395" s="42"/>
      <c r="T395" s="42" t="s">
        <v>7953</v>
      </c>
      <c r="U395" s="42" t="s">
        <v>52</v>
      </c>
      <c r="V395" s="42" t="s">
        <v>4883</v>
      </c>
      <c r="W395" s="42" t="s">
        <v>4619</v>
      </c>
      <c r="X395" s="42" t="s">
        <v>5028</v>
      </c>
      <c r="Y395" s="42" t="s">
        <v>46</v>
      </c>
      <c r="Z395" s="42" t="s">
        <v>55</v>
      </c>
      <c r="AA395" s="42" t="s">
        <v>4281</v>
      </c>
      <c r="AB395" s="42" t="s">
        <v>4619</v>
      </c>
      <c r="AC395" s="42" t="s">
        <v>56</v>
      </c>
      <c r="AD395" s="4"/>
      <c r="AE395" s="4"/>
      <c r="AF395" s="4"/>
      <c r="AG395" s="36" t="s">
        <v>10635</v>
      </c>
      <c r="AH395" s="37" t="s">
        <v>10476</v>
      </c>
      <c r="AI395" s="37">
        <v>10</v>
      </c>
      <c r="AJ395" s="11">
        <v>79</v>
      </c>
      <c r="AK395" t="s">
        <v>10210</v>
      </c>
      <c r="AL395" s="11">
        <f>VLOOKUP(AG395,[1]笔试数据!$B:$G,6,0)</f>
        <v>0</v>
      </c>
      <c r="AM395" s="11">
        <v>79</v>
      </c>
      <c r="AN395" s="11" t="s">
        <v>46</v>
      </c>
    </row>
    <row r="396" s="2" customFormat="1" ht="17" customHeight="1" spans="1:40">
      <c r="A396" s="41">
        <v>501</v>
      </c>
      <c r="B396" s="41">
        <v>408</v>
      </c>
      <c r="C396" s="41"/>
      <c r="D396" s="41" t="s">
        <v>8024</v>
      </c>
      <c r="E396" s="41" t="s">
        <v>37</v>
      </c>
      <c r="F396" s="41" t="s">
        <v>69</v>
      </c>
      <c r="G396" s="42" t="s">
        <v>8025</v>
      </c>
      <c r="H396" s="42" t="s">
        <v>8026</v>
      </c>
      <c r="I396" s="42" t="s">
        <v>41</v>
      </c>
      <c r="J396" s="42"/>
      <c r="K396" s="42" t="s">
        <v>81</v>
      </c>
      <c r="L396" s="42" t="s">
        <v>82</v>
      </c>
      <c r="M396" s="42" t="s">
        <v>91</v>
      </c>
      <c r="N396" s="42" t="s">
        <v>5438</v>
      </c>
      <c r="O396" s="42" t="s">
        <v>46</v>
      </c>
      <c r="P396" s="42" t="s">
        <v>47</v>
      </c>
      <c r="Q396" s="42" t="s">
        <v>2927</v>
      </c>
      <c r="R396" s="42"/>
      <c r="S396" s="42"/>
      <c r="T396" s="42" t="s">
        <v>8027</v>
      </c>
      <c r="U396" s="42" t="s">
        <v>52</v>
      </c>
      <c r="V396" s="42" t="s">
        <v>4281</v>
      </c>
      <c r="W396" s="42" t="s">
        <v>4619</v>
      </c>
      <c r="X396" s="42" t="s">
        <v>5028</v>
      </c>
      <c r="Y396" s="42" t="s">
        <v>56</v>
      </c>
      <c r="Z396" s="42" t="s">
        <v>55</v>
      </c>
      <c r="AA396" s="42" t="s">
        <v>4281</v>
      </c>
      <c r="AB396" s="42" t="s">
        <v>4619</v>
      </c>
      <c r="AC396" s="42" t="s">
        <v>56</v>
      </c>
      <c r="AD396" s="4"/>
      <c r="AE396" s="4"/>
      <c r="AF396" s="4"/>
      <c r="AG396" s="36" t="s">
        <v>10636</v>
      </c>
      <c r="AH396" s="37" t="s">
        <v>10476</v>
      </c>
      <c r="AI396" s="37">
        <v>22</v>
      </c>
      <c r="AJ396" s="11">
        <v>79</v>
      </c>
      <c r="AK396" t="s">
        <v>10210</v>
      </c>
      <c r="AL396" s="11">
        <f>VLOOKUP(AG396,[1]笔试数据!$B:$G,6,0)</f>
        <v>0</v>
      </c>
      <c r="AM396" s="11">
        <v>79</v>
      </c>
      <c r="AN396" s="11" t="s">
        <v>46</v>
      </c>
    </row>
    <row r="397" s="2" customFormat="1" ht="17" customHeight="1" spans="1:40">
      <c r="A397" s="41">
        <v>500</v>
      </c>
      <c r="B397" s="41">
        <v>407</v>
      </c>
      <c r="C397" s="41"/>
      <c r="D397" s="41" t="s">
        <v>8019</v>
      </c>
      <c r="E397" s="41" t="s">
        <v>37</v>
      </c>
      <c r="F397" s="41" t="s">
        <v>38</v>
      </c>
      <c r="G397" s="42" t="s">
        <v>8020</v>
      </c>
      <c r="H397" s="42" t="s">
        <v>8021</v>
      </c>
      <c r="I397" s="42" t="s">
        <v>41</v>
      </c>
      <c r="J397" s="42"/>
      <c r="K397" s="42" t="s">
        <v>43</v>
      </c>
      <c r="L397" s="42" t="s">
        <v>73</v>
      </c>
      <c r="M397" s="42" t="s">
        <v>108</v>
      </c>
      <c r="N397" s="42" t="s">
        <v>5438</v>
      </c>
      <c r="O397" s="42" t="s">
        <v>46</v>
      </c>
      <c r="P397" s="42" t="s">
        <v>47</v>
      </c>
      <c r="Q397" s="42" t="s">
        <v>100</v>
      </c>
      <c r="R397" s="42"/>
      <c r="S397" s="42"/>
      <c r="T397" s="42" t="s">
        <v>8023</v>
      </c>
      <c r="U397" s="42" t="s">
        <v>52</v>
      </c>
      <c r="V397" s="42" t="s">
        <v>4281</v>
      </c>
      <c r="W397" s="42" t="s">
        <v>7654</v>
      </c>
      <c r="X397" s="42" t="s">
        <v>5028</v>
      </c>
      <c r="Y397" s="42" t="s">
        <v>46</v>
      </c>
      <c r="Z397" s="42" t="s">
        <v>55</v>
      </c>
      <c r="AA397" s="42" t="s">
        <v>4281</v>
      </c>
      <c r="AB397" s="42" t="s">
        <v>4619</v>
      </c>
      <c r="AC397" s="42" t="s">
        <v>56</v>
      </c>
      <c r="AD397" s="4"/>
      <c r="AE397" s="4"/>
      <c r="AF397" s="4"/>
      <c r="AG397" s="36" t="s">
        <v>10637</v>
      </c>
      <c r="AH397" s="37" t="s">
        <v>10476</v>
      </c>
      <c r="AI397" s="37">
        <v>21</v>
      </c>
      <c r="AJ397" s="11">
        <v>76</v>
      </c>
      <c r="AK397" t="s">
        <v>10210</v>
      </c>
      <c r="AL397" s="11">
        <f>VLOOKUP(AG397,[1]笔试数据!$B:$G,6,0)</f>
        <v>0</v>
      </c>
      <c r="AM397" s="11">
        <v>76</v>
      </c>
      <c r="AN397" s="11" t="s">
        <v>46</v>
      </c>
    </row>
    <row r="398" s="2" customFormat="1" ht="17" customHeight="1" spans="1:40">
      <c r="A398" s="41">
        <v>457</v>
      </c>
      <c r="B398" s="41">
        <v>373</v>
      </c>
      <c r="C398" s="41"/>
      <c r="D398" s="44" t="s">
        <v>7768</v>
      </c>
      <c r="E398" s="41" t="s">
        <v>37</v>
      </c>
      <c r="F398" s="41" t="s">
        <v>69</v>
      </c>
      <c r="G398" s="42" t="s">
        <v>7769</v>
      </c>
      <c r="H398" s="42" t="s">
        <v>1276</v>
      </c>
      <c r="I398" s="42" t="s">
        <v>41</v>
      </c>
      <c r="J398" s="42"/>
      <c r="K398" s="42" t="s">
        <v>81</v>
      </c>
      <c r="L398" s="42" t="s">
        <v>1258</v>
      </c>
      <c r="M398" s="42" t="s">
        <v>91</v>
      </c>
      <c r="N398" s="42" t="s">
        <v>7708</v>
      </c>
      <c r="O398" s="42" t="s">
        <v>46</v>
      </c>
      <c r="P398" s="42" t="s">
        <v>47</v>
      </c>
      <c r="Q398" s="42" t="s">
        <v>64</v>
      </c>
      <c r="R398" s="42"/>
      <c r="S398" s="42"/>
      <c r="T398" s="42" t="s">
        <v>7772</v>
      </c>
      <c r="U398" s="42" t="s">
        <v>52</v>
      </c>
      <c r="V398" s="42" t="s">
        <v>4281</v>
      </c>
      <c r="W398" s="42" t="s">
        <v>4619</v>
      </c>
      <c r="X398" s="42" t="s">
        <v>5028</v>
      </c>
      <c r="Y398" s="42" t="s">
        <v>46</v>
      </c>
      <c r="Z398" s="42" t="s">
        <v>55</v>
      </c>
      <c r="AA398" s="42" t="s">
        <v>4281</v>
      </c>
      <c r="AB398" s="42" t="s">
        <v>4619</v>
      </c>
      <c r="AC398" s="42" t="s">
        <v>56</v>
      </c>
      <c r="AD398" s="4"/>
      <c r="AE398" s="4"/>
      <c r="AF398" s="4"/>
      <c r="AG398" s="36" t="s">
        <v>10638</v>
      </c>
      <c r="AH398" s="37" t="s">
        <v>10639</v>
      </c>
      <c r="AI398" s="37">
        <v>16</v>
      </c>
      <c r="AJ398" s="11">
        <v>73</v>
      </c>
      <c r="AK398" t="s">
        <v>10210</v>
      </c>
      <c r="AL398" s="11">
        <f>VLOOKUP(AG398,[1]笔试数据!$B:$G,6,0)</f>
        <v>0</v>
      </c>
      <c r="AM398" s="11">
        <v>73</v>
      </c>
      <c r="AN398" s="11" t="s">
        <v>46</v>
      </c>
    </row>
    <row r="399" s="2" customFormat="1" ht="17" customHeight="1" spans="1:40">
      <c r="A399" s="41">
        <v>530</v>
      </c>
      <c r="B399" s="41">
        <v>429</v>
      </c>
      <c r="C399" s="41"/>
      <c r="D399" s="41" t="s">
        <v>8180</v>
      </c>
      <c r="E399" s="41" t="s">
        <v>205</v>
      </c>
      <c r="F399" s="41" t="s">
        <v>105</v>
      </c>
      <c r="G399" s="42" t="s">
        <v>8181</v>
      </c>
      <c r="H399" s="42" t="s">
        <v>2399</v>
      </c>
      <c r="I399" s="42" t="s">
        <v>62</v>
      </c>
      <c r="J399" s="42"/>
      <c r="K399" s="42" t="s">
        <v>81</v>
      </c>
      <c r="L399" s="42" t="s">
        <v>8182</v>
      </c>
      <c r="M399" s="42" t="s">
        <v>8183</v>
      </c>
      <c r="N399" s="42" t="s">
        <v>7869</v>
      </c>
      <c r="O399" s="42" t="s">
        <v>46</v>
      </c>
      <c r="P399" s="42" t="s">
        <v>47</v>
      </c>
      <c r="Q399" s="42" t="s">
        <v>8184</v>
      </c>
      <c r="R399" s="42"/>
      <c r="S399" s="42"/>
      <c r="T399" s="42" t="s">
        <v>8186</v>
      </c>
      <c r="U399" s="42" t="s">
        <v>52</v>
      </c>
      <c r="V399" s="42" t="s">
        <v>4883</v>
      </c>
      <c r="W399" s="42" t="s">
        <v>4619</v>
      </c>
      <c r="X399" s="42" t="s">
        <v>5028</v>
      </c>
      <c r="Y399" s="42" t="s">
        <v>46</v>
      </c>
      <c r="Z399" s="42" t="s">
        <v>55</v>
      </c>
      <c r="AA399" s="42" t="s">
        <v>4281</v>
      </c>
      <c r="AB399" s="42" t="s">
        <v>4619</v>
      </c>
      <c r="AC399" s="42" t="s">
        <v>56</v>
      </c>
      <c r="AD399" s="4"/>
      <c r="AE399" s="4"/>
      <c r="AF399" s="4"/>
      <c r="AG399" s="36" t="s">
        <v>10640</v>
      </c>
      <c r="AH399" s="37" t="s">
        <v>10481</v>
      </c>
      <c r="AI399" s="37">
        <v>13</v>
      </c>
      <c r="AJ399" s="11">
        <v>71</v>
      </c>
      <c r="AK399" t="s">
        <v>10210</v>
      </c>
      <c r="AL399" s="11">
        <f>VLOOKUP(AG399,[1]笔试数据!$B:$G,6,0)</f>
        <v>0</v>
      </c>
      <c r="AM399" s="11">
        <v>71</v>
      </c>
      <c r="AN399" s="11" t="s">
        <v>46</v>
      </c>
    </row>
    <row r="400" s="2" customFormat="1" ht="17" customHeight="1" spans="1:40">
      <c r="A400" s="41">
        <v>527</v>
      </c>
      <c r="B400" s="41">
        <v>427</v>
      </c>
      <c r="C400" s="41"/>
      <c r="D400" s="44" t="s">
        <v>8163</v>
      </c>
      <c r="E400" s="41" t="s">
        <v>205</v>
      </c>
      <c r="F400" s="41" t="s">
        <v>38</v>
      </c>
      <c r="G400" s="42" t="s">
        <v>8164</v>
      </c>
      <c r="H400" s="42" t="s">
        <v>8165</v>
      </c>
      <c r="I400" s="42" t="s">
        <v>62</v>
      </c>
      <c r="J400" s="42"/>
      <c r="K400" s="42" t="s">
        <v>43</v>
      </c>
      <c r="L400" s="42" t="s">
        <v>184</v>
      </c>
      <c r="M400" s="42" t="s">
        <v>108</v>
      </c>
      <c r="N400" s="42" t="s">
        <v>7609</v>
      </c>
      <c r="O400" s="42" t="s">
        <v>46</v>
      </c>
      <c r="P400" s="42" t="s">
        <v>47</v>
      </c>
      <c r="Q400" s="42" t="s">
        <v>8166</v>
      </c>
      <c r="R400" s="42"/>
      <c r="S400" s="42"/>
      <c r="T400" s="42" t="s">
        <v>8167</v>
      </c>
      <c r="U400" s="42" t="s">
        <v>52</v>
      </c>
      <c r="V400" s="42" t="s">
        <v>4281</v>
      </c>
      <c r="W400" s="42" t="s">
        <v>7654</v>
      </c>
      <c r="X400" s="42" t="s">
        <v>5028</v>
      </c>
      <c r="Y400" s="42" t="s">
        <v>46</v>
      </c>
      <c r="Z400" s="42" t="s">
        <v>55</v>
      </c>
      <c r="AA400" s="42" t="s">
        <v>4281</v>
      </c>
      <c r="AB400" s="42" t="s">
        <v>4619</v>
      </c>
      <c r="AC400" s="42" t="s">
        <v>56</v>
      </c>
      <c r="AD400" s="4"/>
      <c r="AE400" s="4"/>
      <c r="AF400" s="4"/>
      <c r="AG400" s="36" t="s">
        <v>10641</v>
      </c>
      <c r="AH400" s="37" t="s">
        <v>10481</v>
      </c>
      <c r="AI400" s="37">
        <v>11</v>
      </c>
      <c r="AJ400" s="11">
        <v>69</v>
      </c>
      <c r="AK400" t="s">
        <v>10210</v>
      </c>
      <c r="AL400" s="11">
        <f>VLOOKUP(AG400,[1]笔试数据!$B:$G,6,0)</f>
        <v>0</v>
      </c>
      <c r="AM400" s="11">
        <v>69</v>
      </c>
      <c r="AN400" s="11" t="s">
        <v>46</v>
      </c>
    </row>
    <row r="401" s="2" customFormat="1" ht="17" customHeight="1" spans="1:40">
      <c r="A401" s="41">
        <v>456</v>
      </c>
      <c r="B401" s="41">
        <v>372</v>
      </c>
      <c r="C401" s="41"/>
      <c r="D401" s="44" t="s">
        <v>1475</v>
      </c>
      <c r="E401" s="41" t="s">
        <v>37</v>
      </c>
      <c r="F401" s="41" t="s">
        <v>38</v>
      </c>
      <c r="G401" s="42" t="s">
        <v>7763</v>
      </c>
      <c r="H401" s="42" t="s">
        <v>7764</v>
      </c>
      <c r="I401" s="42" t="s">
        <v>41</v>
      </c>
      <c r="J401" s="42"/>
      <c r="K401" s="42" t="s">
        <v>43</v>
      </c>
      <c r="L401" s="42" t="s">
        <v>73</v>
      </c>
      <c r="M401" s="42" t="s">
        <v>108</v>
      </c>
      <c r="N401" s="42" t="s">
        <v>5438</v>
      </c>
      <c r="O401" s="42" t="s">
        <v>46</v>
      </c>
      <c r="P401" s="42" t="s">
        <v>47</v>
      </c>
      <c r="Q401" s="42" t="s">
        <v>64</v>
      </c>
      <c r="R401" s="42"/>
      <c r="S401" s="42"/>
      <c r="T401" s="42" t="s">
        <v>7767</v>
      </c>
      <c r="U401" s="42" t="s">
        <v>52</v>
      </c>
      <c r="V401" s="42" t="s">
        <v>4281</v>
      </c>
      <c r="W401" s="42" t="s">
        <v>7654</v>
      </c>
      <c r="X401" s="42" t="s">
        <v>5028</v>
      </c>
      <c r="Y401" s="42" t="s">
        <v>46</v>
      </c>
      <c r="Z401" s="42" t="s">
        <v>55</v>
      </c>
      <c r="AA401" s="42" t="s">
        <v>4281</v>
      </c>
      <c r="AB401" s="42" t="s">
        <v>4619</v>
      </c>
      <c r="AC401" s="42" t="s">
        <v>56</v>
      </c>
      <c r="AD401" s="4"/>
      <c r="AE401" s="4"/>
      <c r="AF401" s="4"/>
      <c r="AG401" s="36" t="s">
        <v>10642</v>
      </c>
      <c r="AH401" s="37" t="s">
        <v>10639</v>
      </c>
      <c r="AI401" s="37">
        <v>15</v>
      </c>
      <c r="AJ401" s="11">
        <v>66</v>
      </c>
      <c r="AK401" t="s">
        <v>10210</v>
      </c>
      <c r="AL401" s="11">
        <f>VLOOKUP(AG401,[1]笔试数据!$B:$G,6,0)</f>
        <v>0</v>
      </c>
      <c r="AM401" s="11">
        <v>66</v>
      </c>
      <c r="AN401" s="11" t="s">
        <v>46</v>
      </c>
    </row>
    <row r="402" s="2" customFormat="1" ht="17" customHeight="1" spans="1:40">
      <c r="A402" s="41">
        <v>489</v>
      </c>
      <c r="B402" s="41">
        <v>397</v>
      </c>
      <c r="C402" s="41"/>
      <c r="D402" s="44" t="s">
        <v>7960</v>
      </c>
      <c r="E402" s="41" t="s">
        <v>37</v>
      </c>
      <c r="F402" s="41" t="s">
        <v>38</v>
      </c>
      <c r="G402" s="42" t="s">
        <v>7961</v>
      </c>
      <c r="H402" s="42" t="s">
        <v>1941</v>
      </c>
      <c r="I402" s="42" t="s">
        <v>62</v>
      </c>
      <c r="J402" s="42"/>
      <c r="K402" s="42" t="s">
        <v>43</v>
      </c>
      <c r="L402" s="42" t="s">
        <v>73</v>
      </c>
      <c r="M402" s="42" t="s">
        <v>83</v>
      </c>
      <c r="N402" s="42" t="s">
        <v>5438</v>
      </c>
      <c r="O402" s="42" t="s">
        <v>46</v>
      </c>
      <c r="P402" s="42" t="s">
        <v>84</v>
      </c>
      <c r="Q402" s="42" t="s">
        <v>64</v>
      </c>
      <c r="R402" s="42"/>
      <c r="S402" s="42"/>
      <c r="T402" s="42" t="s">
        <v>7963</v>
      </c>
      <c r="U402" s="42" t="s">
        <v>307</v>
      </c>
      <c r="V402" s="42" t="s">
        <v>4281</v>
      </c>
      <c r="W402" s="42" t="s">
        <v>7654</v>
      </c>
      <c r="X402" s="42" t="s">
        <v>5028</v>
      </c>
      <c r="Y402" s="42" t="s">
        <v>46</v>
      </c>
      <c r="Z402" s="42" t="s">
        <v>55</v>
      </c>
      <c r="AA402" s="42" t="s">
        <v>4281</v>
      </c>
      <c r="AB402" s="42" t="s">
        <v>4619</v>
      </c>
      <c r="AC402" s="42" t="s">
        <v>56</v>
      </c>
      <c r="AD402" s="4"/>
      <c r="AE402" s="4"/>
      <c r="AF402" s="4"/>
      <c r="AG402" s="36" t="s">
        <v>10643</v>
      </c>
      <c r="AH402" s="37" t="s">
        <v>10476</v>
      </c>
      <c r="AI402" s="37">
        <v>11</v>
      </c>
      <c r="AJ402" s="11">
        <v>64</v>
      </c>
      <c r="AK402" t="s">
        <v>10210</v>
      </c>
      <c r="AL402" s="11">
        <f>VLOOKUP(AG402,[1]笔试数据!$B:$G,6,0)</f>
        <v>0</v>
      </c>
      <c r="AM402" s="11">
        <v>64</v>
      </c>
      <c r="AN402" s="11" t="s">
        <v>46</v>
      </c>
    </row>
    <row r="403" s="2" customFormat="1" ht="17" customHeight="1" spans="1:40">
      <c r="A403" s="41">
        <v>442</v>
      </c>
      <c r="B403" s="41">
        <v>362</v>
      </c>
      <c r="C403" s="41"/>
      <c r="D403" s="44" t="s">
        <v>7674</v>
      </c>
      <c r="E403" s="41" t="s">
        <v>205</v>
      </c>
      <c r="F403" s="41" t="s">
        <v>69</v>
      </c>
      <c r="G403" s="42" t="s">
        <v>7675</v>
      </c>
      <c r="H403" s="42" t="s">
        <v>7676</v>
      </c>
      <c r="I403" s="42" t="s">
        <v>41</v>
      </c>
      <c r="J403" s="42"/>
      <c r="K403" s="42" t="s">
        <v>81</v>
      </c>
      <c r="L403" s="42" t="s">
        <v>7677</v>
      </c>
      <c r="M403" s="42" t="s">
        <v>116</v>
      </c>
      <c r="N403" s="42" t="s">
        <v>7636</v>
      </c>
      <c r="O403" s="42" t="s">
        <v>56</v>
      </c>
      <c r="P403" s="42" t="s">
        <v>84</v>
      </c>
      <c r="Q403" s="42" t="s">
        <v>1032</v>
      </c>
      <c r="R403" s="42"/>
      <c r="S403" s="42"/>
      <c r="T403" s="42" t="s">
        <v>7678</v>
      </c>
      <c r="U403" s="42" t="s">
        <v>307</v>
      </c>
      <c r="V403" s="42" t="s">
        <v>4883</v>
      </c>
      <c r="W403" s="42" t="s">
        <v>4619</v>
      </c>
      <c r="X403" s="42" t="s">
        <v>5028</v>
      </c>
      <c r="Y403" s="42" t="s">
        <v>46</v>
      </c>
      <c r="Z403" s="42" t="s">
        <v>55</v>
      </c>
      <c r="AA403" s="42" t="s">
        <v>4281</v>
      </c>
      <c r="AB403" s="42" t="s">
        <v>4619</v>
      </c>
      <c r="AC403" s="42" t="s">
        <v>56</v>
      </c>
      <c r="AD403" s="4"/>
      <c r="AE403" s="4"/>
      <c r="AF403" s="4"/>
      <c r="AG403" s="36" t="s">
        <v>10644</v>
      </c>
      <c r="AH403" s="37" t="s">
        <v>10639</v>
      </c>
      <c r="AI403" s="37" t="s">
        <v>10252</v>
      </c>
      <c r="AJ403" s="11">
        <v>63</v>
      </c>
      <c r="AK403" t="s">
        <v>10210</v>
      </c>
      <c r="AL403" s="11">
        <f>VLOOKUP(AG403,[1]笔试数据!$B:$G,6,0)</f>
        <v>0</v>
      </c>
      <c r="AM403" s="11">
        <v>63</v>
      </c>
      <c r="AN403" s="11" t="s">
        <v>46</v>
      </c>
    </row>
    <row r="404" s="2" customFormat="1" ht="17" customHeight="1" spans="1:40">
      <c r="A404" s="41">
        <v>505</v>
      </c>
      <c r="B404" s="41">
        <v>412</v>
      </c>
      <c r="C404" s="41"/>
      <c r="D404" s="41" t="s">
        <v>8044</v>
      </c>
      <c r="E404" s="41" t="s">
        <v>37</v>
      </c>
      <c r="F404" s="41" t="s">
        <v>69</v>
      </c>
      <c r="G404" s="42" t="s">
        <v>8045</v>
      </c>
      <c r="H404" s="42" t="s">
        <v>5683</v>
      </c>
      <c r="I404" s="42" t="s">
        <v>41</v>
      </c>
      <c r="J404" s="42"/>
      <c r="K404" s="42" t="s">
        <v>81</v>
      </c>
      <c r="L404" s="42" t="s">
        <v>671</v>
      </c>
      <c r="M404" s="46">
        <v>44743</v>
      </c>
      <c r="N404" s="42" t="s">
        <v>7636</v>
      </c>
      <c r="O404" s="42" t="s">
        <v>46</v>
      </c>
      <c r="P404" s="42" t="s">
        <v>47</v>
      </c>
      <c r="Q404" s="42" t="s">
        <v>8046</v>
      </c>
      <c r="R404" s="42"/>
      <c r="S404" s="42"/>
      <c r="T404" s="42" t="s">
        <v>8048</v>
      </c>
      <c r="U404" s="42" t="s">
        <v>52</v>
      </c>
      <c r="V404" s="42" t="s">
        <v>5034</v>
      </c>
      <c r="W404" s="42" t="s">
        <v>4619</v>
      </c>
      <c r="X404" s="42" t="s">
        <v>5028</v>
      </c>
      <c r="Y404" s="42" t="s">
        <v>46</v>
      </c>
      <c r="Z404" s="42" t="s">
        <v>55</v>
      </c>
      <c r="AA404" s="42" t="s">
        <v>4281</v>
      </c>
      <c r="AB404" s="42" t="s">
        <v>4619</v>
      </c>
      <c r="AC404" s="42" t="s">
        <v>56</v>
      </c>
      <c r="AD404" s="4"/>
      <c r="AE404" s="4"/>
      <c r="AF404" s="4"/>
      <c r="AG404" s="36" t="s">
        <v>10645</v>
      </c>
      <c r="AH404" s="37" t="s">
        <v>10476</v>
      </c>
      <c r="AI404" s="37">
        <v>26</v>
      </c>
      <c r="AJ404" s="11">
        <v>62</v>
      </c>
      <c r="AK404" t="s">
        <v>10210</v>
      </c>
      <c r="AL404" s="11">
        <f>VLOOKUP(AG404,[1]笔试数据!$B:$G,6,0)</f>
        <v>0</v>
      </c>
      <c r="AM404" s="11">
        <v>62</v>
      </c>
      <c r="AN404" s="11" t="s">
        <v>46</v>
      </c>
    </row>
    <row r="405" s="2" customFormat="1" ht="17" customHeight="1" spans="1:40">
      <c r="A405" s="41">
        <v>436</v>
      </c>
      <c r="B405" s="41">
        <v>360</v>
      </c>
      <c r="C405" s="41"/>
      <c r="D405" s="41" t="s">
        <v>7634</v>
      </c>
      <c r="E405" s="41" t="s">
        <v>37</v>
      </c>
      <c r="F405" s="41" t="s">
        <v>69</v>
      </c>
      <c r="G405" s="42" t="s">
        <v>7635</v>
      </c>
      <c r="H405" s="42" t="s">
        <v>4607</v>
      </c>
      <c r="I405" s="42" t="s">
        <v>41</v>
      </c>
      <c r="J405" s="42"/>
      <c r="K405" s="42" t="s">
        <v>81</v>
      </c>
      <c r="L405" s="42" t="s">
        <v>562</v>
      </c>
      <c r="M405" s="42" t="s">
        <v>83</v>
      </c>
      <c r="N405" s="42" t="s">
        <v>7636</v>
      </c>
      <c r="O405" s="42" t="s">
        <v>46</v>
      </c>
      <c r="P405" s="42" t="s">
        <v>84</v>
      </c>
      <c r="Q405" s="42" t="s">
        <v>64</v>
      </c>
      <c r="R405" s="42"/>
      <c r="S405" s="42"/>
      <c r="T405" s="42" t="s">
        <v>7639</v>
      </c>
      <c r="U405" s="42" t="s">
        <v>52</v>
      </c>
      <c r="V405" s="42" t="s">
        <v>4883</v>
      </c>
      <c r="W405" s="42" t="s">
        <v>4619</v>
      </c>
      <c r="X405" s="42" t="s">
        <v>5028</v>
      </c>
      <c r="Y405" s="42" t="s">
        <v>46</v>
      </c>
      <c r="Z405" s="42" t="s">
        <v>55</v>
      </c>
      <c r="AA405" s="42" t="s">
        <v>4281</v>
      </c>
      <c r="AB405" s="42" t="s">
        <v>4619</v>
      </c>
      <c r="AC405" s="42" t="s">
        <v>56</v>
      </c>
      <c r="AD405" s="4"/>
      <c r="AE405" s="4"/>
      <c r="AF405" s="4"/>
      <c r="AG405" s="36" t="s">
        <v>10646</v>
      </c>
      <c r="AH405" s="37" t="s">
        <v>10639</v>
      </c>
      <c r="AI405" s="37" t="s">
        <v>10216</v>
      </c>
      <c r="AJ405" s="11">
        <v>60</v>
      </c>
      <c r="AK405" t="s">
        <v>10210</v>
      </c>
      <c r="AL405" s="11">
        <f>VLOOKUP(AG405,[1]笔试数据!$B:$G,6,0)</f>
        <v>0</v>
      </c>
      <c r="AM405" s="11">
        <v>60</v>
      </c>
      <c r="AN405" s="11" t="s">
        <v>46</v>
      </c>
    </row>
    <row r="406" s="2" customFormat="1" ht="17" customHeight="1" spans="1:40">
      <c r="A406" s="41">
        <v>503</v>
      </c>
      <c r="B406" s="41">
        <v>410</v>
      </c>
      <c r="C406" s="41"/>
      <c r="D406" s="44" t="s">
        <v>8034</v>
      </c>
      <c r="E406" s="41" t="s">
        <v>37</v>
      </c>
      <c r="F406" s="41" t="s">
        <v>503</v>
      </c>
      <c r="G406" s="42" t="s">
        <v>8035</v>
      </c>
      <c r="H406" s="42" t="s">
        <v>1216</v>
      </c>
      <c r="I406" s="42" t="s">
        <v>62</v>
      </c>
      <c r="J406" s="42"/>
      <c r="K406" s="42" t="s">
        <v>43</v>
      </c>
      <c r="L406" s="42" t="s">
        <v>163</v>
      </c>
      <c r="M406" s="46">
        <v>44012</v>
      </c>
      <c r="N406" s="42" t="s">
        <v>7609</v>
      </c>
      <c r="O406" s="42" t="s">
        <v>46</v>
      </c>
      <c r="P406" s="42" t="s">
        <v>47</v>
      </c>
      <c r="Q406" s="42" t="s">
        <v>8036</v>
      </c>
      <c r="R406" s="42"/>
      <c r="S406" s="42"/>
      <c r="T406" s="42" t="s">
        <v>8038</v>
      </c>
      <c r="U406" s="42" t="s">
        <v>52</v>
      </c>
      <c r="V406" s="42" t="s">
        <v>4281</v>
      </c>
      <c r="W406" s="42" t="s">
        <v>4619</v>
      </c>
      <c r="X406" s="42" t="s">
        <v>5028</v>
      </c>
      <c r="Y406" s="42" t="s">
        <v>46</v>
      </c>
      <c r="Z406" s="42" t="s">
        <v>55</v>
      </c>
      <c r="AA406" s="42" t="s">
        <v>4281</v>
      </c>
      <c r="AB406" s="42" t="s">
        <v>4619</v>
      </c>
      <c r="AC406" s="42" t="s">
        <v>56</v>
      </c>
      <c r="AD406" s="4"/>
      <c r="AE406" s="4"/>
      <c r="AF406" s="4"/>
      <c r="AG406" s="36" t="s">
        <v>10647</v>
      </c>
      <c r="AH406" s="37" t="s">
        <v>10476</v>
      </c>
      <c r="AI406" s="37">
        <v>24</v>
      </c>
      <c r="AJ406" s="11">
        <v>58</v>
      </c>
      <c r="AK406" t="s">
        <v>10210</v>
      </c>
      <c r="AL406" s="11">
        <f>VLOOKUP(AG406,[1]笔试数据!$B:$G,6,0)</f>
        <v>0</v>
      </c>
      <c r="AM406" s="11">
        <v>58</v>
      </c>
      <c r="AN406" s="11" t="s">
        <v>46</v>
      </c>
    </row>
    <row r="407" s="2" customFormat="1" ht="17" customHeight="1" spans="1:40">
      <c r="A407" s="41">
        <v>444</v>
      </c>
      <c r="B407" s="41">
        <v>363</v>
      </c>
      <c r="C407" s="41"/>
      <c r="D407" s="41" t="s">
        <v>7685</v>
      </c>
      <c r="E407" s="41" t="s">
        <v>37</v>
      </c>
      <c r="F407" s="41" t="s">
        <v>69</v>
      </c>
      <c r="G407" s="42" t="s">
        <v>7686</v>
      </c>
      <c r="H407" s="42" t="s">
        <v>7687</v>
      </c>
      <c r="I407" s="42" t="s">
        <v>41</v>
      </c>
      <c r="J407" s="42"/>
      <c r="K407" s="42" t="s">
        <v>81</v>
      </c>
      <c r="L407" s="42" t="s">
        <v>7688</v>
      </c>
      <c r="M407" s="42" t="s">
        <v>7689</v>
      </c>
      <c r="N407" s="42" t="s">
        <v>7624</v>
      </c>
      <c r="O407" s="42" t="s">
        <v>56</v>
      </c>
      <c r="P407" s="42" t="s">
        <v>47</v>
      </c>
      <c r="Q407" s="42" t="s">
        <v>48</v>
      </c>
      <c r="R407" s="42"/>
      <c r="S407" s="42"/>
      <c r="T407" s="42" t="s">
        <v>7692</v>
      </c>
      <c r="U407" s="42" t="s">
        <v>52</v>
      </c>
      <c r="V407" s="42" t="s">
        <v>4281</v>
      </c>
      <c r="W407" s="42" t="s">
        <v>4619</v>
      </c>
      <c r="X407" s="42" t="s">
        <v>5028</v>
      </c>
      <c r="Y407" s="42" t="s">
        <v>46</v>
      </c>
      <c r="Z407" s="42" t="s">
        <v>55</v>
      </c>
      <c r="AA407" s="42" t="s">
        <v>4281</v>
      </c>
      <c r="AB407" s="42" t="s">
        <v>4619</v>
      </c>
      <c r="AC407" s="42" t="s">
        <v>56</v>
      </c>
      <c r="AD407" s="4"/>
      <c r="AE407" s="4"/>
      <c r="AF407" s="4"/>
      <c r="AG407" s="36" t="s">
        <v>10648</v>
      </c>
      <c r="AH407" s="37" t="s">
        <v>10639</v>
      </c>
      <c r="AI407" s="37" t="s">
        <v>10228</v>
      </c>
      <c r="AJ407" s="11">
        <v>57</v>
      </c>
      <c r="AK407" t="s">
        <v>10210</v>
      </c>
      <c r="AL407" s="11">
        <f>VLOOKUP(AG407,[1]笔试数据!$B:$G,6,0)</f>
        <v>0</v>
      </c>
      <c r="AM407" s="11">
        <v>57</v>
      </c>
      <c r="AN407" s="11" t="s">
        <v>46</v>
      </c>
    </row>
    <row r="408" s="2" customFormat="1" ht="17" customHeight="1" spans="1:40">
      <c r="A408" s="41">
        <v>477</v>
      </c>
      <c r="B408" s="41">
        <v>389</v>
      </c>
      <c r="C408" s="41"/>
      <c r="D408" s="44" t="s">
        <v>7889</v>
      </c>
      <c r="E408" s="41" t="s">
        <v>37</v>
      </c>
      <c r="F408" s="41" t="s">
        <v>69</v>
      </c>
      <c r="G408" s="42" t="s">
        <v>7890</v>
      </c>
      <c r="H408" s="42" t="s">
        <v>7891</v>
      </c>
      <c r="I408" s="42" t="s">
        <v>41</v>
      </c>
      <c r="J408" s="42"/>
      <c r="K408" s="42" t="s">
        <v>81</v>
      </c>
      <c r="L408" s="42" t="s">
        <v>562</v>
      </c>
      <c r="M408" s="42" t="s">
        <v>91</v>
      </c>
      <c r="N408" s="42" t="s">
        <v>7636</v>
      </c>
      <c r="O408" s="42" t="s">
        <v>46</v>
      </c>
      <c r="P408" s="42" t="s">
        <v>47</v>
      </c>
      <c r="Q408" s="42" t="s">
        <v>48</v>
      </c>
      <c r="R408" s="42"/>
      <c r="S408" s="42"/>
      <c r="T408" s="42" t="s">
        <v>7894</v>
      </c>
      <c r="U408" s="42" t="s">
        <v>52</v>
      </c>
      <c r="V408" s="42" t="s">
        <v>4281</v>
      </c>
      <c r="W408" s="42" t="s">
        <v>4619</v>
      </c>
      <c r="X408" s="42" t="s">
        <v>5028</v>
      </c>
      <c r="Y408" s="42" t="s">
        <v>46</v>
      </c>
      <c r="Z408" s="42" t="s">
        <v>55</v>
      </c>
      <c r="AA408" s="42" t="s">
        <v>4281</v>
      </c>
      <c r="AB408" s="42" t="s">
        <v>4619</v>
      </c>
      <c r="AC408" s="42" t="s">
        <v>46</v>
      </c>
      <c r="AD408" s="4"/>
      <c r="AE408" s="4"/>
      <c r="AF408" s="4"/>
      <c r="AG408" s="36" t="s">
        <v>10649</v>
      </c>
      <c r="AH408" s="37" t="s">
        <v>10476</v>
      </c>
      <c r="AI408" s="37" t="s">
        <v>10216</v>
      </c>
      <c r="AJ408" s="11">
        <v>57</v>
      </c>
      <c r="AK408" t="s">
        <v>10210</v>
      </c>
      <c r="AL408" s="11">
        <f>VLOOKUP(AG408,[1]笔试数据!$B:$G,6,0)</f>
        <v>0</v>
      </c>
      <c r="AM408" s="11">
        <v>57</v>
      </c>
      <c r="AN408" s="11" t="s">
        <v>46</v>
      </c>
    </row>
    <row r="409" s="2" customFormat="1" ht="17" customHeight="1" spans="1:40">
      <c r="A409" s="41">
        <v>504</v>
      </c>
      <c r="B409" s="41">
        <v>411</v>
      </c>
      <c r="C409" s="41"/>
      <c r="D409" s="44" t="s">
        <v>8039</v>
      </c>
      <c r="E409" s="41" t="s">
        <v>37</v>
      </c>
      <c r="F409" s="41" t="s">
        <v>105</v>
      </c>
      <c r="G409" s="42" t="s">
        <v>8040</v>
      </c>
      <c r="H409" s="42" t="s">
        <v>6142</v>
      </c>
      <c r="I409" s="42" t="s">
        <v>41</v>
      </c>
      <c r="J409" s="42"/>
      <c r="K409" s="42" t="s">
        <v>81</v>
      </c>
      <c r="L409" s="42" t="s">
        <v>82</v>
      </c>
      <c r="M409" s="42" t="s">
        <v>83</v>
      </c>
      <c r="N409" s="42" t="s">
        <v>5438</v>
      </c>
      <c r="O409" s="42" t="s">
        <v>46</v>
      </c>
      <c r="P409" s="42" t="s">
        <v>84</v>
      </c>
      <c r="Q409" s="42" t="s">
        <v>100</v>
      </c>
      <c r="R409" s="42"/>
      <c r="S409" s="42"/>
      <c r="T409" s="42" t="s">
        <v>8043</v>
      </c>
      <c r="U409" s="42" t="s">
        <v>52</v>
      </c>
      <c r="V409" s="42" t="s">
        <v>4281</v>
      </c>
      <c r="W409" s="42" t="s">
        <v>4619</v>
      </c>
      <c r="X409" s="42" t="s">
        <v>5028</v>
      </c>
      <c r="Y409" s="42" t="s">
        <v>46</v>
      </c>
      <c r="Z409" s="42" t="s">
        <v>55</v>
      </c>
      <c r="AA409" s="42" t="s">
        <v>4281</v>
      </c>
      <c r="AB409" s="42" t="s">
        <v>4619</v>
      </c>
      <c r="AC409" s="42" t="s">
        <v>56</v>
      </c>
      <c r="AD409" s="4"/>
      <c r="AE409" s="4"/>
      <c r="AF409" s="4"/>
      <c r="AG409" s="36" t="s">
        <v>10650</v>
      </c>
      <c r="AH409" s="37" t="s">
        <v>10476</v>
      </c>
      <c r="AI409" s="37">
        <v>25</v>
      </c>
      <c r="AJ409" s="11">
        <v>56</v>
      </c>
      <c r="AK409" t="s">
        <v>10210</v>
      </c>
      <c r="AL409" s="11">
        <f>VLOOKUP(AG409,[1]笔试数据!$B:$G,6,0)</f>
        <v>0</v>
      </c>
      <c r="AM409" s="11">
        <v>56</v>
      </c>
      <c r="AN409" s="11" t="s">
        <v>46</v>
      </c>
    </row>
    <row r="410" s="2" customFormat="1" ht="17" customHeight="1" spans="1:40">
      <c r="A410" s="41">
        <v>525</v>
      </c>
      <c r="B410" s="41">
        <v>425</v>
      </c>
      <c r="C410" s="41"/>
      <c r="D410" s="44" t="s">
        <v>8151</v>
      </c>
      <c r="E410" s="41" t="s">
        <v>205</v>
      </c>
      <c r="F410" s="41" t="s">
        <v>105</v>
      </c>
      <c r="G410" s="42" t="s">
        <v>8152</v>
      </c>
      <c r="H410" s="42" t="s">
        <v>8153</v>
      </c>
      <c r="I410" s="42" t="s">
        <v>41</v>
      </c>
      <c r="J410" s="42"/>
      <c r="K410" s="42" t="s">
        <v>81</v>
      </c>
      <c r="L410" s="42" t="s">
        <v>671</v>
      </c>
      <c r="M410" s="42" t="s">
        <v>91</v>
      </c>
      <c r="N410" s="42" t="s">
        <v>5438</v>
      </c>
      <c r="O410" s="42" t="s">
        <v>46</v>
      </c>
      <c r="P410" s="42" t="s">
        <v>84</v>
      </c>
      <c r="Q410" s="42" t="s">
        <v>8154</v>
      </c>
      <c r="R410" s="42"/>
      <c r="S410" s="42"/>
      <c r="T410" s="42" t="s">
        <v>8156</v>
      </c>
      <c r="U410" s="42" t="s">
        <v>52</v>
      </c>
      <c r="V410" s="42" t="s">
        <v>4281</v>
      </c>
      <c r="W410" s="42" t="s">
        <v>4619</v>
      </c>
      <c r="X410" s="42" t="s">
        <v>5028</v>
      </c>
      <c r="Y410" s="42" t="s">
        <v>46</v>
      </c>
      <c r="Z410" s="42" t="s">
        <v>55</v>
      </c>
      <c r="AA410" s="42" t="s">
        <v>4281</v>
      </c>
      <c r="AB410" s="42" t="s">
        <v>4619</v>
      </c>
      <c r="AC410" s="42" t="s">
        <v>56</v>
      </c>
      <c r="AD410" s="4"/>
      <c r="AE410" s="4"/>
      <c r="AF410" s="4"/>
      <c r="AG410" s="36" t="s">
        <v>10651</v>
      </c>
      <c r="AH410" s="37" t="s">
        <v>10481</v>
      </c>
      <c r="AI410" s="37" t="s">
        <v>10241</v>
      </c>
      <c r="AJ410" s="11">
        <v>56</v>
      </c>
      <c r="AK410" t="s">
        <v>10210</v>
      </c>
      <c r="AL410" s="11">
        <f>VLOOKUP(AG410,[1]笔试数据!$B:$G,6,0)</f>
        <v>0</v>
      </c>
      <c r="AM410" s="11">
        <v>56</v>
      </c>
      <c r="AN410" s="11" t="s">
        <v>46</v>
      </c>
    </row>
    <row r="411" s="2" customFormat="1" ht="17" customHeight="1" spans="1:40">
      <c r="A411" s="41">
        <v>453</v>
      </c>
      <c r="B411" s="41">
        <v>369</v>
      </c>
      <c r="C411" s="41"/>
      <c r="D411" s="44" t="s">
        <v>7744</v>
      </c>
      <c r="E411" s="41" t="s">
        <v>37</v>
      </c>
      <c r="F411" s="41" t="s">
        <v>105</v>
      </c>
      <c r="G411" s="42" t="s">
        <v>7745</v>
      </c>
      <c r="H411" s="42" t="s">
        <v>7746</v>
      </c>
      <c r="I411" s="42" t="s">
        <v>41</v>
      </c>
      <c r="J411" s="42"/>
      <c r="K411" s="42" t="s">
        <v>81</v>
      </c>
      <c r="L411" s="42" t="s">
        <v>82</v>
      </c>
      <c r="M411" s="42" t="s">
        <v>83</v>
      </c>
      <c r="N411" s="42" t="s">
        <v>5438</v>
      </c>
      <c r="O411" s="42" t="s">
        <v>46</v>
      </c>
      <c r="P411" s="42" t="s">
        <v>84</v>
      </c>
      <c r="Q411" s="42" t="s">
        <v>100</v>
      </c>
      <c r="R411" s="42"/>
      <c r="S411" s="42"/>
      <c r="T411" s="42" t="s">
        <v>7749</v>
      </c>
      <c r="U411" s="42" t="s">
        <v>52</v>
      </c>
      <c r="V411" s="42" t="s">
        <v>4281</v>
      </c>
      <c r="W411" s="42" t="s">
        <v>4619</v>
      </c>
      <c r="X411" s="42" t="s">
        <v>5028</v>
      </c>
      <c r="Y411" s="42" t="s">
        <v>46</v>
      </c>
      <c r="Z411" s="42" t="s">
        <v>55</v>
      </c>
      <c r="AA411" s="42" t="s">
        <v>4281</v>
      </c>
      <c r="AB411" s="42" t="s">
        <v>4619</v>
      </c>
      <c r="AC411" s="42" t="s">
        <v>56</v>
      </c>
      <c r="AD411" s="4"/>
      <c r="AE411" s="4"/>
      <c r="AF411" s="4"/>
      <c r="AG411" s="36" t="s">
        <v>10652</v>
      </c>
      <c r="AH411" s="37" t="s">
        <v>10639</v>
      </c>
      <c r="AI411" s="37">
        <v>12</v>
      </c>
      <c r="AJ411" s="11">
        <v>55</v>
      </c>
      <c r="AK411" t="s">
        <v>10210</v>
      </c>
      <c r="AL411" s="11">
        <f>VLOOKUP(AG411,[1]笔试数据!$B:$G,6,0)</f>
        <v>0</v>
      </c>
      <c r="AM411" s="11">
        <v>55</v>
      </c>
      <c r="AN411" s="11" t="s">
        <v>46</v>
      </c>
    </row>
    <row r="412" s="2" customFormat="1" ht="17" customHeight="1" spans="1:40">
      <c r="A412" s="41">
        <v>434</v>
      </c>
      <c r="B412" s="41">
        <v>359</v>
      </c>
      <c r="C412" s="41"/>
      <c r="D412" s="41" t="s">
        <v>7620</v>
      </c>
      <c r="E412" s="41" t="s">
        <v>37</v>
      </c>
      <c r="F412" s="41" t="s">
        <v>38</v>
      </c>
      <c r="G412" s="42" t="s">
        <v>7621</v>
      </c>
      <c r="H412" s="42" t="s">
        <v>7622</v>
      </c>
      <c r="I412" s="42" t="s">
        <v>41</v>
      </c>
      <c r="J412" s="42"/>
      <c r="K412" s="42" t="s">
        <v>81</v>
      </c>
      <c r="L412" s="42" t="s">
        <v>7623</v>
      </c>
      <c r="M412" s="42" t="s">
        <v>5214</v>
      </c>
      <c r="N412" s="42" t="s">
        <v>7624</v>
      </c>
      <c r="O412" s="42" t="s">
        <v>56</v>
      </c>
      <c r="P412" s="42" t="s">
        <v>47</v>
      </c>
      <c r="Q412" s="42" t="s">
        <v>7625</v>
      </c>
      <c r="R412" s="42"/>
      <c r="S412" s="42"/>
      <c r="T412" s="42" t="s">
        <v>7627</v>
      </c>
      <c r="U412" s="42" t="s">
        <v>52</v>
      </c>
      <c r="V412" s="42" t="s">
        <v>4883</v>
      </c>
      <c r="W412" s="42" t="s">
        <v>4619</v>
      </c>
      <c r="X412" s="42" t="s">
        <v>5028</v>
      </c>
      <c r="Y412" s="42" t="s">
        <v>46</v>
      </c>
      <c r="Z412" s="42" t="s">
        <v>55</v>
      </c>
      <c r="AA412" s="42" t="s">
        <v>4281</v>
      </c>
      <c r="AB412" s="42" t="s">
        <v>4619</v>
      </c>
      <c r="AC412" s="42" t="s">
        <v>56</v>
      </c>
      <c r="AD412" s="4"/>
      <c r="AE412" s="4"/>
      <c r="AF412" s="4"/>
      <c r="AG412" s="36" t="s">
        <v>10653</v>
      </c>
      <c r="AH412" s="37" t="s">
        <v>10639</v>
      </c>
      <c r="AI412" s="37" t="s">
        <v>10219</v>
      </c>
      <c r="AJ412" s="11">
        <v>53</v>
      </c>
      <c r="AK412" t="s">
        <v>10210</v>
      </c>
      <c r="AL412" s="11">
        <f>VLOOKUP(AG412,[1]笔试数据!$B:$G,6,0)</f>
        <v>0</v>
      </c>
      <c r="AM412" s="11">
        <v>53</v>
      </c>
      <c r="AN412" s="11" t="s">
        <v>46</v>
      </c>
    </row>
    <row r="413" s="2" customFormat="1" ht="17" customHeight="1" spans="1:40">
      <c r="A413" s="41">
        <v>508</v>
      </c>
      <c r="B413" s="41">
        <v>413</v>
      </c>
      <c r="C413" s="41"/>
      <c r="D413" s="41" t="s">
        <v>8060</v>
      </c>
      <c r="E413" s="41" t="s">
        <v>37</v>
      </c>
      <c r="F413" s="41" t="s">
        <v>69</v>
      </c>
      <c r="G413" s="42" t="s">
        <v>8061</v>
      </c>
      <c r="H413" s="42" t="s">
        <v>3820</v>
      </c>
      <c r="I413" s="42" t="s">
        <v>41</v>
      </c>
      <c r="J413" s="42"/>
      <c r="K413" s="42" t="s">
        <v>81</v>
      </c>
      <c r="L413" s="42" t="s">
        <v>115</v>
      </c>
      <c r="M413" s="42" t="s">
        <v>83</v>
      </c>
      <c r="N413" s="42" t="s">
        <v>7636</v>
      </c>
      <c r="O413" s="42" t="s">
        <v>46</v>
      </c>
      <c r="P413" s="42" t="s">
        <v>84</v>
      </c>
      <c r="Q413" s="42" t="s">
        <v>64</v>
      </c>
      <c r="R413" s="42"/>
      <c r="S413" s="42"/>
      <c r="T413" s="42" t="s">
        <v>8064</v>
      </c>
      <c r="U413" s="42" t="s">
        <v>958</v>
      </c>
      <c r="V413" s="42" t="s">
        <v>4883</v>
      </c>
      <c r="W413" s="42" t="s">
        <v>4619</v>
      </c>
      <c r="X413" s="42" t="s">
        <v>5028</v>
      </c>
      <c r="Y413" s="42" t="s">
        <v>46</v>
      </c>
      <c r="Z413" s="42" t="s">
        <v>55</v>
      </c>
      <c r="AA413" s="42" t="s">
        <v>4281</v>
      </c>
      <c r="AB413" s="42" t="s">
        <v>4619</v>
      </c>
      <c r="AC413" s="42" t="s">
        <v>56</v>
      </c>
      <c r="AD413" s="4"/>
      <c r="AE413" s="4"/>
      <c r="AF413" s="4"/>
      <c r="AG413" s="36" t="s">
        <v>10654</v>
      </c>
      <c r="AH413" s="37" t="s">
        <v>10476</v>
      </c>
      <c r="AI413" s="37">
        <v>27</v>
      </c>
      <c r="AJ413" s="11">
        <v>50</v>
      </c>
      <c r="AK413" t="s">
        <v>10210</v>
      </c>
      <c r="AL413" s="11">
        <f>VLOOKUP(AG413,[1]笔试数据!$B:$G,6,0)</f>
        <v>0</v>
      </c>
      <c r="AM413" s="11">
        <v>50</v>
      </c>
      <c r="AN413" s="11" t="s">
        <v>56</v>
      </c>
    </row>
    <row r="414" s="2" customFormat="1" ht="17" customHeight="1" spans="1:40">
      <c r="A414" s="41">
        <v>517</v>
      </c>
      <c r="B414" s="41">
        <v>417</v>
      </c>
      <c r="C414" s="41"/>
      <c r="D414" s="44" t="s">
        <v>8107</v>
      </c>
      <c r="E414" s="41" t="s">
        <v>37</v>
      </c>
      <c r="F414" s="41" t="s">
        <v>69</v>
      </c>
      <c r="G414" s="42" t="s">
        <v>8108</v>
      </c>
      <c r="H414" s="42" t="s">
        <v>7787</v>
      </c>
      <c r="I414" s="42" t="s">
        <v>41</v>
      </c>
      <c r="J414" s="42"/>
      <c r="K414" s="42" t="s">
        <v>81</v>
      </c>
      <c r="L414" s="42" t="s">
        <v>82</v>
      </c>
      <c r="M414" s="42" t="s">
        <v>83</v>
      </c>
      <c r="N414" s="42" t="s">
        <v>5438</v>
      </c>
      <c r="O414" s="42" t="s">
        <v>46</v>
      </c>
      <c r="P414" s="42" t="s">
        <v>84</v>
      </c>
      <c r="Q414" s="42" t="s">
        <v>8109</v>
      </c>
      <c r="R414" s="42"/>
      <c r="S414" s="42"/>
      <c r="T414" s="42" t="s">
        <v>8111</v>
      </c>
      <c r="U414" s="42" t="s">
        <v>52</v>
      </c>
      <c r="V414" s="42" t="s">
        <v>4281</v>
      </c>
      <c r="W414" s="42" t="s">
        <v>7654</v>
      </c>
      <c r="X414" s="42" t="s">
        <v>5028</v>
      </c>
      <c r="Y414" s="42" t="s">
        <v>46</v>
      </c>
      <c r="Z414" s="42" t="s">
        <v>55</v>
      </c>
      <c r="AA414" s="42" t="s">
        <v>4281</v>
      </c>
      <c r="AB414" s="42" t="s">
        <v>4619</v>
      </c>
      <c r="AC414" s="42" t="s">
        <v>56</v>
      </c>
      <c r="AD414" s="4"/>
      <c r="AE414" s="4"/>
      <c r="AF414" s="4"/>
      <c r="AG414" s="36" t="s">
        <v>10655</v>
      </c>
      <c r="AH414" s="37" t="s">
        <v>10481</v>
      </c>
      <c r="AI414" s="37" t="s">
        <v>10237</v>
      </c>
      <c r="AJ414" s="11">
        <v>50</v>
      </c>
      <c r="AK414" t="s">
        <v>10210</v>
      </c>
      <c r="AL414" s="11">
        <f>VLOOKUP(AG414,[1]笔试数据!$B:$G,6,0)</f>
        <v>0</v>
      </c>
      <c r="AM414" s="11">
        <v>50</v>
      </c>
      <c r="AN414" s="11" t="s">
        <v>56</v>
      </c>
    </row>
    <row r="415" s="2" customFormat="1" ht="17" customHeight="1" spans="1:40">
      <c r="A415" s="41">
        <v>502</v>
      </c>
      <c r="B415" s="41">
        <v>409</v>
      </c>
      <c r="C415" s="41"/>
      <c r="D415" s="44" t="s">
        <v>8028</v>
      </c>
      <c r="E415" s="41" t="s">
        <v>205</v>
      </c>
      <c r="F415" s="41" t="s">
        <v>69</v>
      </c>
      <c r="G415" s="42" t="s">
        <v>8029</v>
      </c>
      <c r="H415" s="42" t="s">
        <v>8030</v>
      </c>
      <c r="I415" s="42" t="s">
        <v>41</v>
      </c>
      <c r="J415" s="42"/>
      <c r="K415" s="42" t="s">
        <v>81</v>
      </c>
      <c r="L415" s="42" t="s">
        <v>671</v>
      </c>
      <c r="M415" s="42" t="s">
        <v>83</v>
      </c>
      <c r="N415" s="42" t="s">
        <v>5438</v>
      </c>
      <c r="O415" s="42" t="s">
        <v>46</v>
      </c>
      <c r="P415" s="42" t="s">
        <v>84</v>
      </c>
      <c r="Q415" s="42" t="s">
        <v>100</v>
      </c>
      <c r="R415" s="42"/>
      <c r="S415" s="42"/>
      <c r="T415" s="42" t="s">
        <v>8033</v>
      </c>
      <c r="U415" s="42" t="s">
        <v>52</v>
      </c>
      <c r="V415" s="42" t="s">
        <v>4281</v>
      </c>
      <c r="W415" s="42" t="s">
        <v>4619</v>
      </c>
      <c r="X415" s="42" t="s">
        <v>5028</v>
      </c>
      <c r="Y415" s="42" t="s">
        <v>46</v>
      </c>
      <c r="Z415" s="42" t="s">
        <v>55</v>
      </c>
      <c r="AA415" s="42" t="s">
        <v>4281</v>
      </c>
      <c r="AB415" s="42" t="s">
        <v>4619</v>
      </c>
      <c r="AC415" s="42" t="s">
        <v>56</v>
      </c>
      <c r="AD415" s="4"/>
      <c r="AE415" s="4"/>
      <c r="AF415" s="4"/>
      <c r="AG415" s="36" t="s">
        <v>10656</v>
      </c>
      <c r="AH415" s="37" t="s">
        <v>10476</v>
      </c>
      <c r="AI415" s="37">
        <v>23</v>
      </c>
      <c r="AJ415" s="11">
        <v>49</v>
      </c>
      <c r="AK415" t="s">
        <v>10210</v>
      </c>
      <c r="AL415" s="11">
        <f>VLOOKUP(AG415,[1]笔试数据!$B:$G,6,0)</f>
        <v>0</v>
      </c>
      <c r="AM415" s="11">
        <v>49</v>
      </c>
      <c r="AN415" s="11" t="s">
        <v>56</v>
      </c>
    </row>
    <row r="416" s="2" customFormat="1" ht="17" customHeight="1" spans="1:40">
      <c r="A416" s="41">
        <v>522</v>
      </c>
      <c r="B416" s="41">
        <v>422</v>
      </c>
      <c r="C416" s="41"/>
      <c r="D416" s="41" t="s">
        <v>8135</v>
      </c>
      <c r="E416" s="41" t="s">
        <v>37</v>
      </c>
      <c r="F416" s="41" t="s">
        <v>105</v>
      </c>
      <c r="G416" s="42" t="s">
        <v>8136</v>
      </c>
      <c r="H416" s="42" t="s">
        <v>8137</v>
      </c>
      <c r="I416" s="42" t="s">
        <v>41</v>
      </c>
      <c r="J416" s="42"/>
      <c r="K416" s="42" t="s">
        <v>81</v>
      </c>
      <c r="L416" s="42" t="s">
        <v>1186</v>
      </c>
      <c r="M416" s="42" t="s">
        <v>91</v>
      </c>
      <c r="N416" s="42" t="s">
        <v>7636</v>
      </c>
      <c r="O416" s="42" t="s">
        <v>46</v>
      </c>
      <c r="P416" s="42" t="s">
        <v>47</v>
      </c>
      <c r="Q416" s="42" t="s">
        <v>8138</v>
      </c>
      <c r="R416" s="42"/>
      <c r="S416" s="42"/>
      <c r="T416" s="42" t="s">
        <v>8140</v>
      </c>
      <c r="U416" s="42" t="s">
        <v>307</v>
      </c>
      <c r="V416" s="42" t="s">
        <v>4281</v>
      </c>
      <c r="W416" s="42" t="s">
        <v>7654</v>
      </c>
      <c r="X416" s="42" t="s">
        <v>5028</v>
      </c>
      <c r="Y416" s="42" t="s">
        <v>46</v>
      </c>
      <c r="Z416" s="42" t="s">
        <v>55</v>
      </c>
      <c r="AA416" s="42" t="s">
        <v>4281</v>
      </c>
      <c r="AB416" s="42" t="s">
        <v>4619</v>
      </c>
      <c r="AC416" s="42" t="s">
        <v>56</v>
      </c>
      <c r="AD416" s="4"/>
      <c r="AE416" s="4"/>
      <c r="AF416" s="4"/>
      <c r="AG416" s="36" t="s">
        <v>10657</v>
      </c>
      <c r="AH416" s="37" t="s">
        <v>10481</v>
      </c>
      <c r="AI416" s="37" t="s">
        <v>10228</v>
      </c>
      <c r="AJ416" s="11">
        <v>49</v>
      </c>
      <c r="AK416" t="s">
        <v>10210</v>
      </c>
      <c r="AL416" s="11">
        <f>VLOOKUP(AG416,[1]笔试数据!$B:$G,6,0)</f>
        <v>0</v>
      </c>
      <c r="AM416" s="11">
        <v>49</v>
      </c>
      <c r="AN416" s="11" t="s">
        <v>56</v>
      </c>
    </row>
    <row r="417" s="2" customFormat="1" ht="17" customHeight="1" spans="1:40">
      <c r="A417" s="41">
        <v>463</v>
      </c>
      <c r="B417" s="41">
        <v>378</v>
      </c>
      <c r="C417" s="41"/>
      <c r="D417" s="44" t="s">
        <v>7805</v>
      </c>
      <c r="E417" s="41" t="s">
        <v>37</v>
      </c>
      <c r="F417" s="41" t="s">
        <v>105</v>
      </c>
      <c r="G417" s="42" t="s">
        <v>7806</v>
      </c>
      <c r="H417" s="42" t="s">
        <v>7807</v>
      </c>
      <c r="I417" s="42" t="s">
        <v>41</v>
      </c>
      <c r="J417" s="42"/>
      <c r="K417" s="42" t="s">
        <v>81</v>
      </c>
      <c r="L417" s="42" t="s">
        <v>7808</v>
      </c>
      <c r="M417" s="42" t="s">
        <v>7809</v>
      </c>
      <c r="N417" s="42" t="s">
        <v>7636</v>
      </c>
      <c r="O417" s="42" t="s">
        <v>56</v>
      </c>
      <c r="P417" s="42" t="s">
        <v>47</v>
      </c>
      <c r="Q417" s="42" t="s">
        <v>431</v>
      </c>
      <c r="R417" s="42"/>
      <c r="S417" s="42"/>
      <c r="T417" s="42" t="s">
        <v>7812</v>
      </c>
      <c r="U417" s="42" t="s">
        <v>307</v>
      </c>
      <c r="V417" s="42" t="s">
        <v>5034</v>
      </c>
      <c r="W417" s="42" t="s">
        <v>4619</v>
      </c>
      <c r="X417" s="42" t="s">
        <v>5028</v>
      </c>
      <c r="Y417" s="42" t="s">
        <v>56</v>
      </c>
      <c r="Z417" s="42" t="s">
        <v>55</v>
      </c>
      <c r="AA417" s="42" t="s">
        <v>4281</v>
      </c>
      <c r="AB417" s="42" t="s">
        <v>4619</v>
      </c>
      <c r="AC417" s="42" t="s">
        <v>56</v>
      </c>
      <c r="AD417" s="4"/>
      <c r="AE417" s="4"/>
      <c r="AF417" s="4"/>
      <c r="AG417" s="36" t="s">
        <v>10658</v>
      </c>
      <c r="AH417" s="37" t="s">
        <v>10639</v>
      </c>
      <c r="AI417" s="37">
        <v>21</v>
      </c>
      <c r="AJ417" s="11">
        <v>48</v>
      </c>
      <c r="AK417" s="4"/>
      <c r="AL417" s="11">
        <f>VLOOKUP(AG417,[1]笔试数据!$B:$G,6,0)</f>
        <v>0</v>
      </c>
      <c r="AM417" s="11">
        <v>48</v>
      </c>
      <c r="AN417" s="11" t="s">
        <v>56</v>
      </c>
    </row>
    <row r="418" s="2" customFormat="1" ht="17" customHeight="1" spans="1:40">
      <c r="A418" s="41">
        <v>521</v>
      </c>
      <c r="B418" s="41">
        <v>421</v>
      </c>
      <c r="C418" s="41"/>
      <c r="D418" s="44" t="s">
        <v>8128</v>
      </c>
      <c r="E418" s="41" t="s">
        <v>37</v>
      </c>
      <c r="F418" s="41" t="s">
        <v>69</v>
      </c>
      <c r="G418" s="42" t="s">
        <v>8129</v>
      </c>
      <c r="H418" s="42" t="s">
        <v>8130</v>
      </c>
      <c r="I418" s="42" t="s">
        <v>41</v>
      </c>
      <c r="J418" s="42"/>
      <c r="K418" s="42" t="s">
        <v>81</v>
      </c>
      <c r="L418" s="42" t="s">
        <v>6208</v>
      </c>
      <c r="M418" s="46">
        <v>45107</v>
      </c>
      <c r="N418" s="48" t="s">
        <v>8131</v>
      </c>
      <c r="O418" s="42" t="s">
        <v>46</v>
      </c>
      <c r="P418" s="42" t="s">
        <v>84</v>
      </c>
      <c r="Q418" s="42" t="s">
        <v>303</v>
      </c>
      <c r="R418" s="42"/>
      <c r="S418" s="42"/>
      <c r="T418" s="42" t="s">
        <v>8134</v>
      </c>
      <c r="U418" s="42" t="s">
        <v>307</v>
      </c>
      <c r="V418" s="42" t="s">
        <v>4281</v>
      </c>
      <c r="W418" s="42" t="s">
        <v>7654</v>
      </c>
      <c r="X418" s="42" t="s">
        <v>5028</v>
      </c>
      <c r="Y418" s="42" t="s">
        <v>46</v>
      </c>
      <c r="Z418" s="42" t="s">
        <v>55</v>
      </c>
      <c r="AA418" s="42" t="s">
        <v>4281</v>
      </c>
      <c r="AB418" s="42" t="s">
        <v>4619</v>
      </c>
      <c r="AC418" s="42" t="s">
        <v>56</v>
      </c>
      <c r="AD418" s="4"/>
      <c r="AE418" s="4"/>
      <c r="AF418" s="4"/>
      <c r="AG418" s="36" t="s">
        <v>10659</v>
      </c>
      <c r="AH418" s="37" t="s">
        <v>10481</v>
      </c>
      <c r="AI418" s="37" t="s">
        <v>10252</v>
      </c>
      <c r="AJ418" s="11">
        <v>48</v>
      </c>
      <c r="AK418" s="4"/>
      <c r="AL418" s="11">
        <f>VLOOKUP(AG418,[1]笔试数据!$B:$G,6,0)</f>
        <v>0</v>
      </c>
      <c r="AM418" s="11">
        <v>48</v>
      </c>
      <c r="AN418" s="11" t="s">
        <v>56</v>
      </c>
    </row>
    <row r="419" s="2" customFormat="1" ht="17" customHeight="1" spans="1:40">
      <c r="A419" s="41">
        <v>455</v>
      </c>
      <c r="B419" s="41">
        <v>371</v>
      </c>
      <c r="C419" s="41"/>
      <c r="D419" s="44" t="s">
        <v>7758</v>
      </c>
      <c r="E419" s="41" t="s">
        <v>37</v>
      </c>
      <c r="F419" s="41" t="s">
        <v>38</v>
      </c>
      <c r="G419" s="42" t="s">
        <v>7759</v>
      </c>
      <c r="H419" s="42" t="s">
        <v>1434</v>
      </c>
      <c r="I419" s="42" t="s">
        <v>41</v>
      </c>
      <c r="J419" s="42"/>
      <c r="K419" s="42" t="s">
        <v>43</v>
      </c>
      <c r="L419" s="42" t="s">
        <v>73</v>
      </c>
      <c r="M419" s="42" t="s">
        <v>91</v>
      </c>
      <c r="N419" s="42" t="s">
        <v>5438</v>
      </c>
      <c r="O419" s="42" t="s">
        <v>46</v>
      </c>
      <c r="P419" s="42" t="s">
        <v>47</v>
      </c>
      <c r="Q419" s="42" t="s">
        <v>100</v>
      </c>
      <c r="R419" s="42"/>
      <c r="S419" s="42"/>
      <c r="T419" s="42" t="s">
        <v>7762</v>
      </c>
      <c r="U419" s="42" t="s">
        <v>52</v>
      </c>
      <c r="V419" s="42" t="s">
        <v>4281</v>
      </c>
      <c r="W419" s="42" t="s">
        <v>7654</v>
      </c>
      <c r="X419" s="42" t="s">
        <v>5028</v>
      </c>
      <c r="Y419" s="42" t="s">
        <v>46</v>
      </c>
      <c r="Z419" s="42" t="s">
        <v>55</v>
      </c>
      <c r="AA419" s="42" t="s">
        <v>4281</v>
      </c>
      <c r="AB419" s="42" t="s">
        <v>4619</v>
      </c>
      <c r="AC419" s="42" t="s">
        <v>56</v>
      </c>
      <c r="AD419" s="4"/>
      <c r="AE419" s="4"/>
      <c r="AF419" s="4"/>
      <c r="AG419" s="36" t="s">
        <v>10660</v>
      </c>
      <c r="AH419" s="37" t="s">
        <v>10639</v>
      </c>
      <c r="AI419" s="37">
        <v>14</v>
      </c>
      <c r="AJ419" s="11">
        <v>47</v>
      </c>
      <c r="AK419" s="4"/>
      <c r="AL419" s="11">
        <f>VLOOKUP(AG419,[1]笔试数据!$B:$G,6,0)</f>
        <v>0</v>
      </c>
      <c r="AM419" s="11">
        <v>47</v>
      </c>
      <c r="AN419" s="11" t="s">
        <v>56</v>
      </c>
    </row>
    <row r="420" s="2" customFormat="1" ht="17" customHeight="1" spans="1:40">
      <c r="A420" s="41">
        <v>466</v>
      </c>
      <c r="B420" s="41">
        <v>380</v>
      </c>
      <c r="C420" s="41"/>
      <c r="D420" s="44" t="s">
        <v>7825</v>
      </c>
      <c r="E420" s="41" t="s">
        <v>205</v>
      </c>
      <c r="F420" s="41" t="s">
        <v>38</v>
      </c>
      <c r="G420" s="42" t="s">
        <v>7826</v>
      </c>
      <c r="H420" s="42" t="s">
        <v>7827</v>
      </c>
      <c r="I420" s="42" t="s">
        <v>41</v>
      </c>
      <c r="J420" s="42"/>
      <c r="K420" s="42" t="s">
        <v>81</v>
      </c>
      <c r="L420" s="42" t="s">
        <v>353</v>
      </c>
      <c r="M420" s="42" t="s">
        <v>116</v>
      </c>
      <c r="N420" s="42" t="s">
        <v>7636</v>
      </c>
      <c r="O420" s="42" t="s">
        <v>46</v>
      </c>
      <c r="P420" s="42" t="s">
        <v>84</v>
      </c>
      <c r="Q420" s="42" t="s">
        <v>6315</v>
      </c>
      <c r="R420" s="42"/>
      <c r="S420" s="42"/>
      <c r="T420" s="42" t="s">
        <v>7830</v>
      </c>
      <c r="U420" s="42" t="s">
        <v>307</v>
      </c>
      <c r="V420" s="42" t="s">
        <v>4281</v>
      </c>
      <c r="W420" s="42" t="s">
        <v>7654</v>
      </c>
      <c r="X420" s="42" t="s">
        <v>5028</v>
      </c>
      <c r="Y420" s="42" t="s">
        <v>46</v>
      </c>
      <c r="Z420" s="42" t="s">
        <v>55</v>
      </c>
      <c r="AA420" s="42" t="s">
        <v>4281</v>
      </c>
      <c r="AB420" s="42" t="s">
        <v>4619</v>
      </c>
      <c r="AC420" s="42" t="s">
        <v>56</v>
      </c>
      <c r="AD420" s="4"/>
      <c r="AE420" s="4"/>
      <c r="AF420" s="4"/>
      <c r="AG420" s="36" t="s">
        <v>10661</v>
      </c>
      <c r="AH420" s="37" t="s">
        <v>10639</v>
      </c>
      <c r="AI420" s="37">
        <v>24</v>
      </c>
      <c r="AJ420" s="11">
        <v>47</v>
      </c>
      <c r="AK420" s="4"/>
      <c r="AL420" s="11">
        <f>VLOOKUP(AG420,[1]笔试数据!$B:$G,6,0)</f>
        <v>0</v>
      </c>
      <c r="AM420" s="11">
        <v>47</v>
      </c>
      <c r="AN420" s="11" t="s">
        <v>56</v>
      </c>
    </row>
    <row r="421" s="2" customFormat="1" ht="17" customHeight="1" spans="1:40">
      <c r="A421" s="41">
        <v>533</v>
      </c>
      <c r="B421" s="41">
        <v>431</v>
      </c>
      <c r="C421" s="41"/>
      <c r="D421" s="41" t="s">
        <v>8200</v>
      </c>
      <c r="E421" s="41" t="s">
        <v>37</v>
      </c>
      <c r="F421" s="41" t="s">
        <v>503</v>
      </c>
      <c r="G421" s="42" t="s">
        <v>8201</v>
      </c>
      <c r="H421" s="42" t="s">
        <v>8202</v>
      </c>
      <c r="I421" s="42" t="s">
        <v>41</v>
      </c>
      <c r="J421" s="42"/>
      <c r="K421" s="42" t="s">
        <v>43</v>
      </c>
      <c r="L421" s="42" t="s">
        <v>73</v>
      </c>
      <c r="M421" s="42" t="s">
        <v>108</v>
      </c>
      <c r="N421" s="42" t="s">
        <v>5438</v>
      </c>
      <c r="O421" s="42" t="s">
        <v>46</v>
      </c>
      <c r="P421" s="42" t="s">
        <v>47</v>
      </c>
      <c r="Q421" s="42" t="s">
        <v>64</v>
      </c>
      <c r="R421" s="42"/>
      <c r="S421" s="42"/>
      <c r="T421" s="42" t="s">
        <v>8205</v>
      </c>
      <c r="U421" s="42" t="s">
        <v>52</v>
      </c>
      <c r="V421" s="42" t="s">
        <v>4281</v>
      </c>
      <c r="W421" s="42" t="s">
        <v>4619</v>
      </c>
      <c r="X421" s="42" t="s">
        <v>5028</v>
      </c>
      <c r="Y421" s="42" t="s">
        <v>46</v>
      </c>
      <c r="Z421" s="42" t="s">
        <v>55</v>
      </c>
      <c r="AA421" s="42" t="s">
        <v>4281</v>
      </c>
      <c r="AB421" s="42" t="s">
        <v>4619</v>
      </c>
      <c r="AC421" s="42" t="s">
        <v>56</v>
      </c>
      <c r="AD421" s="4"/>
      <c r="AE421" s="4"/>
      <c r="AF421" s="4"/>
      <c r="AG421" s="36" t="s">
        <v>10662</v>
      </c>
      <c r="AH421" s="37" t="s">
        <v>10481</v>
      </c>
      <c r="AI421" s="37">
        <v>15</v>
      </c>
      <c r="AJ421" s="11">
        <v>43</v>
      </c>
      <c r="AK421" s="4"/>
      <c r="AL421" s="11">
        <f>VLOOKUP(AG421,[1]笔试数据!$B:$G,6,0)</f>
        <v>0</v>
      </c>
      <c r="AM421" s="11">
        <v>43</v>
      </c>
      <c r="AN421" s="11" t="s">
        <v>56</v>
      </c>
    </row>
    <row r="422" s="2" customFormat="1" ht="17" customHeight="1" spans="1:40">
      <c r="A422" s="41">
        <v>495</v>
      </c>
      <c r="B422" s="41">
        <v>402</v>
      </c>
      <c r="C422" s="41"/>
      <c r="D422" s="44" t="s">
        <v>7990</v>
      </c>
      <c r="E422" s="41" t="s">
        <v>37</v>
      </c>
      <c r="F422" s="41" t="s">
        <v>105</v>
      </c>
      <c r="G422" s="42" t="s">
        <v>7991</v>
      </c>
      <c r="H422" s="42" t="s">
        <v>7992</v>
      </c>
      <c r="I422" s="42" t="s">
        <v>41</v>
      </c>
      <c r="J422" s="42"/>
      <c r="K422" s="42" t="s">
        <v>81</v>
      </c>
      <c r="L422" s="42" t="s">
        <v>82</v>
      </c>
      <c r="M422" s="42" t="s">
        <v>91</v>
      </c>
      <c r="N422" s="42" t="s">
        <v>7636</v>
      </c>
      <c r="O422" s="42" t="s">
        <v>46</v>
      </c>
      <c r="P422" s="42" t="s">
        <v>47</v>
      </c>
      <c r="Q422" s="42" t="s">
        <v>7993</v>
      </c>
      <c r="R422" s="42"/>
      <c r="S422" s="42"/>
      <c r="T422" s="42" t="s">
        <v>7996</v>
      </c>
      <c r="U422" s="42" t="s">
        <v>52</v>
      </c>
      <c r="V422" s="42" t="s">
        <v>4883</v>
      </c>
      <c r="W422" s="42" t="s">
        <v>4619</v>
      </c>
      <c r="X422" s="42" t="s">
        <v>5028</v>
      </c>
      <c r="Y422" s="42" t="s">
        <v>46</v>
      </c>
      <c r="Z422" s="42" t="s">
        <v>55</v>
      </c>
      <c r="AA422" s="42" t="s">
        <v>4281</v>
      </c>
      <c r="AB422" s="42" t="s">
        <v>4619</v>
      </c>
      <c r="AC422" s="42" t="s">
        <v>56</v>
      </c>
      <c r="AD422" s="4"/>
      <c r="AE422" s="4"/>
      <c r="AF422" s="4"/>
      <c r="AG422" s="36" t="s">
        <v>10663</v>
      </c>
      <c r="AH422" s="37" t="s">
        <v>10476</v>
      </c>
      <c r="AI422" s="37">
        <v>16</v>
      </c>
      <c r="AJ422" s="11">
        <v>42</v>
      </c>
      <c r="AK422" s="4"/>
      <c r="AL422" s="11">
        <f>VLOOKUP(AG422,[1]笔试数据!$B:$G,6,0)</f>
        <v>0</v>
      </c>
      <c r="AM422" s="11">
        <v>42</v>
      </c>
      <c r="AN422" s="11" t="s">
        <v>56</v>
      </c>
    </row>
    <row r="423" s="2" customFormat="1" ht="17" customHeight="1" spans="1:40">
      <c r="A423" s="41">
        <v>485</v>
      </c>
      <c r="B423" s="41">
        <v>395</v>
      </c>
      <c r="C423" s="41"/>
      <c r="D423" s="44" t="s">
        <v>7936</v>
      </c>
      <c r="E423" s="41" t="s">
        <v>37</v>
      </c>
      <c r="F423" s="41" t="s">
        <v>38</v>
      </c>
      <c r="G423" s="42" t="s">
        <v>7937</v>
      </c>
      <c r="H423" s="42" t="s">
        <v>7938</v>
      </c>
      <c r="I423" s="42" t="s">
        <v>41</v>
      </c>
      <c r="J423" s="42"/>
      <c r="K423" s="42" t="s">
        <v>43</v>
      </c>
      <c r="L423" s="42" t="s">
        <v>73</v>
      </c>
      <c r="M423" s="42" t="s">
        <v>267</v>
      </c>
      <c r="N423" s="42" t="s">
        <v>5438</v>
      </c>
      <c r="O423" s="42" t="s">
        <v>46</v>
      </c>
      <c r="P423" s="42" t="s">
        <v>47</v>
      </c>
      <c r="Q423" s="42" t="s">
        <v>64</v>
      </c>
      <c r="R423" s="42"/>
      <c r="S423" s="42"/>
      <c r="T423" s="42" t="s">
        <v>7941</v>
      </c>
      <c r="U423" s="42" t="s">
        <v>52</v>
      </c>
      <c r="V423" s="42" t="s">
        <v>4281</v>
      </c>
      <c r="W423" s="42" t="s">
        <v>7654</v>
      </c>
      <c r="X423" s="42" t="s">
        <v>5028</v>
      </c>
      <c r="Y423" s="42" t="s">
        <v>56</v>
      </c>
      <c r="Z423" s="42" t="s">
        <v>55</v>
      </c>
      <c r="AA423" s="42" t="s">
        <v>4281</v>
      </c>
      <c r="AB423" s="42" t="s">
        <v>4619</v>
      </c>
      <c r="AC423" s="42" t="s">
        <v>56</v>
      </c>
      <c r="AD423" s="4"/>
      <c r="AE423" s="4"/>
      <c r="AF423" s="4"/>
      <c r="AG423" s="36" t="s">
        <v>10664</v>
      </c>
      <c r="AH423" s="37" t="s">
        <v>10476</v>
      </c>
      <c r="AI423" s="37" t="s">
        <v>10241</v>
      </c>
      <c r="AJ423" s="11">
        <v>41</v>
      </c>
      <c r="AK423" s="4"/>
      <c r="AL423" s="11">
        <f>VLOOKUP(AG423,[1]笔试数据!$B:$G,6,0)</f>
        <v>0</v>
      </c>
      <c r="AM423" s="11">
        <v>41</v>
      </c>
      <c r="AN423" s="11" t="s">
        <v>56</v>
      </c>
    </row>
    <row r="424" s="2" customFormat="1" ht="17" customHeight="1" spans="1:40">
      <c r="A424" s="41">
        <v>519</v>
      </c>
      <c r="B424" s="41">
        <v>419</v>
      </c>
      <c r="C424" s="41"/>
      <c r="D424" s="44" t="s">
        <v>8118</v>
      </c>
      <c r="E424" s="41" t="s">
        <v>37</v>
      </c>
      <c r="F424" s="41" t="s">
        <v>69</v>
      </c>
      <c r="G424" s="42" t="s">
        <v>8119</v>
      </c>
      <c r="H424" s="42" t="s">
        <v>5120</v>
      </c>
      <c r="I424" s="42" t="s">
        <v>41</v>
      </c>
      <c r="J424" s="42"/>
      <c r="K424" s="42" t="s">
        <v>81</v>
      </c>
      <c r="L424" s="42" t="s">
        <v>220</v>
      </c>
      <c r="M424" s="42" t="s">
        <v>91</v>
      </c>
      <c r="N424" s="42" t="s">
        <v>7624</v>
      </c>
      <c r="O424" s="42" t="s">
        <v>56</v>
      </c>
      <c r="P424" s="42" t="s">
        <v>47</v>
      </c>
      <c r="Q424" s="42" t="s">
        <v>64</v>
      </c>
      <c r="R424" s="42"/>
      <c r="S424" s="42"/>
      <c r="T424" s="42" t="s">
        <v>8121</v>
      </c>
      <c r="U424" s="42" t="s">
        <v>307</v>
      </c>
      <c r="V424" s="42" t="s">
        <v>4883</v>
      </c>
      <c r="W424" s="42" t="s">
        <v>4619</v>
      </c>
      <c r="X424" s="42" t="s">
        <v>5028</v>
      </c>
      <c r="Y424" s="42" t="s">
        <v>46</v>
      </c>
      <c r="Z424" s="42" t="s">
        <v>55</v>
      </c>
      <c r="AA424" s="42" t="s">
        <v>4281</v>
      </c>
      <c r="AB424" s="42" t="s">
        <v>4619</v>
      </c>
      <c r="AC424" s="42" t="s">
        <v>56</v>
      </c>
      <c r="AD424" s="4"/>
      <c r="AE424" s="4"/>
      <c r="AF424" s="4"/>
      <c r="AG424" s="36" t="s">
        <v>10665</v>
      </c>
      <c r="AH424" s="37" t="s">
        <v>10481</v>
      </c>
      <c r="AI424" s="37" t="s">
        <v>10216</v>
      </c>
      <c r="AJ424" s="11">
        <v>41</v>
      </c>
      <c r="AK424" s="4"/>
      <c r="AL424" s="11">
        <f>VLOOKUP(AG424,[1]笔试数据!$B:$G,6,0)</f>
        <v>0</v>
      </c>
      <c r="AM424" s="11">
        <v>41</v>
      </c>
      <c r="AN424" s="11" t="s">
        <v>56</v>
      </c>
    </row>
    <row r="425" s="2" customFormat="1" ht="17" customHeight="1" spans="1:40">
      <c r="A425" s="41">
        <v>481</v>
      </c>
      <c r="B425" s="41">
        <v>391</v>
      </c>
      <c r="C425" s="41"/>
      <c r="D425" s="44" t="s">
        <v>7915</v>
      </c>
      <c r="E425" s="41" t="s">
        <v>37</v>
      </c>
      <c r="F425" s="41" t="s">
        <v>69</v>
      </c>
      <c r="G425" s="42" t="s">
        <v>7916</v>
      </c>
      <c r="H425" s="42" t="s">
        <v>3750</v>
      </c>
      <c r="I425" s="42" t="s">
        <v>62</v>
      </c>
      <c r="J425" s="42"/>
      <c r="K425" s="42" t="s">
        <v>43</v>
      </c>
      <c r="L425" s="42" t="s">
        <v>163</v>
      </c>
      <c r="M425" s="42" t="s">
        <v>108</v>
      </c>
      <c r="N425" s="42" t="s">
        <v>7609</v>
      </c>
      <c r="O425" s="42" t="s">
        <v>46</v>
      </c>
      <c r="P425" s="42" t="s">
        <v>47</v>
      </c>
      <c r="Q425" s="42" t="s">
        <v>5221</v>
      </c>
      <c r="R425" s="42"/>
      <c r="S425" s="42"/>
      <c r="T425" s="42" t="s">
        <v>7919</v>
      </c>
      <c r="U425" s="42" t="s">
        <v>52</v>
      </c>
      <c r="V425" s="42" t="s">
        <v>4281</v>
      </c>
      <c r="W425" s="42" t="s">
        <v>7654</v>
      </c>
      <c r="X425" s="42" t="s">
        <v>5028</v>
      </c>
      <c r="Y425" s="42" t="s">
        <v>46</v>
      </c>
      <c r="Z425" s="42" t="s">
        <v>55</v>
      </c>
      <c r="AA425" s="42" t="s">
        <v>4281</v>
      </c>
      <c r="AB425" s="42" t="s">
        <v>4619</v>
      </c>
      <c r="AC425" s="42" t="s">
        <v>56</v>
      </c>
      <c r="AD425" s="4"/>
      <c r="AE425" s="4"/>
      <c r="AF425" s="4"/>
      <c r="AG425" s="36" t="s">
        <v>10666</v>
      </c>
      <c r="AH425" s="37" t="s">
        <v>10476</v>
      </c>
      <c r="AI425" s="37" t="s">
        <v>10252</v>
      </c>
      <c r="AJ425" s="11">
        <v>39</v>
      </c>
      <c r="AK425" s="4"/>
      <c r="AL425" s="11">
        <f>VLOOKUP(AG425,[1]笔试数据!$B:$G,6,0)</f>
        <v>0</v>
      </c>
      <c r="AM425" s="11">
        <v>39</v>
      </c>
      <c r="AN425" s="11" t="s">
        <v>56</v>
      </c>
    </row>
    <row r="426" s="2" customFormat="1" ht="17" customHeight="1" spans="1:40">
      <c r="A426" s="41">
        <v>523</v>
      </c>
      <c r="B426" s="41">
        <v>423</v>
      </c>
      <c r="C426" s="41"/>
      <c r="D426" s="41" t="s">
        <v>8141</v>
      </c>
      <c r="E426" s="41" t="s">
        <v>37</v>
      </c>
      <c r="F426" s="41" t="s">
        <v>69</v>
      </c>
      <c r="G426" s="42" t="s">
        <v>8142</v>
      </c>
      <c r="H426" s="42" t="s">
        <v>8143</v>
      </c>
      <c r="I426" s="42" t="s">
        <v>62</v>
      </c>
      <c r="J426" s="42"/>
      <c r="K426" s="42" t="s">
        <v>779</v>
      </c>
      <c r="L426" s="42" t="s">
        <v>163</v>
      </c>
      <c r="M426" s="46">
        <v>43647</v>
      </c>
      <c r="N426" s="42" t="s">
        <v>7609</v>
      </c>
      <c r="O426" s="42" t="s">
        <v>46</v>
      </c>
      <c r="P426" s="42" t="s">
        <v>47</v>
      </c>
      <c r="Q426" s="42" t="s">
        <v>100</v>
      </c>
      <c r="R426" s="42"/>
      <c r="S426" s="42"/>
      <c r="T426" s="42" t="s">
        <v>8145</v>
      </c>
      <c r="U426" s="42" t="s">
        <v>52</v>
      </c>
      <c r="V426" s="42" t="s">
        <v>4281</v>
      </c>
      <c r="W426" s="42" t="s">
        <v>7654</v>
      </c>
      <c r="X426" s="42" t="s">
        <v>5028</v>
      </c>
      <c r="Y426" s="42" t="s">
        <v>46</v>
      </c>
      <c r="Z426" s="42" t="s">
        <v>55</v>
      </c>
      <c r="AA426" s="42" t="s">
        <v>4281</v>
      </c>
      <c r="AB426" s="42" t="s">
        <v>4619</v>
      </c>
      <c r="AC426" s="42" t="s">
        <v>56</v>
      </c>
      <c r="AD426" s="4"/>
      <c r="AE426" s="4"/>
      <c r="AF426" s="4"/>
      <c r="AG426" s="36" t="s">
        <v>10667</v>
      </c>
      <c r="AH426" s="37" t="s">
        <v>10481</v>
      </c>
      <c r="AI426" s="37" t="s">
        <v>10224</v>
      </c>
      <c r="AJ426" s="11">
        <v>39</v>
      </c>
      <c r="AK426" s="4"/>
      <c r="AL426" s="11">
        <f>VLOOKUP(AG426,[1]笔试数据!$B:$G,6,0)</f>
        <v>0</v>
      </c>
      <c r="AM426" s="11">
        <v>39</v>
      </c>
      <c r="AN426" s="11" t="s">
        <v>56</v>
      </c>
    </row>
    <row r="427" s="2" customFormat="1" ht="17" customHeight="1" spans="1:40">
      <c r="A427" s="41">
        <v>499</v>
      </c>
      <c r="B427" s="41">
        <v>406</v>
      </c>
      <c r="C427" s="41"/>
      <c r="D427" s="44" t="s">
        <v>8014</v>
      </c>
      <c r="E427" s="41" t="s">
        <v>205</v>
      </c>
      <c r="F427" s="41" t="s">
        <v>337</v>
      </c>
      <c r="G427" s="42" t="s">
        <v>8015</v>
      </c>
      <c r="H427" s="42" t="s">
        <v>1855</v>
      </c>
      <c r="I427" s="42" t="s">
        <v>41</v>
      </c>
      <c r="J427" s="42"/>
      <c r="K427" s="42" t="s">
        <v>81</v>
      </c>
      <c r="L427" s="42" t="s">
        <v>671</v>
      </c>
      <c r="M427" s="42" t="s">
        <v>83</v>
      </c>
      <c r="N427" s="42" t="s">
        <v>7636</v>
      </c>
      <c r="O427" s="42" t="s">
        <v>46</v>
      </c>
      <c r="P427" s="42" t="s">
        <v>84</v>
      </c>
      <c r="Q427" s="42" t="s">
        <v>64</v>
      </c>
      <c r="R427" s="42"/>
      <c r="S427" s="42"/>
      <c r="T427" s="42" t="s">
        <v>8018</v>
      </c>
      <c r="U427" s="42" t="s">
        <v>958</v>
      </c>
      <c r="V427" s="42" t="s">
        <v>5034</v>
      </c>
      <c r="W427" s="42" t="s">
        <v>4619</v>
      </c>
      <c r="X427" s="42" t="s">
        <v>5028</v>
      </c>
      <c r="Y427" s="42" t="s">
        <v>46</v>
      </c>
      <c r="Z427" s="42" t="s">
        <v>55</v>
      </c>
      <c r="AA427" s="42" t="s">
        <v>4281</v>
      </c>
      <c r="AB427" s="42" t="s">
        <v>4619</v>
      </c>
      <c r="AC427" s="42" t="s">
        <v>46</v>
      </c>
      <c r="AD427" s="4"/>
      <c r="AE427" s="4"/>
      <c r="AF427" s="4"/>
      <c r="AG427" s="36" t="s">
        <v>10668</v>
      </c>
      <c r="AH427" s="37" t="s">
        <v>10476</v>
      </c>
      <c r="AI427" s="37">
        <v>20</v>
      </c>
      <c r="AJ427" s="11">
        <v>38</v>
      </c>
      <c r="AK427" s="4"/>
      <c r="AL427" s="11">
        <f>VLOOKUP(AG427,[1]笔试数据!$B:$G,6,0)</f>
        <v>0</v>
      </c>
      <c r="AM427" s="11">
        <v>38</v>
      </c>
      <c r="AN427" s="11" t="s">
        <v>56</v>
      </c>
    </row>
    <row r="428" s="2" customFormat="1" ht="17" customHeight="1" spans="1:40">
      <c r="A428" s="41">
        <v>529</v>
      </c>
      <c r="B428" s="41">
        <v>428</v>
      </c>
      <c r="C428" s="41"/>
      <c r="D428" s="44" t="s">
        <v>8175</v>
      </c>
      <c r="E428" s="41" t="s">
        <v>37</v>
      </c>
      <c r="F428" s="41" t="s">
        <v>69</v>
      </c>
      <c r="G428" s="42" t="s">
        <v>8176</v>
      </c>
      <c r="H428" s="42" t="s">
        <v>469</v>
      </c>
      <c r="I428" s="42" t="s">
        <v>41</v>
      </c>
      <c r="J428" s="42"/>
      <c r="K428" s="42" t="s">
        <v>81</v>
      </c>
      <c r="L428" s="42" t="s">
        <v>671</v>
      </c>
      <c r="M428" s="42" t="s">
        <v>83</v>
      </c>
      <c r="N428" s="42" t="s">
        <v>5438</v>
      </c>
      <c r="O428" s="42" t="s">
        <v>46</v>
      </c>
      <c r="P428" s="42" t="s">
        <v>84</v>
      </c>
      <c r="Q428" s="42" t="s">
        <v>48</v>
      </c>
      <c r="R428" s="42"/>
      <c r="S428" s="42"/>
      <c r="T428" s="42" t="s">
        <v>8179</v>
      </c>
      <c r="U428" s="42" t="s">
        <v>52</v>
      </c>
      <c r="V428" s="42" t="s">
        <v>4281</v>
      </c>
      <c r="W428" s="42" t="s">
        <v>7654</v>
      </c>
      <c r="X428" s="42" t="s">
        <v>5028</v>
      </c>
      <c r="Y428" s="42" t="s">
        <v>46</v>
      </c>
      <c r="Z428" s="42" t="s">
        <v>55</v>
      </c>
      <c r="AA428" s="42" t="s">
        <v>4281</v>
      </c>
      <c r="AB428" s="42" t="s">
        <v>4619</v>
      </c>
      <c r="AC428" s="42" t="s">
        <v>56</v>
      </c>
      <c r="AD428" s="4"/>
      <c r="AE428" s="4"/>
      <c r="AF428" s="4"/>
      <c r="AG428" s="36" t="s">
        <v>10669</v>
      </c>
      <c r="AH428" s="37" t="s">
        <v>10481</v>
      </c>
      <c r="AI428" s="37">
        <v>12</v>
      </c>
      <c r="AJ428" s="11">
        <v>38</v>
      </c>
      <c r="AK428" s="4"/>
      <c r="AL428" s="11">
        <f>VLOOKUP(AG428,[1]笔试数据!$B:$G,6,0)</f>
        <v>0</v>
      </c>
      <c r="AM428" s="11">
        <v>38</v>
      </c>
      <c r="AN428" s="11" t="s">
        <v>56</v>
      </c>
    </row>
    <row r="429" s="2" customFormat="1" ht="17" customHeight="1" spans="1:40">
      <c r="A429" s="41">
        <v>459</v>
      </c>
      <c r="B429" s="41">
        <v>375</v>
      </c>
      <c r="C429" s="41"/>
      <c r="D429" s="44" t="s">
        <v>7779</v>
      </c>
      <c r="E429" s="41" t="s">
        <v>37</v>
      </c>
      <c r="F429" s="41" t="s">
        <v>69</v>
      </c>
      <c r="G429" s="42" t="s">
        <v>7780</v>
      </c>
      <c r="H429" s="42" t="s">
        <v>7781</v>
      </c>
      <c r="I429" s="42" t="s">
        <v>41</v>
      </c>
      <c r="J429" s="42"/>
      <c r="K429" s="42" t="s">
        <v>43</v>
      </c>
      <c r="L429" s="42" t="s">
        <v>743</v>
      </c>
      <c r="M429" s="46">
        <v>45107</v>
      </c>
      <c r="N429" s="42" t="s">
        <v>5438</v>
      </c>
      <c r="O429" s="42" t="s">
        <v>46</v>
      </c>
      <c r="P429" s="42" t="s">
        <v>84</v>
      </c>
      <c r="Q429" s="42" t="s">
        <v>48</v>
      </c>
      <c r="R429" s="42"/>
      <c r="S429" s="42"/>
      <c r="T429" s="42" t="s">
        <v>7784</v>
      </c>
      <c r="U429" s="42" t="s">
        <v>958</v>
      </c>
      <c r="V429" s="42" t="s">
        <v>4281</v>
      </c>
      <c r="W429" s="42" t="s">
        <v>4619</v>
      </c>
      <c r="X429" s="42" t="s">
        <v>5028</v>
      </c>
      <c r="Y429" s="42" t="s">
        <v>46</v>
      </c>
      <c r="Z429" s="42" t="s">
        <v>55</v>
      </c>
      <c r="AA429" s="42" t="s">
        <v>4281</v>
      </c>
      <c r="AB429" s="42" t="s">
        <v>4619</v>
      </c>
      <c r="AC429" s="42" t="s">
        <v>56</v>
      </c>
      <c r="AD429" s="4"/>
      <c r="AE429" s="4"/>
      <c r="AF429" s="4"/>
      <c r="AG429" s="36" t="s">
        <v>10670</v>
      </c>
      <c r="AH429" s="37" t="s">
        <v>10639</v>
      </c>
      <c r="AI429" s="37">
        <v>18</v>
      </c>
      <c r="AJ429" s="11">
        <v>37</v>
      </c>
      <c r="AK429" s="4"/>
      <c r="AL429" s="11">
        <f>VLOOKUP(AG429,[1]笔试数据!$B:$G,6,0)</f>
        <v>0</v>
      </c>
      <c r="AM429" s="11">
        <v>37</v>
      </c>
      <c r="AN429" s="11" t="s">
        <v>56</v>
      </c>
    </row>
    <row r="430" s="2" customFormat="1" ht="17" customHeight="1" spans="1:40">
      <c r="A430" s="41">
        <v>681</v>
      </c>
      <c r="B430" s="41">
        <v>558</v>
      </c>
      <c r="C430" s="41"/>
      <c r="D430" s="41" t="s">
        <v>9055</v>
      </c>
      <c r="E430" s="41" t="s">
        <v>37</v>
      </c>
      <c r="F430" s="41" t="s">
        <v>69</v>
      </c>
      <c r="G430" s="42" t="s">
        <v>9056</v>
      </c>
      <c r="H430" s="42" t="s">
        <v>9057</v>
      </c>
      <c r="I430" s="42" t="s">
        <v>41</v>
      </c>
      <c r="J430" s="42"/>
      <c r="K430" s="42" t="s">
        <v>43</v>
      </c>
      <c r="L430" s="42" t="s">
        <v>73</v>
      </c>
      <c r="M430" s="42" t="s">
        <v>267</v>
      </c>
      <c r="N430" s="42" t="s">
        <v>9058</v>
      </c>
      <c r="O430" s="42" t="s">
        <v>46</v>
      </c>
      <c r="P430" s="42" t="s">
        <v>84</v>
      </c>
      <c r="Q430" s="42" t="s">
        <v>303</v>
      </c>
      <c r="R430" s="42"/>
      <c r="S430" s="42"/>
      <c r="T430" s="42" t="s">
        <v>9060</v>
      </c>
      <c r="U430" s="42" t="s">
        <v>52</v>
      </c>
      <c r="V430" s="42" t="s">
        <v>4281</v>
      </c>
      <c r="W430" s="42" t="s">
        <v>4619</v>
      </c>
      <c r="X430" s="42" t="s">
        <v>5028</v>
      </c>
      <c r="Y430" s="42" t="s">
        <v>46</v>
      </c>
      <c r="Z430" s="42" t="s">
        <v>55</v>
      </c>
      <c r="AA430" s="42" t="s">
        <v>4281</v>
      </c>
      <c r="AB430" s="47" t="s">
        <v>4619</v>
      </c>
      <c r="AC430" s="42" t="s">
        <v>56</v>
      </c>
      <c r="AD430" s="4"/>
      <c r="AE430" s="4"/>
      <c r="AF430" s="4"/>
      <c r="AG430" s="36" t="s">
        <v>10671</v>
      </c>
      <c r="AH430" s="37" t="s">
        <v>10481</v>
      </c>
      <c r="AI430" s="37">
        <v>20</v>
      </c>
      <c r="AJ430" s="11">
        <v>37</v>
      </c>
      <c r="AK430" s="4"/>
      <c r="AL430" s="11">
        <f>VLOOKUP(AG430,[1]笔试数据!$B:$G,6,0)</f>
        <v>0</v>
      </c>
      <c r="AM430" s="11">
        <v>37</v>
      </c>
      <c r="AN430" s="11" t="s">
        <v>56</v>
      </c>
    </row>
    <row r="431" s="2" customFormat="1" ht="17" customHeight="1" spans="1:40">
      <c r="A431" s="41">
        <v>478</v>
      </c>
      <c r="B431" s="41">
        <v>390</v>
      </c>
      <c r="C431" s="41"/>
      <c r="D431" s="44" t="s">
        <v>7895</v>
      </c>
      <c r="E431" s="41" t="s">
        <v>37</v>
      </c>
      <c r="F431" s="41" t="s">
        <v>69</v>
      </c>
      <c r="G431" s="42" t="s">
        <v>7896</v>
      </c>
      <c r="H431" s="42" t="s">
        <v>7897</v>
      </c>
      <c r="I431" s="42" t="s">
        <v>41</v>
      </c>
      <c r="J431" s="42"/>
      <c r="K431" s="42" t="s">
        <v>43</v>
      </c>
      <c r="L431" s="42" t="s">
        <v>73</v>
      </c>
      <c r="M431" s="42" t="s">
        <v>108</v>
      </c>
      <c r="N431" s="42" t="s">
        <v>5438</v>
      </c>
      <c r="O431" s="42" t="s">
        <v>46</v>
      </c>
      <c r="P431" s="42" t="s">
        <v>47</v>
      </c>
      <c r="Q431" s="42" t="s">
        <v>100</v>
      </c>
      <c r="R431" s="42"/>
      <c r="S431" s="42"/>
      <c r="T431" s="42" t="s">
        <v>7900</v>
      </c>
      <c r="U431" s="42" t="s">
        <v>52</v>
      </c>
      <c r="V431" s="42" t="s">
        <v>4281</v>
      </c>
      <c r="W431" s="42" t="s">
        <v>7654</v>
      </c>
      <c r="X431" s="42" t="s">
        <v>5028</v>
      </c>
      <c r="Y431" s="42" t="s">
        <v>46</v>
      </c>
      <c r="Z431" s="42" t="s">
        <v>55</v>
      </c>
      <c r="AA431" s="42" t="s">
        <v>4281</v>
      </c>
      <c r="AB431" s="42" t="s">
        <v>4619</v>
      </c>
      <c r="AC431" s="42" t="s">
        <v>56</v>
      </c>
      <c r="AD431" s="4"/>
      <c r="AE431" s="4"/>
      <c r="AF431" s="4"/>
      <c r="AG431" s="36" t="s">
        <v>10672</v>
      </c>
      <c r="AH431" s="37" t="s">
        <v>10476</v>
      </c>
      <c r="AI431" s="37" t="s">
        <v>10255</v>
      </c>
      <c r="AJ431" s="11">
        <v>36</v>
      </c>
      <c r="AK431" s="4"/>
      <c r="AL431" s="11">
        <f>VLOOKUP(AG431,[1]笔试数据!$B:$G,6,0)</f>
        <v>0</v>
      </c>
      <c r="AM431" s="11">
        <v>36</v>
      </c>
      <c r="AN431" s="11" t="s">
        <v>56</v>
      </c>
    </row>
    <row r="432" s="2" customFormat="1" ht="17" customHeight="1" spans="1:40">
      <c r="A432" s="41">
        <v>511</v>
      </c>
      <c r="B432" s="41">
        <v>415</v>
      </c>
      <c r="C432" s="41"/>
      <c r="D432" s="44" t="s">
        <v>8075</v>
      </c>
      <c r="E432" s="41" t="s">
        <v>37</v>
      </c>
      <c r="F432" s="41" t="s">
        <v>69</v>
      </c>
      <c r="G432" s="42" t="s">
        <v>8076</v>
      </c>
      <c r="H432" s="42" t="s">
        <v>8077</v>
      </c>
      <c r="I432" s="42" t="s">
        <v>41</v>
      </c>
      <c r="J432" s="42"/>
      <c r="K432" s="42" t="s">
        <v>81</v>
      </c>
      <c r="L432" s="42" t="s">
        <v>575</v>
      </c>
      <c r="M432" s="42" t="s">
        <v>8078</v>
      </c>
      <c r="N432" s="42" t="s">
        <v>7624</v>
      </c>
      <c r="O432" s="42" t="s">
        <v>56</v>
      </c>
      <c r="P432" s="42" t="s">
        <v>47</v>
      </c>
      <c r="Q432" s="42" t="s">
        <v>64</v>
      </c>
      <c r="R432" s="42"/>
      <c r="S432" s="42"/>
      <c r="T432" s="42" t="s">
        <v>8079</v>
      </c>
      <c r="U432" s="42" t="s">
        <v>52</v>
      </c>
      <c r="V432" s="42" t="s">
        <v>4281</v>
      </c>
      <c r="W432" s="42" t="s">
        <v>7654</v>
      </c>
      <c r="X432" s="42" t="s">
        <v>5028</v>
      </c>
      <c r="Y432" s="42" t="s">
        <v>46</v>
      </c>
      <c r="Z432" s="42" t="s">
        <v>55</v>
      </c>
      <c r="AA432" s="42" t="s">
        <v>4281</v>
      </c>
      <c r="AB432" s="42" t="s">
        <v>4619</v>
      </c>
      <c r="AC432" s="42" t="s">
        <v>56</v>
      </c>
      <c r="AD432" s="4"/>
      <c r="AE432" s="4"/>
      <c r="AF432" s="4"/>
      <c r="AG432" s="36" t="s">
        <v>10673</v>
      </c>
      <c r="AH432" s="37" t="s">
        <v>10476</v>
      </c>
      <c r="AI432" s="37">
        <v>29</v>
      </c>
      <c r="AJ432" s="11">
        <v>36</v>
      </c>
      <c r="AK432" s="4"/>
      <c r="AL432" s="11">
        <f>VLOOKUP(AG432,[1]笔试数据!$B:$G,6,0)</f>
        <v>0</v>
      </c>
      <c r="AM432" s="11">
        <v>36</v>
      </c>
      <c r="AN432" s="11" t="s">
        <v>56</v>
      </c>
    </row>
    <row r="433" s="2" customFormat="1" ht="17" customHeight="1" spans="1:40">
      <c r="A433" s="41">
        <v>452</v>
      </c>
      <c r="B433" s="41">
        <v>368</v>
      </c>
      <c r="C433" s="41"/>
      <c r="D433" s="41" t="s">
        <v>7739</v>
      </c>
      <c r="E433" s="41" t="s">
        <v>37</v>
      </c>
      <c r="F433" s="41" t="s">
        <v>105</v>
      </c>
      <c r="G433" s="42" t="s">
        <v>7740</v>
      </c>
      <c r="H433" s="42" t="s">
        <v>7741</v>
      </c>
      <c r="I433" s="42" t="s">
        <v>41</v>
      </c>
      <c r="J433" s="42"/>
      <c r="K433" s="42" t="s">
        <v>81</v>
      </c>
      <c r="L433" s="42" t="s">
        <v>82</v>
      </c>
      <c r="M433" s="42" t="s">
        <v>83</v>
      </c>
      <c r="N433" s="48" t="s">
        <v>5438</v>
      </c>
      <c r="O433" s="42" t="s">
        <v>46</v>
      </c>
      <c r="P433" s="42" t="s">
        <v>84</v>
      </c>
      <c r="Q433" s="42" t="s">
        <v>7742</v>
      </c>
      <c r="R433" s="42"/>
      <c r="S433" s="42"/>
      <c r="T433" s="42" t="s">
        <v>7743</v>
      </c>
      <c r="U433" s="42" t="s">
        <v>52</v>
      </c>
      <c r="V433" s="42" t="s">
        <v>4281</v>
      </c>
      <c r="W433" s="42" t="s">
        <v>4619</v>
      </c>
      <c r="X433" s="42" t="s">
        <v>5028</v>
      </c>
      <c r="Y433" s="42" t="s">
        <v>46</v>
      </c>
      <c r="Z433" s="42" t="s">
        <v>55</v>
      </c>
      <c r="AA433" s="42" t="s">
        <v>4281</v>
      </c>
      <c r="AB433" s="42" t="s">
        <v>4619</v>
      </c>
      <c r="AC433" s="42" t="s">
        <v>56</v>
      </c>
      <c r="AD433" s="4"/>
      <c r="AE433" s="4"/>
      <c r="AF433" s="4"/>
      <c r="AG433" s="36" t="s">
        <v>10674</v>
      </c>
      <c r="AH433" s="37" t="s">
        <v>10639</v>
      </c>
      <c r="AI433" s="37">
        <v>11</v>
      </c>
      <c r="AJ433" s="11">
        <v>35</v>
      </c>
      <c r="AK433" s="4"/>
      <c r="AL433" s="11">
        <f>VLOOKUP(AG433,[1]笔试数据!$B:$G,6,0)</f>
        <v>0</v>
      </c>
      <c r="AM433" s="11">
        <v>35</v>
      </c>
      <c r="AN433" s="11" t="s">
        <v>56</v>
      </c>
    </row>
    <row r="434" s="2" customFormat="1" ht="17" customHeight="1" spans="1:40">
      <c r="A434" s="41">
        <v>454</v>
      </c>
      <c r="B434" s="41">
        <v>370</v>
      </c>
      <c r="C434" s="41"/>
      <c r="D434" s="44" t="s">
        <v>7750</v>
      </c>
      <c r="E434" s="41" t="s">
        <v>37</v>
      </c>
      <c r="F434" s="41" t="s">
        <v>38</v>
      </c>
      <c r="G434" s="42" t="s">
        <v>7751</v>
      </c>
      <c r="H434" s="42" t="s">
        <v>7752</v>
      </c>
      <c r="I434" s="42" t="s">
        <v>41</v>
      </c>
      <c r="J434" s="42"/>
      <c r="K434" s="42" t="s">
        <v>43</v>
      </c>
      <c r="L434" s="42" t="s">
        <v>7753</v>
      </c>
      <c r="M434" s="46">
        <v>44011</v>
      </c>
      <c r="N434" s="42" t="s">
        <v>7754</v>
      </c>
      <c r="O434" s="42" t="s">
        <v>46</v>
      </c>
      <c r="P434" s="42" t="s">
        <v>47</v>
      </c>
      <c r="Q434" s="42" t="s">
        <v>7755</v>
      </c>
      <c r="R434" s="42"/>
      <c r="S434" s="42"/>
      <c r="T434" s="42" t="s">
        <v>7757</v>
      </c>
      <c r="U434" s="42" t="s">
        <v>52</v>
      </c>
      <c r="V434" s="42" t="s">
        <v>4281</v>
      </c>
      <c r="W434" s="42" t="s">
        <v>4619</v>
      </c>
      <c r="X434" s="42" t="s">
        <v>5028</v>
      </c>
      <c r="Y434" s="42" t="s">
        <v>46</v>
      </c>
      <c r="Z434" s="42" t="s">
        <v>55</v>
      </c>
      <c r="AA434" s="42" t="s">
        <v>4281</v>
      </c>
      <c r="AB434" s="42" t="s">
        <v>4619</v>
      </c>
      <c r="AC434" s="42" t="s">
        <v>56</v>
      </c>
      <c r="AD434" s="4"/>
      <c r="AE434" s="4"/>
      <c r="AF434" s="4"/>
      <c r="AG434" s="36" t="s">
        <v>10675</v>
      </c>
      <c r="AH434" s="37" t="s">
        <v>10639</v>
      </c>
      <c r="AI434" s="37">
        <v>13</v>
      </c>
      <c r="AJ434" s="11">
        <v>35</v>
      </c>
      <c r="AK434" s="4"/>
      <c r="AL434" s="11">
        <f>VLOOKUP(AG434,[1]笔试数据!$B:$G,6,0)</f>
        <v>0</v>
      </c>
      <c r="AM434" s="11">
        <v>35</v>
      </c>
      <c r="AN434" s="11" t="s">
        <v>56</v>
      </c>
    </row>
    <row r="435" s="2" customFormat="1" ht="17" customHeight="1" spans="1:40">
      <c r="A435" s="41">
        <v>432</v>
      </c>
      <c r="B435" s="41">
        <v>358</v>
      </c>
      <c r="C435" s="41"/>
      <c r="D435" s="44" t="s">
        <v>7607</v>
      </c>
      <c r="E435" s="41" t="s">
        <v>205</v>
      </c>
      <c r="F435" s="41" t="s">
        <v>69</v>
      </c>
      <c r="G435" s="42" t="s">
        <v>7608</v>
      </c>
      <c r="H435" s="42" t="s">
        <v>4964</v>
      </c>
      <c r="I435" s="42" t="s">
        <v>41</v>
      </c>
      <c r="J435" s="42"/>
      <c r="K435" s="42" t="s">
        <v>43</v>
      </c>
      <c r="L435" s="42" t="s">
        <v>184</v>
      </c>
      <c r="M435" s="42" t="s">
        <v>99</v>
      </c>
      <c r="N435" s="42" t="s">
        <v>7609</v>
      </c>
      <c r="O435" s="42" t="s">
        <v>46</v>
      </c>
      <c r="P435" s="42" t="s">
        <v>47</v>
      </c>
      <c r="Q435" s="42" t="s">
        <v>7610</v>
      </c>
      <c r="R435" s="42"/>
      <c r="S435" s="42"/>
      <c r="T435" s="42" t="s">
        <v>7612</v>
      </c>
      <c r="U435" s="42" t="s">
        <v>52</v>
      </c>
      <c r="V435" s="42" t="s">
        <v>4281</v>
      </c>
      <c r="W435" s="42" t="s">
        <v>4619</v>
      </c>
      <c r="X435" s="42" t="s">
        <v>5028</v>
      </c>
      <c r="Y435" s="42" t="s">
        <v>46</v>
      </c>
      <c r="Z435" s="42" t="s">
        <v>55</v>
      </c>
      <c r="AA435" s="42" t="s">
        <v>4281</v>
      </c>
      <c r="AB435" s="42" t="s">
        <v>4619</v>
      </c>
      <c r="AC435" s="42" t="s">
        <v>56</v>
      </c>
      <c r="AD435" s="4"/>
      <c r="AE435" s="4"/>
      <c r="AF435" s="4"/>
      <c r="AG435" s="36" t="s">
        <v>10676</v>
      </c>
      <c r="AH435" s="37" t="s">
        <v>10639</v>
      </c>
      <c r="AI435" s="37" t="s">
        <v>10237</v>
      </c>
      <c r="AJ435" s="11">
        <v>34</v>
      </c>
      <c r="AK435" s="4"/>
      <c r="AL435" s="11">
        <f>VLOOKUP(AG435,[1]笔试数据!$B:$G,6,0)</f>
        <v>0</v>
      </c>
      <c r="AM435" s="11">
        <v>34</v>
      </c>
      <c r="AN435" s="11" t="s">
        <v>56</v>
      </c>
    </row>
    <row r="436" s="2" customFormat="1" ht="17" customHeight="1" spans="1:40">
      <c r="A436" s="41">
        <v>447</v>
      </c>
      <c r="B436" s="41">
        <v>365</v>
      </c>
      <c r="C436" s="41"/>
      <c r="D436" s="41" t="s">
        <v>4652</v>
      </c>
      <c r="E436" s="41" t="s">
        <v>37</v>
      </c>
      <c r="F436" s="41" t="s">
        <v>1114</v>
      </c>
      <c r="G436" s="42" t="s">
        <v>7707</v>
      </c>
      <c r="H436" s="42" t="s">
        <v>5446</v>
      </c>
      <c r="I436" s="42" t="s">
        <v>41</v>
      </c>
      <c r="J436" s="42"/>
      <c r="K436" s="42" t="s">
        <v>81</v>
      </c>
      <c r="L436" s="42" t="s">
        <v>1258</v>
      </c>
      <c r="M436" s="42" t="s">
        <v>227</v>
      </c>
      <c r="N436" s="42" t="s">
        <v>7708</v>
      </c>
      <c r="O436" s="42" t="s">
        <v>46</v>
      </c>
      <c r="P436" s="42" t="s">
        <v>47</v>
      </c>
      <c r="Q436" s="42" t="s">
        <v>5252</v>
      </c>
      <c r="R436" s="42"/>
      <c r="S436" s="42"/>
      <c r="T436" s="42" t="s">
        <v>7711</v>
      </c>
      <c r="U436" s="42" t="s">
        <v>52</v>
      </c>
      <c r="V436" s="42" t="s">
        <v>4281</v>
      </c>
      <c r="W436" s="42" t="s">
        <v>7654</v>
      </c>
      <c r="X436" s="42" t="s">
        <v>5028</v>
      </c>
      <c r="Y436" s="42" t="s">
        <v>46</v>
      </c>
      <c r="Z436" s="42" t="s">
        <v>55</v>
      </c>
      <c r="AA436" s="42" t="s">
        <v>4281</v>
      </c>
      <c r="AB436" s="42" t="s">
        <v>4619</v>
      </c>
      <c r="AC436" s="42" t="s">
        <v>56</v>
      </c>
      <c r="AD436" s="4"/>
      <c r="AE436" s="4"/>
      <c r="AF436" s="4"/>
      <c r="AG436" s="36" t="s">
        <v>10677</v>
      </c>
      <c r="AH436" s="37" t="s">
        <v>10639</v>
      </c>
      <c r="AI436" s="37" t="s">
        <v>10226</v>
      </c>
      <c r="AJ436" s="11">
        <v>34</v>
      </c>
      <c r="AK436" s="4"/>
      <c r="AL436" s="11">
        <f>VLOOKUP(AG436,[1]笔试数据!$B:$G,6,0)</f>
        <v>0</v>
      </c>
      <c r="AM436" s="11">
        <v>34</v>
      </c>
      <c r="AN436" s="11" t="s">
        <v>56</v>
      </c>
    </row>
    <row r="437" s="2" customFormat="1" ht="17" customHeight="1" spans="1:40">
      <c r="A437" s="41">
        <v>468</v>
      </c>
      <c r="B437" s="41">
        <v>382</v>
      </c>
      <c r="C437" s="41"/>
      <c r="D437" s="44" t="s">
        <v>7836</v>
      </c>
      <c r="E437" s="41" t="s">
        <v>205</v>
      </c>
      <c r="F437" s="41" t="s">
        <v>38</v>
      </c>
      <c r="G437" s="42" t="s">
        <v>7837</v>
      </c>
      <c r="H437" s="42" t="s">
        <v>7838</v>
      </c>
      <c r="I437" s="42" t="s">
        <v>41</v>
      </c>
      <c r="J437" s="42"/>
      <c r="K437" s="42" t="s">
        <v>81</v>
      </c>
      <c r="L437" s="42" t="s">
        <v>353</v>
      </c>
      <c r="M437" s="42" t="s">
        <v>116</v>
      </c>
      <c r="N437" s="42" t="s">
        <v>7636</v>
      </c>
      <c r="O437" s="42" t="s">
        <v>46</v>
      </c>
      <c r="P437" s="42" t="s">
        <v>84</v>
      </c>
      <c r="Q437" s="42" t="s">
        <v>64</v>
      </c>
      <c r="R437" s="42"/>
      <c r="S437" s="42"/>
      <c r="T437" s="42" t="s">
        <v>7841</v>
      </c>
      <c r="U437" s="42" t="s">
        <v>52</v>
      </c>
      <c r="V437" s="42" t="s">
        <v>4281</v>
      </c>
      <c r="W437" s="42" t="s">
        <v>7818</v>
      </c>
      <c r="X437" s="42" t="s">
        <v>5028</v>
      </c>
      <c r="Y437" s="42" t="s">
        <v>46</v>
      </c>
      <c r="Z437" s="42" t="s">
        <v>55</v>
      </c>
      <c r="AA437" s="42" t="s">
        <v>4281</v>
      </c>
      <c r="AB437" s="42" t="s">
        <v>4619</v>
      </c>
      <c r="AC437" s="42" t="s">
        <v>56</v>
      </c>
      <c r="AD437" s="4"/>
      <c r="AE437" s="4"/>
      <c r="AF437" s="4"/>
      <c r="AG437" s="36" t="s">
        <v>10678</v>
      </c>
      <c r="AH437" s="37" t="s">
        <v>10639</v>
      </c>
      <c r="AI437" s="37">
        <v>26</v>
      </c>
      <c r="AJ437" s="11">
        <v>33</v>
      </c>
      <c r="AK437" s="4"/>
      <c r="AL437" s="11">
        <f>VLOOKUP(AG437,[1]笔试数据!$B:$G,6,0)</f>
        <v>0</v>
      </c>
      <c r="AM437" s="11">
        <v>33</v>
      </c>
      <c r="AN437" s="11" t="s">
        <v>56</v>
      </c>
    </row>
    <row r="438" s="2" customFormat="1" ht="17" customHeight="1" spans="1:40">
      <c r="A438" s="41">
        <v>462</v>
      </c>
      <c r="B438" s="41">
        <v>377</v>
      </c>
      <c r="C438" s="41"/>
      <c r="D438" s="44" t="s">
        <v>7799</v>
      </c>
      <c r="E438" s="41" t="s">
        <v>37</v>
      </c>
      <c r="F438" s="41" t="s">
        <v>69</v>
      </c>
      <c r="G438" s="42" t="s">
        <v>7800</v>
      </c>
      <c r="H438" s="42" t="s">
        <v>7801</v>
      </c>
      <c r="I438" s="42" t="s">
        <v>41</v>
      </c>
      <c r="J438" s="42"/>
      <c r="K438" s="42" t="s">
        <v>81</v>
      </c>
      <c r="L438" s="42" t="s">
        <v>562</v>
      </c>
      <c r="M438" s="42" t="s">
        <v>99</v>
      </c>
      <c r="N438" s="42" t="s">
        <v>7636</v>
      </c>
      <c r="O438" s="42" t="s">
        <v>46</v>
      </c>
      <c r="P438" s="42" t="s">
        <v>47</v>
      </c>
      <c r="Q438" s="42" t="s">
        <v>64</v>
      </c>
      <c r="R438" s="42"/>
      <c r="S438" s="42"/>
      <c r="T438" s="42" t="s">
        <v>7804</v>
      </c>
      <c r="U438" s="42" t="s">
        <v>307</v>
      </c>
      <c r="V438" s="42" t="s">
        <v>4281</v>
      </c>
      <c r="W438" s="42" t="s">
        <v>4619</v>
      </c>
      <c r="X438" s="42" t="s">
        <v>5028</v>
      </c>
      <c r="Y438" s="42" t="s">
        <v>46</v>
      </c>
      <c r="Z438" s="42" t="s">
        <v>55</v>
      </c>
      <c r="AA438" s="42" t="s">
        <v>4281</v>
      </c>
      <c r="AB438" s="42" t="s">
        <v>4619</v>
      </c>
      <c r="AC438" s="42" t="s">
        <v>56</v>
      </c>
      <c r="AD438" s="4"/>
      <c r="AE438" s="4"/>
      <c r="AF438" s="4"/>
      <c r="AG438" s="36" t="s">
        <v>10679</v>
      </c>
      <c r="AH438" s="37" t="s">
        <v>10639</v>
      </c>
      <c r="AI438" s="37">
        <v>20</v>
      </c>
      <c r="AJ438" s="11">
        <v>32</v>
      </c>
      <c r="AK438" s="4"/>
      <c r="AL438" s="11">
        <f>VLOOKUP(AG438,[1]笔试数据!$B:$G,6,0)</f>
        <v>0</v>
      </c>
      <c r="AM438" s="11">
        <v>32</v>
      </c>
      <c r="AN438" s="11" t="s">
        <v>56</v>
      </c>
    </row>
    <row r="439" s="2" customFormat="1" ht="17" customHeight="1" spans="1:40">
      <c r="A439" s="41">
        <v>494</v>
      </c>
      <c r="B439" s="41">
        <v>401</v>
      </c>
      <c r="C439" s="41"/>
      <c r="D439" s="44" t="s">
        <v>7984</v>
      </c>
      <c r="E439" s="41" t="s">
        <v>37</v>
      </c>
      <c r="F439" s="41" t="s">
        <v>69</v>
      </c>
      <c r="G439" s="42" t="s">
        <v>7985</v>
      </c>
      <c r="H439" s="42" t="s">
        <v>7986</v>
      </c>
      <c r="I439" s="42" t="s">
        <v>41</v>
      </c>
      <c r="J439" s="42"/>
      <c r="K439" s="42" t="s">
        <v>779</v>
      </c>
      <c r="L439" s="42" t="s">
        <v>1843</v>
      </c>
      <c r="M439" s="42" t="s">
        <v>83</v>
      </c>
      <c r="N439" s="42" t="s">
        <v>7609</v>
      </c>
      <c r="O439" s="42" t="s">
        <v>46</v>
      </c>
      <c r="P439" s="42" t="s">
        <v>84</v>
      </c>
      <c r="Q439" s="42" t="s">
        <v>7987</v>
      </c>
      <c r="R439" s="42"/>
      <c r="S439" s="42"/>
      <c r="T439" s="42" t="s">
        <v>7989</v>
      </c>
      <c r="U439" s="42" t="s">
        <v>307</v>
      </c>
      <c r="V439" s="42" t="s">
        <v>4281</v>
      </c>
      <c r="W439" s="42" t="s">
        <v>7654</v>
      </c>
      <c r="X439" s="42" t="s">
        <v>5028</v>
      </c>
      <c r="Y439" s="42" t="s">
        <v>46</v>
      </c>
      <c r="Z439" s="42" t="s">
        <v>55</v>
      </c>
      <c r="AA439" s="42" t="s">
        <v>4281</v>
      </c>
      <c r="AB439" s="42" t="s">
        <v>4619</v>
      </c>
      <c r="AC439" s="42" t="s">
        <v>56</v>
      </c>
      <c r="AD439" s="4"/>
      <c r="AE439" s="4"/>
      <c r="AF439" s="4"/>
      <c r="AG439" s="36" t="s">
        <v>10680</v>
      </c>
      <c r="AH439" s="37" t="s">
        <v>10476</v>
      </c>
      <c r="AI439" s="37">
        <v>15</v>
      </c>
      <c r="AJ439" s="11">
        <v>32</v>
      </c>
      <c r="AK439" s="4"/>
      <c r="AL439" s="11">
        <f>VLOOKUP(AG439,[1]笔试数据!$B:$G,6,0)</f>
        <v>0</v>
      </c>
      <c r="AM439" s="11">
        <v>32</v>
      </c>
      <c r="AN439" s="11" t="s">
        <v>56</v>
      </c>
    </row>
    <row r="440" s="2" customFormat="1" ht="17" customHeight="1" spans="1:40">
      <c r="A440" s="41">
        <v>438</v>
      </c>
      <c r="B440" s="41">
        <v>361</v>
      </c>
      <c r="C440" s="41"/>
      <c r="D440" s="44" t="s">
        <v>7647</v>
      </c>
      <c r="E440" s="41" t="s">
        <v>37</v>
      </c>
      <c r="F440" s="41" t="s">
        <v>69</v>
      </c>
      <c r="G440" s="42" t="s">
        <v>7648</v>
      </c>
      <c r="H440" s="42" t="s">
        <v>7649</v>
      </c>
      <c r="I440" s="42" t="s">
        <v>41</v>
      </c>
      <c r="J440" s="42"/>
      <c r="K440" s="42" t="s">
        <v>43</v>
      </c>
      <c r="L440" s="42" t="s">
        <v>7650</v>
      </c>
      <c r="M440" s="42" t="s">
        <v>91</v>
      </c>
      <c r="N440" s="42" t="s">
        <v>5438</v>
      </c>
      <c r="O440" s="42" t="s">
        <v>46</v>
      </c>
      <c r="P440" s="42" t="s">
        <v>47</v>
      </c>
      <c r="Q440" s="42" t="s">
        <v>5088</v>
      </c>
      <c r="R440" s="42"/>
      <c r="S440" s="42"/>
      <c r="T440" s="42" t="s">
        <v>7653</v>
      </c>
      <c r="U440" s="42" t="s">
        <v>52</v>
      </c>
      <c r="V440" s="42" t="s">
        <v>4281</v>
      </c>
      <c r="W440" s="42" t="s">
        <v>7654</v>
      </c>
      <c r="X440" s="42" t="s">
        <v>5028</v>
      </c>
      <c r="Y440" s="42" t="s">
        <v>46</v>
      </c>
      <c r="Z440" s="42" t="s">
        <v>55</v>
      </c>
      <c r="AA440" s="42" t="s">
        <v>4281</v>
      </c>
      <c r="AB440" s="42" t="s">
        <v>4619</v>
      </c>
      <c r="AC440" s="42" t="s">
        <v>56</v>
      </c>
      <c r="AD440" s="4"/>
      <c r="AE440" s="4"/>
      <c r="AF440" s="4"/>
      <c r="AG440" s="36" t="s">
        <v>10681</v>
      </c>
      <c r="AH440" s="37" t="s">
        <v>10639</v>
      </c>
      <c r="AI440" s="37" t="s">
        <v>10255</v>
      </c>
      <c r="AJ440" s="11">
        <v>30</v>
      </c>
      <c r="AK440" s="4"/>
      <c r="AL440" s="11">
        <f>VLOOKUP(AG440,[1]笔试数据!$B:$G,6,0)</f>
        <v>0</v>
      </c>
      <c r="AM440" s="11">
        <v>30</v>
      </c>
      <c r="AN440" s="11" t="s">
        <v>56</v>
      </c>
    </row>
    <row r="441" s="2" customFormat="1" ht="17" customHeight="1" spans="1:40">
      <c r="A441" s="43">
        <v>66</v>
      </c>
      <c r="B441" s="41">
        <v>56</v>
      </c>
      <c r="C441" s="43"/>
      <c r="D441" s="44" t="s">
        <v>5435</v>
      </c>
      <c r="E441" s="44" t="s">
        <v>37</v>
      </c>
      <c r="F441" s="44" t="s">
        <v>105</v>
      </c>
      <c r="G441" s="45" t="s">
        <v>5436</v>
      </c>
      <c r="H441" s="45" t="s">
        <v>505</v>
      </c>
      <c r="I441" s="47" t="s">
        <v>41</v>
      </c>
      <c r="J441" s="47"/>
      <c r="K441" s="47" t="s">
        <v>43</v>
      </c>
      <c r="L441" s="47" t="s">
        <v>2562</v>
      </c>
      <c r="M441" s="45" t="s">
        <v>5437</v>
      </c>
      <c r="N441" s="47" t="s">
        <v>5438</v>
      </c>
      <c r="O441" s="47" t="s">
        <v>46</v>
      </c>
      <c r="P441" s="47" t="s">
        <v>84</v>
      </c>
      <c r="Q441" s="47" t="s">
        <v>208</v>
      </c>
      <c r="R441" s="47"/>
      <c r="S441" s="47"/>
      <c r="T441" s="45" t="s">
        <v>5441</v>
      </c>
      <c r="U441" s="47" t="s">
        <v>307</v>
      </c>
      <c r="V441" s="47" t="s">
        <v>4281</v>
      </c>
      <c r="W441" s="47" t="s">
        <v>4619</v>
      </c>
      <c r="X441" s="47" t="s">
        <v>5442</v>
      </c>
      <c r="Y441" s="47" t="s">
        <v>46</v>
      </c>
      <c r="Z441" s="47" t="s">
        <v>3173</v>
      </c>
      <c r="AA441" s="47" t="s">
        <v>4281</v>
      </c>
      <c r="AB441" s="47" t="s">
        <v>4619</v>
      </c>
      <c r="AC441" s="47" t="s">
        <v>56</v>
      </c>
      <c r="AD441" s="4"/>
      <c r="AE441" s="4"/>
      <c r="AF441" s="4"/>
      <c r="AG441" s="36" t="s">
        <v>10682</v>
      </c>
      <c r="AH441" s="37" t="s">
        <v>10639</v>
      </c>
      <c r="AI441" s="37">
        <v>23</v>
      </c>
      <c r="AJ441" s="11">
        <v>30</v>
      </c>
      <c r="AK441" s="4"/>
      <c r="AL441" s="11">
        <f>VLOOKUP(AG441,[1]笔试数据!$B:$G,6,0)</f>
        <v>0</v>
      </c>
      <c r="AM441" s="11">
        <v>30</v>
      </c>
      <c r="AN441" s="11" t="s">
        <v>56</v>
      </c>
    </row>
    <row r="442" s="2" customFormat="1" ht="17" customHeight="1" spans="1:40">
      <c r="A442" s="41">
        <v>458</v>
      </c>
      <c r="B442" s="41">
        <v>374</v>
      </c>
      <c r="C442" s="41"/>
      <c r="D442" s="44" t="s">
        <v>7773</v>
      </c>
      <c r="E442" s="41" t="s">
        <v>37</v>
      </c>
      <c r="F442" s="41" t="s">
        <v>69</v>
      </c>
      <c r="G442" s="42" t="s">
        <v>7774</v>
      </c>
      <c r="H442" s="42" t="s">
        <v>7775</v>
      </c>
      <c r="I442" s="42" t="s">
        <v>41</v>
      </c>
      <c r="J442" s="42"/>
      <c r="K442" s="42" t="s">
        <v>43</v>
      </c>
      <c r="L442" s="42" t="s">
        <v>73</v>
      </c>
      <c r="M442" s="46">
        <v>44010</v>
      </c>
      <c r="N442" s="42" t="s">
        <v>5438</v>
      </c>
      <c r="O442" s="42" t="s">
        <v>46</v>
      </c>
      <c r="P442" s="42" t="s">
        <v>47</v>
      </c>
      <c r="Q442" s="42" t="s">
        <v>100</v>
      </c>
      <c r="R442" s="42"/>
      <c r="S442" s="42"/>
      <c r="T442" s="42" t="s">
        <v>7778</v>
      </c>
      <c r="U442" s="42" t="s">
        <v>307</v>
      </c>
      <c r="V442" s="42" t="s">
        <v>4281</v>
      </c>
      <c r="W442" s="42" t="s">
        <v>4619</v>
      </c>
      <c r="X442" s="42" t="s">
        <v>5028</v>
      </c>
      <c r="Y442" s="42" t="s">
        <v>46</v>
      </c>
      <c r="Z442" s="42" t="s">
        <v>55</v>
      </c>
      <c r="AA442" s="42" t="s">
        <v>4281</v>
      </c>
      <c r="AB442" s="42" t="s">
        <v>4619</v>
      </c>
      <c r="AC442" s="42" t="s">
        <v>56</v>
      </c>
      <c r="AD442" s="4"/>
      <c r="AE442" s="4"/>
      <c r="AF442" s="4"/>
      <c r="AG442" s="36" t="s">
        <v>10683</v>
      </c>
      <c r="AH442" s="37" t="s">
        <v>10639</v>
      </c>
      <c r="AI442" s="37">
        <v>17</v>
      </c>
      <c r="AJ442" s="11">
        <v>29</v>
      </c>
      <c r="AK442" s="4"/>
      <c r="AL442" s="11">
        <f>VLOOKUP(AG442,[1]笔试数据!$B:$G,6,0)</f>
        <v>0</v>
      </c>
      <c r="AM442" s="11">
        <v>29</v>
      </c>
      <c r="AN442" s="11" t="s">
        <v>56</v>
      </c>
    </row>
    <row r="443" s="2" customFormat="1" ht="17" customHeight="1" spans="1:40">
      <c r="A443" s="41">
        <v>446</v>
      </c>
      <c r="B443" s="41">
        <v>364</v>
      </c>
      <c r="C443" s="41"/>
      <c r="D443" s="44" t="s">
        <v>7702</v>
      </c>
      <c r="E443" s="41" t="s">
        <v>37</v>
      </c>
      <c r="F443" s="41" t="s">
        <v>69</v>
      </c>
      <c r="G443" s="42" t="s">
        <v>7703</v>
      </c>
      <c r="H443" s="42" t="s">
        <v>5623</v>
      </c>
      <c r="I443" s="42" t="s">
        <v>41</v>
      </c>
      <c r="J443" s="42"/>
      <c r="K443" s="42" t="s">
        <v>43</v>
      </c>
      <c r="L443" s="42" t="s">
        <v>73</v>
      </c>
      <c r="M443" s="42" t="s">
        <v>108</v>
      </c>
      <c r="N443" s="42" t="s">
        <v>5438</v>
      </c>
      <c r="O443" s="42" t="s">
        <v>46</v>
      </c>
      <c r="P443" s="42" t="s">
        <v>47</v>
      </c>
      <c r="Q443" s="42" t="s">
        <v>64</v>
      </c>
      <c r="R443" s="42"/>
      <c r="S443" s="42"/>
      <c r="T443" s="42" t="s">
        <v>7706</v>
      </c>
      <c r="U443" s="42" t="s">
        <v>52</v>
      </c>
      <c r="V443" s="42" t="s">
        <v>4281</v>
      </c>
      <c r="W443" s="42" t="s">
        <v>7654</v>
      </c>
      <c r="X443" s="42" t="s">
        <v>5028</v>
      </c>
      <c r="Y443" s="42" t="s">
        <v>46</v>
      </c>
      <c r="Z443" s="42" t="s">
        <v>55</v>
      </c>
      <c r="AA443" s="42" t="s">
        <v>4281</v>
      </c>
      <c r="AB443" s="42" t="s">
        <v>4619</v>
      </c>
      <c r="AC443" s="42" t="s">
        <v>56</v>
      </c>
      <c r="AD443" s="4"/>
      <c r="AE443" s="4"/>
      <c r="AF443" s="4"/>
      <c r="AG443" s="36" t="s">
        <v>10684</v>
      </c>
      <c r="AH443" s="37" t="s">
        <v>10639</v>
      </c>
      <c r="AI443" s="37" t="s">
        <v>10224</v>
      </c>
      <c r="AJ443" s="11">
        <v>28</v>
      </c>
      <c r="AK443" s="4"/>
      <c r="AL443" s="11">
        <f>VLOOKUP(AG443,[1]笔试数据!$B:$G,6,0)</f>
        <v>0</v>
      </c>
      <c r="AM443" s="11">
        <v>28</v>
      </c>
      <c r="AN443" s="11" t="s">
        <v>56</v>
      </c>
    </row>
    <row r="444" s="2" customFormat="1" ht="17" customHeight="1" spans="1:40">
      <c r="A444" s="41">
        <v>465</v>
      </c>
      <c r="B444" s="41">
        <v>379</v>
      </c>
      <c r="C444" s="41"/>
      <c r="D444" s="44" t="s">
        <v>7819</v>
      </c>
      <c r="E444" s="41" t="s">
        <v>37</v>
      </c>
      <c r="F444" s="41" t="s">
        <v>38</v>
      </c>
      <c r="G444" s="42" t="s">
        <v>7820</v>
      </c>
      <c r="H444" s="42" t="s">
        <v>7821</v>
      </c>
      <c r="I444" s="42" t="s">
        <v>41</v>
      </c>
      <c r="J444" s="42"/>
      <c r="K444" s="42" t="s">
        <v>81</v>
      </c>
      <c r="L444" s="42" t="s">
        <v>184</v>
      </c>
      <c r="M444" s="42" t="s">
        <v>91</v>
      </c>
      <c r="N444" s="42" t="s">
        <v>5438</v>
      </c>
      <c r="O444" s="42" t="s">
        <v>46</v>
      </c>
      <c r="P444" s="42" t="s">
        <v>47</v>
      </c>
      <c r="Q444" s="42" t="s">
        <v>7822</v>
      </c>
      <c r="R444" s="42"/>
      <c r="S444" s="42"/>
      <c r="T444" s="42" t="s">
        <v>7824</v>
      </c>
      <c r="U444" s="42" t="s">
        <v>52</v>
      </c>
      <c r="V444" s="42" t="s">
        <v>4281</v>
      </c>
      <c r="W444" s="42" t="s">
        <v>7654</v>
      </c>
      <c r="X444" s="42" t="s">
        <v>5028</v>
      </c>
      <c r="Y444" s="42" t="s">
        <v>46</v>
      </c>
      <c r="Z444" s="42" t="s">
        <v>55</v>
      </c>
      <c r="AA444" s="42" t="s">
        <v>4281</v>
      </c>
      <c r="AB444" s="42" t="s">
        <v>4619</v>
      </c>
      <c r="AC444" s="42" t="s">
        <v>56</v>
      </c>
      <c r="AD444" s="4"/>
      <c r="AE444" s="4"/>
      <c r="AF444" s="4"/>
      <c r="AG444" s="36" t="s">
        <v>10685</v>
      </c>
      <c r="AH444" s="37" t="s">
        <v>10639</v>
      </c>
      <c r="AI444" s="37">
        <v>22</v>
      </c>
      <c r="AJ444" s="11">
        <v>26</v>
      </c>
      <c r="AK444" s="4"/>
      <c r="AL444" s="11">
        <f>VLOOKUP(AG444,[1]笔试数据!$B:$G,6,0)</f>
        <v>0</v>
      </c>
      <c r="AM444" s="11">
        <v>26</v>
      </c>
      <c r="AN444" s="11" t="s">
        <v>56</v>
      </c>
    </row>
    <row r="445" s="2" customFormat="1" ht="17" customHeight="1" spans="1:40">
      <c r="A445" s="41">
        <v>467</v>
      </c>
      <c r="B445" s="41">
        <v>381</v>
      </c>
      <c r="C445" s="41"/>
      <c r="D445" s="44" t="s">
        <v>7831</v>
      </c>
      <c r="E445" s="41" t="s">
        <v>37</v>
      </c>
      <c r="F445" s="41" t="s">
        <v>38</v>
      </c>
      <c r="G445" s="42" t="s">
        <v>7832</v>
      </c>
      <c r="H445" s="42" t="s">
        <v>598</v>
      </c>
      <c r="I445" s="42" t="s">
        <v>41</v>
      </c>
      <c r="J445" s="42"/>
      <c r="K445" s="42" t="s">
        <v>81</v>
      </c>
      <c r="L445" s="42" t="s">
        <v>6680</v>
      </c>
      <c r="M445" s="42" t="s">
        <v>542</v>
      </c>
      <c r="N445" s="48" t="s">
        <v>5438</v>
      </c>
      <c r="O445" s="42" t="s">
        <v>46</v>
      </c>
      <c r="P445" s="42" t="s">
        <v>84</v>
      </c>
      <c r="Q445" s="42" t="s">
        <v>100</v>
      </c>
      <c r="R445" s="42"/>
      <c r="S445" s="42"/>
      <c r="T445" s="42" t="s">
        <v>7835</v>
      </c>
      <c r="U445" s="42" t="s">
        <v>52</v>
      </c>
      <c r="V445" s="42" t="s">
        <v>4281</v>
      </c>
      <c r="W445" s="42" t="s">
        <v>4619</v>
      </c>
      <c r="X445" s="42" t="s">
        <v>5028</v>
      </c>
      <c r="Y445" s="42" t="s">
        <v>46</v>
      </c>
      <c r="Z445" s="42" t="s">
        <v>55</v>
      </c>
      <c r="AA445" s="42" t="s">
        <v>4281</v>
      </c>
      <c r="AB445" s="42" t="s">
        <v>4619</v>
      </c>
      <c r="AC445" s="42" t="s">
        <v>56</v>
      </c>
      <c r="AD445" s="4"/>
      <c r="AE445" s="4"/>
      <c r="AF445" s="4"/>
      <c r="AG445" s="36" t="s">
        <v>10686</v>
      </c>
      <c r="AH445" s="37" t="s">
        <v>10639</v>
      </c>
      <c r="AI445" s="37">
        <v>25</v>
      </c>
      <c r="AJ445" s="11">
        <v>26</v>
      </c>
      <c r="AK445" s="4"/>
      <c r="AL445" s="11">
        <f>VLOOKUP(AG445,[1]笔试数据!$B:$G,6,0)</f>
        <v>0</v>
      </c>
      <c r="AM445" s="11">
        <v>26</v>
      </c>
      <c r="AN445" s="11" t="s">
        <v>56</v>
      </c>
    </row>
    <row r="446" s="2" customFormat="1" ht="17" customHeight="1" spans="1:40">
      <c r="A446" s="41">
        <v>471</v>
      </c>
      <c r="B446" s="41">
        <v>385</v>
      </c>
      <c r="C446" s="41"/>
      <c r="D446" s="44" t="s">
        <v>7854</v>
      </c>
      <c r="E446" s="41" t="s">
        <v>205</v>
      </c>
      <c r="F446" s="41" t="s">
        <v>38</v>
      </c>
      <c r="G446" s="42" t="s">
        <v>7855</v>
      </c>
      <c r="H446" s="42" t="s">
        <v>7856</v>
      </c>
      <c r="I446" s="42" t="s">
        <v>41</v>
      </c>
      <c r="J446" s="42"/>
      <c r="K446" s="42" t="s">
        <v>81</v>
      </c>
      <c r="L446" s="42" t="s">
        <v>184</v>
      </c>
      <c r="M446" s="46">
        <v>45097</v>
      </c>
      <c r="N446" s="42" t="s">
        <v>5438</v>
      </c>
      <c r="O446" s="42" t="s">
        <v>46</v>
      </c>
      <c r="P446" s="42" t="s">
        <v>84</v>
      </c>
      <c r="Q446" s="42" t="s">
        <v>7857</v>
      </c>
      <c r="R446" s="42"/>
      <c r="S446" s="42"/>
      <c r="T446" s="42" t="s">
        <v>7859</v>
      </c>
      <c r="U446" s="42" t="s">
        <v>307</v>
      </c>
      <c r="V446" s="42" t="s">
        <v>4281</v>
      </c>
      <c r="W446" s="42" t="s">
        <v>4619</v>
      </c>
      <c r="X446" s="42" t="s">
        <v>5028</v>
      </c>
      <c r="Y446" s="42" t="s">
        <v>46</v>
      </c>
      <c r="Z446" s="42" t="s">
        <v>55</v>
      </c>
      <c r="AA446" s="42" t="s">
        <v>4281</v>
      </c>
      <c r="AB446" s="42" t="s">
        <v>4619</v>
      </c>
      <c r="AC446" s="42" t="s">
        <v>56</v>
      </c>
      <c r="AD446" s="4"/>
      <c r="AE446" s="4"/>
      <c r="AF446" s="4"/>
      <c r="AG446" s="36" t="s">
        <v>10687</v>
      </c>
      <c r="AH446" s="37" t="s">
        <v>10639</v>
      </c>
      <c r="AI446" s="37">
        <v>29</v>
      </c>
      <c r="AJ446" s="11">
        <v>26</v>
      </c>
      <c r="AK446" s="4"/>
      <c r="AL446" s="11">
        <f>VLOOKUP(AG446,[1]笔试数据!$B:$G,6,0)</f>
        <v>0</v>
      </c>
      <c r="AM446" s="11">
        <v>26</v>
      </c>
      <c r="AN446" s="11" t="s">
        <v>56</v>
      </c>
    </row>
    <row r="447" s="2" customFormat="1" ht="17" customHeight="1" spans="1:40">
      <c r="A447" s="41">
        <v>534</v>
      </c>
      <c r="B447" s="41">
        <v>432</v>
      </c>
      <c r="C447" s="41"/>
      <c r="D447" s="44" t="s">
        <v>8206</v>
      </c>
      <c r="E447" s="41" t="s">
        <v>37</v>
      </c>
      <c r="F447" s="41" t="s">
        <v>69</v>
      </c>
      <c r="G447" s="42" t="s">
        <v>8207</v>
      </c>
      <c r="H447" s="42" t="s">
        <v>8208</v>
      </c>
      <c r="I447" s="42" t="s">
        <v>41</v>
      </c>
      <c r="J447" s="42"/>
      <c r="K447" s="42" t="s">
        <v>43</v>
      </c>
      <c r="L447" s="42" t="s">
        <v>3619</v>
      </c>
      <c r="M447" s="42" t="s">
        <v>542</v>
      </c>
      <c r="N447" s="42" t="s">
        <v>5438</v>
      </c>
      <c r="O447" s="42" t="s">
        <v>46</v>
      </c>
      <c r="P447" s="42" t="s">
        <v>84</v>
      </c>
      <c r="Q447" s="42" t="s">
        <v>48</v>
      </c>
      <c r="R447" s="42"/>
      <c r="S447" s="42"/>
      <c r="T447" s="42" t="s">
        <v>8211</v>
      </c>
      <c r="U447" s="42" t="s">
        <v>958</v>
      </c>
      <c r="V447" s="42" t="s">
        <v>4281</v>
      </c>
      <c r="W447" s="42" t="s">
        <v>4619</v>
      </c>
      <c r="X447" s="42" t="s">
        <v>5028</v>
      </c>
      <c r="Y447" s="42" t="s">
        <v>46</v>
      </c>
      <c r="Z447" s="42" t="s">
        <v>55</v>
      </c>
      <c r="AA447" s="42" t="s">
        <v>4281</v>
      </c>
      <c r="AB447" s="42" t="s">
        <v>4619</v>
      </c>
      <c r="AC447" s="42" t="s">
        <v>56</v>
      </c>
      <c r="AD447" s="4"/>
      <c r="AE447" s="4"/>
      <c r="AF447" s="4"/>
      <c r="AG447" s="36" t="s">
        <v>10688</v>
      </c>
      <c r="AH447" s="37" t="s">
        <v>10481</v>
      </c>
      <c r="AI447" s="37">
        <v>16</v>
      </c>
      <c r="AJ447" s="11">
        <v>26</v>
      </c>
      <c r="AK447" s="4"/>
      <c r="AL447" s="11">
        <f>VLOOKUP(AG447,[1]笔试数据!$B:$G,6,0)</f>
        <v>0</v>
      </c>
      <c r="AM447" s="11">
        <v>26</v>
      </c>
      <c r="AN447" s="11" t="s">
        <v>56</v>
      </c>
    </row>
    <row r="448" s="2" customFormat="1" ht="17" customHeight="1" spans="1:40">
      <c r="A448" s="41">
        <v>526</v>
      </c>
      <c r="B448" s="41">
        <v>426</v>
      </c>
      <c r="C448" s="41"/>
      <c r="D448" s="44" t="s">
        <v>8157</v>
      </c>
      <c r="E448" s="41" t="s">
        <v>37</v>
      </c>
      <c r="F448" s="41" t="s">
        <v>105</v>
      </c>
      <c r="G448" s="42" t="s">
        <v>8158</v>
      </c>
      <c r="H448" s="42" t="s">
        <v>8159</v>
      </c>
      <c r="I448" s="42" t="s">
        <v>41</v>
      </c>
      <c r="J448" s="42"/>
      <c r="K448" s="42" t="s">
        <v>43</v>
      </c>
      <c r="L448" s="42" t="s">
        <v>73</v>
      </c>
      <c r="M448" s="42" t="s">
        <v>108</v>
      </c>
      <c r="N448" s="42" t="s">
        <v>5438</v>
      </c>
      <c r="O448" s="42" t="s">
        <v>46</v>
      </c>
      <c r="P448" s="42" t="s">
        <v>47</v>
      </c>
      <c r="Q448" s="42" t="s">
        <v>48</v>
      </c>
      <c r="R448" s="42"/>
      <c r="S448" s="42"/>
      <c r="T448" s="42" t="s">
        <v>8162</v>
      </c>
      <c r="U448" s="42" t="s">
        <v>52</v>
      </c>
      <c r="V448" s="42" t="s">
        <v>4281</v>
      </c>
      <c r="W448" s="42" t="s">
        <v>7654</v>
      </c>
      <c r="X448" s="42" t="s">
        <v>5028</v>
      </c>
      <c r="Y448" s="42" t="s">
        <v>46</v>
      </c>
      <c r="Z448" s="42" t="s">
        <v>55</v>
      </c>
      <c r="AA448" s="42" t="s">
        <v>4281</v>
      </c>
      <c r="AB448" s="42" t="s">
        <v>4619</v>
      </c>
      <c r="AC448" s="42" t="s">
        <v>46</v>
      </c>
      <c r="AD448" s="4"/>
      <c r="AE448" s="4"/>
      <c r="AF448" s="4"/>
      <c r="AG448" s="36" t="s">
        <v>10689</v>
      </c>
      <c r="AH448" s="37" t="s">
        <v>10481</v>
      </c>
      <c r="AI448" s="37">
        <v>10</v>
      </c>
      <c r="AJ448" s="11">
        <v>25</v>
      </c>
      <c r="AK448" s="4"/>
      <c r="AL448" s="11">
        <f>VLOOKUP(AG448,[1]笔试数据!$B:$G,6,0)</f>
        <v>0</v>
      </c>
      <c r="AM448" s="11">
        <v>25</v>
      </c>
      <c r="AN448" s="11" t="s">
        <v>56</v>
      </c>
    </row>
    <row r="449" s="2" customFormat="1" ht="17" customHeight="1" spans="1:40">
      <c r="A449" s="41">
        <v>450</v>
      </c>
      <c r="B449" s="41">
        <v>366</v>
      </c>
      <c r="C449" s="41"/>
      <c r="D449" s="41" t="s">
        <v>7726</v>
      </c>
      <c r="E449" s="41" t="s">
        <v>37</v>
      </c>
      <c r="F449" s="41" t="s">
        <v>105</v>
      </c>
      <c r="G449" s="42" t="s">
        <v>7727</v>
      </c>
      <c r="H449" s="42" t="s">
        <v>7728</v>
      </c>
      <c r="I449" s="42" t="s">
        <v>41</v>
      </c>
      <c r="J449" s="42"/>
      <c r="K449" s="42" t="s">
        <v>43</v>
      </c>
      <c r="L449" s="42" t="s">
        <v>73</v>
      </c>
      <c r="M449" s="42" t="s">
        <v>568</v>
      </c>
      <c r="N449" s="42" t="s">
        <v>7716</v>
      </c>
      <c r="O449" s="42" t="s">
        <v>46</v>
      </c>
      <c r="P449" s="42" t="s">
        <v>47</v>
      </c>
      <c r="Q449" s="42" t="s">
        <v>64</v>
      </c>
      <c r="R449" s="42"/>
      <c r="S449" s="42"/>
      <c r="T449" s="42" t="s">
        <v>7730</v>
      </c>
      <c r="U449" s="42" t="s">
        <v>52</v>
      </c>
      <c r="V449" s="42" t="s">
        <v>4281</v>
      </c>
      <c r="W449" s="42" t="s">
        <v>4619</v>
      </c>
      <c r="X449" s="42" t="s">
        <v>5028</v>
      </c>
      <c r="Y449" s="42" t="s">
        <v>46</v>
      </c>
      <c r="Z449" s="42" t="s">
        <v>55</v>
      </c>
      <c r="AA449" s="42" t="s">
        <v>4281</v>
      </c>
      <c r="AB449" s="42" t="s">
        <v>4619</v>
      </c>
      <c r="AC449" s="42" t="s">
        <v>56</v>
      </c>
      <c r="AD449" s="4"/>
      <c r="AE449" s="4"/>
      <c r="AF449" s="4"/>
      <c r="AG449" s="36" t="s">
        <v>10690</v>
      </c>
      <c r="AH449" s="37" t="s">
        <v>10639</v>
      </c>
      <c r="AI449" s="37" t="s">
        <v>10241</v>
      </c>
      <c r="AJ449" s="11">
        <v>24</v>
      </c>
      <c r="AK449" s="4"/>
      <c r="AL449" s="11">
        <f>VLOOKUP(AG449,[1]笔试数据!$B:$G,6,0)</f>
        <v>0</v>
      </c>
      <c r="AM449" s="11">
        <v>24</v>
      </c>
      <c r="AN449" s="11" t="s">
        <v>56</v>
      </c>
    </row>
    <row r="450" s="2" customFormat="1" ht="17" customHeight="1" spans="1:40">
      <c r="A450" s="41">
        <v>510</v>
      </c>
      <c r="B450" s="41">
        <v>414</v>
      </c>
      <c r="C450" s="41"/>
      <c r="D450" s="44" t="s">
        <v>5118</v>
      </c>
      <c r="E450" s="41" t="s">
        <v>37</v>
      </c>
      <c r="F450" s="41" t="s">
        <v>69</v>
      </c>
      <c r="G450" s="42" t="s">
        <v>8071</v>
      </c>
      <c r="H450" s="42" t="s">
        <v>8072</v>
      </c>
      <c r="I450" s="42" t="s">
        <v>41</v>
      </c>
      <c r="J450" s="42"/>
      <c r="K450" s="42" t="s">
        <v>81</v>
      </c>
      <c r="L450" s="42" t="s">
        <v>506</v>
      </c>
      <c r="M450" s="42" t="s">
        <v>99</v>
      </c>
      <c r="N450" s="42" t="s">
        <v>7708</v>
      </c>
      <c r="O450" s="42" t="s">
        <v>46</v>
      </c>
      <c r="P450" s="42" t="s">
        <v>47</v>
      </c>
      <c r="Q450" s="42" t="s">
        <v>8073</v>
      </c>
      <c r="R450" s="42"/>
      <c r="S450" s="42"/>
      <c r="T450" s="42" t="s">
        <v>8074</v>
      </c>
      <c r="U450" s="42" t="s">
        <v>52</v>
      </c>
      <c r="V450" s="42" t="s">
        <v>4281</v>
      </c>
      <c r="W450" s="42" t="s">
        <v>4619</v>
      </c>
      <c r="X450" s="42" t="s">
        <v>5028</v>
      </c>
      <c r="Y450" s="42" t="s">
        <v>46</v>
      </c>
      <c r="Z450" s="42" t="s">
        <v>55</v>
      </c>
      <c r="AA450" s="42" t="s">
        <v>4281</v>
      </c>
      <c r="AB450" s="42" t="s">
        <v>4619</v>
      </c>
      <c r="AC450" s="42" t="s">
        <v>56</v>
      </c>
      <c r="AD450" s="4"/>
      <c r="AE450" s="4"/>
      <c r="AF450" s="4"/>
      <c r="AG450" s="36" t="s">
        <v>10691</v>
      </c>
      <c r="AH450" s="37" t="s">
        <v>10476</v>
      </c>
      <c r="AI450" s="37">
        <v>28</v>
      </c>
      <c r="AJ450" s="11">
        <v>24</v>
      </c>
      <c r="AK450" s="4"/>
      <c r="AL450" s="11">
        <f>VLOOKUP(AG450,[1]笔试数据!$B:$G,6,0)</f>
        <v>0</v>
      </c>
      <c r="AM450" s="11">
        <v>24</v>
      </c>
      <c r="AN450" s="11" t="s">
        <v>56</v>
      </c>
    </row>
    <row r="451" s="2" customFormat="1" ht="17" customHeight="1" spans="1:40">
      <c r="A451" s="41">
        <v>520</v>
      </c>
      <c r="B451" s="41">
        <v>420</v>
      </c>
      <c r="C451" s="41"/>
      <c r="D451" s="41" t="s">
        <v>8122</v>
      </c>
      <c r="E451" s="41" t="s">
        <v>37</v>
      </c>
      <c r="F451" s="41" t="s">
        <v>69</v>
      </c>
      <c r="G451" s="42" t="s">
        <v>8123</v>
      </c>
      <c r="H451" s="42" t="s">
        <v>8124</v>
      </c>
      <c r="I451" s="42" t="s">
        <v>41</v>
      </c>
      <c r="J451" s="42"/>
      <c r="K451" s="42" t="s">
        <v>779</v>
      </c>
      <c r="L451" s="42" t="s">
        <v>8125</v>
      </c>
      <c r="M451" s="46">
        <v>43656</v>
      </c>
      <c r="N451" s="42" t="s">
        <v>7609</v>
      </c>
      <c r="O451" s="42" t="s">
        <v>46</v>
      </c>
      <c r="P451" s="42" t="s">
        <v>47</v>
      </c>
      <c r="Q451" s="42" t="s">
        <v>8126</v>
      </c>
      <c r="R451" s="42"/>
      <c r="S451" s="42"/>
      <c r="T451" s="42" t="s">
        <v>8127</v>
      </c>
      <c r="U451" s="42" t="s">
        <v>52</v>
      </c>
      <c r="V451" s="42" t="s">
        <v>4281</v>
      </c>
      <c r="W451" s="42" t="s">
        <v>4619</v>
      </c>
      <c r="X451" s="42" t="s">
        <v>5028</v>
      </c>
      <c r="Y451" s="42" t="s">
        <v>46</v>
      </c>
      <c r="Z451" s="42" t="s">
        <v>55</v>
      </c>
      <c r="AA451" s="42" t="s">
        <v>4281</v>
      </c>
      <c r="AB451" s="42" t="s">
        <v>4619</v>
      </c>
      <c r="AC451" s="42" t="s">
        <v>56</v>
      </c>
      <c r="AD451" s="4"/>
      <c r="AE451" s="4"/>
      <c r="AF451" s="4"/>
      <c r="AG451" s="36" t="s">
        <v>10692</v>
      </c>
      <c r="AH451" s="37" t="s">
        <v>10481</v>
      </c>
      <c r="AI451" s="37" t="s">
        <v>10255</v>
      </c>
      <c r="AJ451" s="11">
        <v>24</v>
      </c>
      <c r="AK451" s="4"/>
      <c r="AL451" s="11">
        <f>VLOOKUP(AG451,[1]笔试数据!$B:$G,6,0)</f>
        <v>0</v>
      </c>
      <c r="AM451" s="11">
        <v>24</v>
      </c>
      <c r="AN451" s="11" t="s">
        <v>56</v>
      </c>
    </row>
    <row r="452" s="2" customFormat="1" ht="17" customHeight="1" spans="1:40">
      <c r="A452" s="41">
        <v>524</v>
      </c>
      <c r="B452" s="41">
        <v>424</v>
      </c>
      <c r="C452" s="41"/>
      <c r="D452" s="44" t="s">
        <v>8146</v>
      </c>
      <c r="E452" s="41" t="s">
        <v>37</v>
      </c>
      <c r="F452" s="41" t="s">
        <v>69</v>
      </c>
      <c r="G452" s="42" t="s">
        <v>8147</v>
      </c>
      <c r="H452" s="42" t="s">
        <v>4386</v>
      </c>
      <c r="I452" s="42" t="s">
        <v>41</v>
      </c>
      <c r="J452" s="42"/>
      <c r="K452" s="42" t="s">
        <v>43</v>
      </c>
      <c r="L452" s="42" t="s">
        <v>73</v>
      </c>
      <c r="M452" s="42" t="s">
        <v>267</v>
      </c>
      <c r="N452" s="42" t="s">
        <v>5438</v>
      </c>
      <c r="O452" s="42" t="s">
        <v>46</v>
      </c>
      <c r="P452" s="42" t="s">
        <v>47</v>
      </c>
      <c r="Q452" s="42" t="s">
        <v>48</v>
      </c>
      <c r="R452" s="42"/>
      <c r="S452" s="42"/>
      <c r="T452" s="42" t="s">
        <v>8150</v>
      </c>
      <c r="U452" s="42" t="s">
        <v>52</v>
      </c>
      <c r="V452" s="42" t="s">
        <v>4281</v>
      </c>
      <c r="W452" s="42" t="s">
        <v>7654</v>
      </c>
      <c r="X452" s="42" t="s">
        <v>5028</v>
      </c>
      <c r="Y452" s="42" t="s">
        <v>46</v>
      </c>
      <c r="Z452" s="42" t="s">
        <v>55</v>
      </c>
      <c r="AA452" s="42" t="s">
        <v>4281</v>
      </c>
      <c r="AB452" s="42" t="s">
        <v>4619</v>
      </c>
      <c r="AC452" s="42" t="s">
        <v>56</v>
      </c>
      <c r="AD452" s="4"/>
      <c r="AE452" s="4"/>
      <c r="AF452" s="4"/>
      <c r="AG452" s="36" t="s">
        <v>10693</v>
      </c>
      <c r="AH452" s="37" t="s">
        <v>10481</v>
      </c>
      <c r="AI452" s="37" t="s">
        <v>10226</v>
      </c>
      <c r="AJ452" s="11">
        <v>24</v>
      </c>
      <c r="AK452" s="4"/>
      <c r="AL452" s="11">
        <f>VLOOKUP(AG452,[1]笔试数据!$B:$G,6,0)</f>
        <v>0</v>
      </c>
      <c r="AM452" s="11">
        <v>24</v>
      </c>
      <c r="AN452" s="11" t="s">
        <v>56</v>
      </c>
    </row>
    <row r="453" s="2" customFormat="1" ht="17" customHeight="1" spans="1:40">
      <c r="A453" s="41">
        <v>535</v>
      </c>
      <c r="B453" s="41">
        <v>433</v>
      </c>
      <c r="C453" s="41"/>
      <c r="D453" s="41" t="s">
        <v>8212</v>
      </c>
      <c r="E453" s="41" t="s">
        <v>37</v>
      </c>
      <c r="F453" s="41" t="s">
        <v>69</v>
      </c>
      <c r="G453" s="42" t="s">
        <v>8213</v>
      </c>
      <c r="H453" s="42" t="s">
        <v>8214</v>
      </c>
      <c r="I453" s="42" t="s">
        <v>41</v>
      </c>
      <c r="J453" s="42"/>
      <c r="K453" s="42" t="s">
        <v>43</v>
      </c>
      <c r="L453" s="42" t="s">
        <v>73</v>
      </c>
      <c r="M453" s="42" t="s">
        <v>108</v>
      </c>
      <c r="N453" s="42" t="s">
        <v>5438</v>
      </c>
      <c r="O453" s="42" t="s">
        <v>46</v>
      </c>
      <c r="P453" s="42" t="s">
        <v>47</v>
      </c>
      <c r="Q453" s="42" t="s">
        <v>690</v>
      </c>
      <c r="R453" s="42"/>
      <c r="S453" s="42"/>
      <c r="T453" s="42" t="s">
        <v>8217</v>
      </c>
      <c r="U453" s="42" t="s">
        <v>52</v>
      </c>
      <c r="V453" s="42" t="s">
        <v>4281</v>
      </c>
      <c r="W453" s="42" t="s">
        <v>7654</v>
      </c>
      <c r="X453" s="42" t="s">
        <v>5028</v>
      </c>
      <c r="Y453" s="42" t="s">
        <v>46</v>
      </c>
      <c r="Z453" s="42" t="s">
        <v>55</v>
      </c>
      <c r="AA453" s="42" t="s">
        <v>4281</v>
      </c>
      <c r="AB453" s="42" t="s">
        <v>4619</v>
      </c>
      <c r="AC453" s="42" t="s">
        <v>56</v>
      </c>
      <c r="AD453" s="4"/>
      <c r="AE453" s="4"/>
      <c r="AF453" s="4"/>
      <c r="AG453" s="36" t="s">
        <v>10694</v>
      </c>
      <c r="AH453" s="37" t="s">
        <v>10481</v>
      </c>
      <c r="AI453" s="37">
        <v>17</v>
      </c>
      <c r="AJ453" s="11">
        <v>24</v>
      </c>
      <c r="AK453" s="4"/>
      <c r="AL453" s="11">
        <f>VLOOKUP(AG453,[1]笔试数据!$B:$G,6,0)</f>
        <v>0</v>
      </c>
      <c r="AM453" s="11">
        <v>24</v>
      </c>
      <c r="AN453" s="11" t="s">
        <v>56</v>
      </c>
    </row>
    <row r="454" s="2" customFormat="1" ht="17" customHeight="1" spans="1:40">
      <c r="A454" s="41">
        <v>460</v>
      </c>
      <c r="B454" s="41">
        <v>376</v>
      </c>
      <c r="C454" s="41"/>
      <c r="D454" s="44" t="s">
        <v>7785</v>
      </c>
      <c r="E454" s="41" t="s">
        <v>37</v>
      </c>
      <c r="F454" s="41" t="s">
        <v>105</v>
      </c>
      <c r="G454" s="42" t="s">
        <v>7786</v>
      </c>
      <c r="H454" s="42" t="s">
        <v>7787</v>
      </c>
      <c r="I454" s="42" t="s">
        <v>62</v>
      </c>
      <c r="J454" s="42"/>
      <c r="K454" s="42" t="s">
        <v>43</v>
      </c>
      <c r="L454" s="42" t="s">
        <v>73</v>
      </c>
      <c r="M454" s="46">
        <v>44010</v>
      </c>
      <c r="N454" s="42" t="s">
        <v>5438</v>
      </c>
      <c r="O454" s="42" t="s">
        <v>46</v>
      </c>
      <c r="P454" s="42" t="s">
        <v>47</v>
      </c>
      <c r="Q454" s="42" t="s">
        <v>7788</v>
      </c>
      <c r="R454" s="42"/>
      <c r="S454" s="42"/>
      <c r="T454" s="42" t="s">
        <v>7790</v>
      </c>
      <c r="U454" s="42" t="s">
        <v>52</v>
      </c>
      <c r="V454" s="42" t="s">
        <v>4281</v>
      </c>
      <c r="W454" s="42" t="s">
        <v>4619</v>
      </c>
      <c r="X454" s="42" t="s">
        <v>5028</v>
      </c>
      <c r="Y454" s="42" t="s">
        <v>46</v>
      </c>
      <c r="Z454" s="42" t="s">
        <v>55</v>
      </c>
      <c r="AA454" s="42" t="s">
        <v>4281</v>
      </c>
      <c r="AB454" s="42" t="s">
        <v>4619</v>
      </c>
      <c r="AC454" s="42" t="s">
        <v>56</v>
      </c>
      <c r="AD454" s="4"/>
      <c r="AE454" s="4"/>
      <c r="AF454" s="4"/>
      <c r="AG454" s="36" t="s">
        <v>10695</v>
      </c>
      <c r="AH454" s="37" t="s">
        <v>10639</v>
      </c>
      <c r="AI454" s="37">
        <v>19</v>
      </c>
      <c r="AJ454" s="11">
        <v>22</v>
      </c>
      <c r="AK454" s="4"/>
      <c r="AL454" s="11">
        <f>VLOOKUP(AG454,[1]笔试数据!$B:$G,6,0)</f>
        <v>0</v>
      </c>
      <c r="AM454" s="11">
        <v>22</v>
      </c>
      <c r="AN454" s="11" t="s">
        <v>56</v>
      </c>
    </row>
    <row r="455" s="2" customFormat="1" ht="17" customHeight="1" spans="1:40">
      <c r="A455" s="41">
        <v>498</v>
      </c>
      <c r="B455" s="41">
        <v>405</v>
      </c>
      <c r="C455" s="41"/>
      <c r="D455" s="41" t="s">
        <v>8009</v>
      </c>
      <c r="E455" s="41" t="s">
        <v>37</v>
      </c>
      <c r="F455" s="41" t="s">
        <v>105</v>
      </c>
      <c r="G455" s="42" t="s">
        <v>8010</v>
      </c>
      <c r="H455" s="42" t="s">
        <v>8011</v>
      </c>
      <c r="I455" s="42" t="s">
        <v>41</v>
      </c>
      <c r="J455" s="42"/>
      <c r="K455" s="42" t="s">
        <v>81</v>
      </c>
      <c r="L455" s="42" t="s">
        <v>671</v>
      </c>
      <c r="M455" s="42" t="s">
        <v>91</v>
      </c>
      <c r="N455" s="42" t="s">
        <v>5438</v>
      </c>
      <c r="O455" s="42" t="s">
        <v>46</v>
      </c>
      <c r="P455" s="42" t="s">
        <v>47</v>
      </c>
      <c r="Q455" s="42" t="s">
        <v>100</v>
      </c>
      <c r="R455" s="42"/>
      <c r="S455" s="42"/>
      <c r="T455" s="42" t="s">
        <v>8013</v>
      </c>
      <c r="U455" s="42" t="s">
        <v>52</v>
      </c>
      <c r="V455" s="42" t="s">
        <v>4281</v>
      </c>
      <c r="W455" s="42" t="s">
        <v>7654</v>
      </c>
      <c r="X455" s="42" t="s">
        <v>5028</v>
      </c>
      <c r="Y455" s="42" t="s">
        <v>46</v>
      </c>
      <c r="Z455" s="42" t="s">
        <v>55</v>
      </c>
      <c r="AA455" s="42" t="s">
        <v>4281</v>
      </c>
      <c r="AB455" s="42" t="s">
        <v>4619</v>
      </c>
      <c r="AC455" s="42" t="s">
        <v>56</v>
      </c>
      <c r="AD455" s="4"/>
      <c r="AE455" s="4"/>
      <c r="AF455" s="4"/>
      <c r="AG455" s="36" t="s">
        <v>10696</v>
      </c>
      <c r="AH455" s="37" t="s">
        <v>10476</v>
      </c>
      <c r="AI455" s="37">
        <v>19</v>
      </c>
      <c r="AJ455" s="11">
        <v>22</v>
      </c>
      <c r="AK455" s="4"/>
      <c r="AL455" s="11">
        <f>VLOOKUP(AG455,[1]笔试数据!$B:$G,6,0)</f>
        <v>0</v>
      </c>
      <c r="AM455" s="11">
        <v>22</v>
      </c>
      <c r="AN455" s="11" t="s">
        <v>56</v>
      </c>
    </row>
    <row r="456" s="2" customFormat="1" ht="17" customHeight="1" spans="1:40">
      <c r="A456" s="41">
        <v>474</v>
      </c>
      <c r="B456" s="41">
        <v>386</v>
      </c>
      <c r="C456" s="41"/>
      <c r="D456" s="41" t="s">
        <v>7873</v>
      </c>
      <c r="E456" s="41" t="s">
        <v>37</v>
      </c>
      <c r="F456" s="41" t="s">
        <v>38</v>
      </c>
      <c r="G456" s="42" t="s">
        <v>7874</v>
      </c>
      <c r="H456" s="42" t="s">
        <v>7875</v>
      </c>
      <c r="I456" s="42" t="s">
        <v>62</v>
      </c>
      <c r="J456" s="42"/>
      <c r="K456" s="42" t="s">
        <v>43</v>
      </c>
      <c r="L456" s="42" t="s">
        <v>73</v>
      </c>
      <c r="M456" s="42" t="s">
        <v>108</v>
      </c>
      <c r="N456" s="42" t="s">
        <v>5438</v>
      </c>
      <c r="O456" s="42" t="s">
        <v>46</v>
      </c>
      <c r="P456" s="42" t="s">
        <v>47</v>
      </c>
      <c r="Q456" s="42" t="s">
        <v>64</v>
      </c>
      <c r="R456" s="42"/>
      <c r="S456" s="42"/>
      <c r="T456" s="42" t="s">
        <v>7877</v>
      </c>
      <c r="U456" s="42" t="s">
        <v>52</v>
      </c>
      <c r="V456" s="42" t="s">
        <v>4281</v>
      </c>
      <c r="W456" s="42" t="s">
        <v>4619</v>
      </c>
      <c r="X456" s="42" t="s">
        <v>5028</v>
      </c>
      <c r="Y456" s="42" t="s">
        <v>46</v>
      </c>
      <c r="Z456" s="42" t="s">
        <v>55</v>
      </c>
      <c r="AA456" s="42" t="s">
        <v>4281</v>
      </c>
      <c r="AB456" s="42" t="s">
        <v>4619</v>
      </c>
      <c r="AC456" s="42" t="s">
        <v>46</v>
      </c>
      <c r="AD456" s="4"/>
      <c r="AE456" s="4"/>
      <c r="AF456" s="4"/>
      <c r="AG456" s="36" t="s">
        <v>10697</v>
      </c>
      <c r="AH456" s="37" t="s">
        <v>10639</v>
      </c>
      <c r="AI456" s="37">
        <v>30</v>
      </c>
      <c r="AJ456" s="11">
        <v>18</v>
      </c>
      <c r="AK456" s="4"/>
      <c r="AL456" s="11">
        <f>VLOOKUP(AG456,[1]笔试数据!$B:$G,6,0)</f>
        <v>0</v>
      </c>
      <c r="AM456" s="11">
        <v>18</v>
      </c>
      <c r="AN456" s="11" t="s">
        <v>56</v>
      </c>
    </row>
    <row r="457" s="2" customFormat="1" ht="17" customHeight="1" spans="1:40">
      <c r="A457" s="41">
        <v>537</v>
      </c>
      <c r="B457" s="41">
        <v>434</v>
      </c>
      <c r="C457" s="41"/>
      <c r="D457" s="44" t="s">
        <v>8224</v>
      </c>
      <c r="E457" s="41" t="s">
        <v>37</v>
      </c>
      <c r="F457" s="41" t="s">
        <v>69</v>
      </c>
      <c r="G457" s="42" t="s">
        <v>8225</v>
      </c>
      <c r="H457" s="42" t="s">
        <v>1168</v>
      </c>
      <c r="I457" s="42" t="s">
        <v>41</v>
      </c>
      <c r="J457" s="42"/>
      <c r="K457" s="42" t="s">
        <v>43</v>
      </c>
      <c r="L457" s="42" t="s">
        <v>73</v>
      </c>
      <c r="M457" s="42" t="s">
        <v>108</v>
      </c>
      <c r="N457" s="42" t="s">
        <v>5438</v>
      </c>
      <c r="O457" s="42" t="s">
        <v>46</v>
      </c>
      <c r="P457" s="42" t="s">
        <v>47</v>
      </c>
      <c r="Q457" s="42" t="s">
        <v>100</v>
      </c>
      <c r="R457" s="42"/>
      <c r="S457" s="42"/>
      <c r="T457" s="42" t="s">
        <v>8228</v>
      </c>
      <c r="U457" s="42" t="s">
        <v>52</v>
      </c>
      <c r="V457" s="42" t="s">
        <v>4281</v>
      </c>
      <c r="W457" s="42" t="s">
        <v>7654</v>
      </c>
      <c r="X457" s="42" t="s">
        <v>5028</v>
      </c>
      <c r="Y457" s="42" t="s">
        <v>46</v>
      </c>
      <c r="Z457" s="42" t="s">
        <v>55</v>
      </c>
      <c r="AA457" s="42" t="s">
        <v>4281</v>
      </c>
      <c r="AB457" s="42" t="s">
        <v>4619</v>
      </c>
      <c r="AC457" s="42" t="s">
        <v>56</v>
      </c>
      <c r="AD457" s="4"/>
      <c r="AE457" s="4"/>
      <c r="AF457" s="4"/>
      <c r="AG457" s="36" t="s">
        <v>10698</v>
      </c>
      <c r="AH457" s="37" t="s">
        <v>10481</v>
      </c>
      <c r="AI457" s="37">
        <v>18</v>
      </c>
      <c r="AJ457" s="11">
        <v>17</v>
      </c>
      <c r="AK457" s="4"/>
      <c r="AL457" s="11">
        <f>VLOOKUP(AG457,[1]笔试数据!$B:$G,6,0)</f>
        <v>0</v>
      </c>
      <c r="AM457" s="11">
        <v>17</v>
      </c>
      <c r="AN457" s="11" t="s">
        <v>56</v>
      </c>
    </row>
    <row r="458" s="2" customFormat="1" ht="17" customHeight="1" spans="1:40">
      <c r="A458" s="41">
        <v>469</v>
      </c>
      <c r="B458" s="41">
        <v>383</v>
      </c>
      <c r="C458" s="41"/>
      <c r="D458" s="41" t="s">
        <v>7842</v>
      </c>
      <c r="E458" s="41" t="s">
        <v>37</v>
      </c>
      <c r="F458" s="41" t="s">
        <v>503</v>
      </c>
      <c r="G458" s="42" t="s">
        <v>7843</v>
      </c>
      <c r="H458" s="42" t="s">
        <v>1825</v>
      </c>
      <c r="I458" s="42" t="s">
        <v>41</v>
      </c>
      <c r="J458" s="42"/>
      <c r="K458" s="42" t="s">
        <v>43</v>
      </c>
      <c r="L458" s="42" t="s">
        <v>73</v>
      </c>
      <c r="M458" s="46">
        <v>44010</v>
      </c>
      <c r="N458" s="42" t="s">
        <v>5438</v>
      </c>
      <c r="O458" s="42" t="s">
        <v>46</v>
      </c>
      <c r="P458" s="42" t="s">
        <v>47</v>
      </c>
      <c r="Q458" s="42" t="s">
        <v>64</v>
      </c>
      <c r="R458" s="42"/>
      <c r="S458" s="42"/>
      <c r="T458" s="42" t="s">
        <v>7846</v>
      </c>
      <c r="U458" s="42" t="s">
        <v>52</v>
      </c>
      <c r="V458" s="42" t="s">
        <v>4281</v>
      </c>
      <c r="W458" s="42" t="s">
        <v>4619</v>
      </c>
      <c r="X458" s="42" t="s">
        <v>5028</v>
      </c>
      <c r="Y458" s="42" t="s">
        <v>46</v>
      </c>
      <c r="Z458" s="42" t="s">
        <v>55</v>
      </c>
      <c r="AA458" s="42" t="s">
        <v>4281</v>
      </c>
      <c r="AB458" s="42" t="s">
        <v>4619</v>
      </c>
      <c r="AC458" s="42" t="s">
        <v>46</v>
      </c>
      <c r="AD458" s="4"/>
      <c r="AE458" s="4"/>
      <c r="AF458" s="4"/>
      <c r="AG458" s="36" t="s">
        <v>10699</v>
      </c>
      <c r="AH458" s="37" t="s">
        <v>10639</v>
      </c>
      <c r="AI458" s="37">
        <v>27</v>
      </c>
      <c r="AJ458" s="11">
        <v>16</v>
      </c>
      <c r="AK458" s="4"/>
      <c r="AL458" s="11">
        <f>VLOOKUP(AG458,[1]笔试数据!$B:$G,6,0)</f>
        <v>0</v>
      </c>
      <c r="AM458" s="11">
        <v>16</v>
      </c>
      <c r="AN458" s="11" t="s">
        <v>56</v>
      </c>
    </row>
    <row r="459" s="2" customFormat="1" ht="17" customHeight="1" spans="1:40">
      <c r="A459" s="41">
        <v>451</v>
      </c>
      <c r="B459" s="41">
        <v>367</v>
      </c>
      <c r="C459" s="41"/>
      <c r="D459" s="41" t="s">
        <v>7731</v>
      </c>
      <c r="E459" s="41" t="s">
        <v>37</v>
      </c>
      <c r="F459" s="41" t="s">
        <v>38</v>
      </c>
      <c r="G459" s="42" t="s">
        <v>7732</v>
      </c>
      <c r="H459" s="42" t="s">
        <v>7733</v>
      </c>
      <c r="I459" s="42" t="s">
        <v>41</v>
      </c>
      <c r="J459" s="42"/>
      <c r="K459" s="48" t="s">
        <v>81</v>
      </c>
      <c r="L459" s="48" t="s">
        <v>7734</v>
      </c>
      <c r="M459" s="46">
        <v>44732</v>
      </c>
      <c r="N459" s="48" t="s">
        <v>5438</v>
      </c>
      <c r="O459" s="42" t="s">
        <v>46</v>
      </c>
      <c r="P459" s="42" t="s">
        <v>84</v>
      </c>
      <c r="Q459" s="42" t="s">
        <v>7735</v>
      </c>
      <c r="R459" s="42"/>
      <c r="S459" s="42"/>
      <c r="T459" s="42" t="s">
        <v>7738</v>
      </c>
      <c r="U459" s="42" t="s">
        <v>52</v>
      </c>
      <c r="V459" s="42" t="s">
        <v>4281</v>
      </c>
      <c r="W459" s="42" t="s">
        <v>7654</v>
      </c>
      <c r="X459" s="42" t="s">
        <v>5028</v>
      </c>
      <c r="Y459" s="42" t="s">
        <v>46</v>
      </c>
      <c r="Z459" s="42" t="s">
        <v>55</v>
      </c>
      <c r="AA459" s="42" t="s">
        <v>4281</v>
      </c>
      <c r="AB459" s="42" t="s">
        <v>4619</v>
      </c>
      <c r="AC459" s="42" t="s">
        <v>56</v>
      </c>
      <c r="AD459" s="4"/>
      <c r="AE459" s="4"/>
      <c r="AF459" s="4"/>
      <c r="AG459" s="36" t="s">
        <v>10700</v>
      </c>
      <c r="AH459" s="37" t="s">
        <v>10639</v>
      </c>
      <c r="AI459" s="37">
        <v>10</v>
      </c>
      <c r="AJ459" s="11">
        <v>0</v>
      </c>
      <c r="AK459" t="s">
        <v>10290</v>
      </c>
      <c r="AL459" s="11">
        <f>VLOOKUP(AG459,[1]笔试数据!$B:$G,6,0)</f>
        <v>0</v>
      </c>
      <c r="AM459" s="11">
        <v>0</v>
      </c>
      <c r="AN459" s="11" t="s">
        <v>56</v>
      </c>
    </row>
    <row r="460" s="2" customFormat="1" ht="17" customHeight="1" spans="1:40">
      <c r="A460" s="41">
        <v>470</v>
      </c>
      <c r="B460" s="41">
        <v>384</v>
      </c>
      <c r="C460" s="41"/>
      <c r="D460" s="44" t="s">
        <v>7847</v>
      </c>
      <c r="E460" s="41" t="s">
        <v>37</v>
      </c>
      <c r="F460" s="41" t="s">
        <v>38</v>
      </c>
      <c r="G460" s="42" t="s">
        <v>7848</v>
      </c>
      <c r="H460" s="42" t="s">
        <v>7849</v>
      </c>
      <c r="I460" s="42" t="s">
        <v>62</v>
      </c>
      <c r="J460" s="42"/>
      <c r="K460" s="42" t="s">
        <v>43</v>
      </c>
      <c r="L460" s="42" t="s">
        <v>73</v>
      </c>
      <c r="M460" s="42" t="s">
        <v>74</v>
      </c>
      <c r="N460" s="42" t="s">
        <v>7850</v>
      </c>
      <c r="O460" s="42" t="s">
        <v>46</v>
      </c>
      <c r="P460" s="42" t="s">
        <v>47</v>
      </c>
      <c r="Q460" s="42" t="s">
        <v>6315</v>
      </c>
      <c r="R460" s="42"/>
      <c r="S460" s="42"/>
      <c r="T460" s="42" t="s">
        <v>7853</v>
      </c>
      <c r="U460" s="42" t="s">
        <v>52</v>
      </c>
      <c r="V460" s="42" t="s">
        <v>4281</v>
      </c>
      <c r="W460" s="42" t="s">
        <v>7654</v>
      </c>
      <c r="X460" s="42" t="s">
        <v>5028</v>
      </c>
      <c r="Y460" s="42" t="s">
        <v>46</v>
      </c>
      <c r="Z460" s="42" t="s">
        <v>55</v>
      </c>
      <c r="AA460" s="42" t="s">
        <v>4281</v>
      </c>
      <c r="AB460" s="42" t="s">
        <v>4619</v>
      </c>
      <c r="AC460" s="42" t="s">
        <v>56</v>
      </c>
      <c r="AD460" s="4"/>
      <c r="AE460" s="4"/>
      <c r="AF460" s="4"/>
      <c r="AG460" s="36" t="s">
        <v>10701</v>
      </c>
      <c r="AH460" s="37" t="s">
        <v>10639</v>
      </c>
      <c r="AI460" s="37">
        <v>28</v>
      </c>
      <c r="AJ460" s="11">
        <v>0</v>
      </c>
      <c r="AK460" t="s">
        <v>10290</v>
      </c>
      <c r="AL460" s="11">
        <f>VLOOKUP(AG460,[1]笔试数据!$B:$G,6,0)</f>
        <v>0</v>
      </c>
      <c r="AM460" s="11">
        <v>0</v>
      </c>
      <c r="AN460" s="11" t="s">
        <v>56</v>
      </c>
    </row>
    <row r="461" s="2" customFormat="1" ht="17" customHeight="1" spans="1:40">
      <c r="A461" s="41">
        <v>475</v>
      </c>
      <c r="B461" s="41">
        <v>387</v>
      </c>
      <c r="C461" s="41"/>
      <c r="D461" s="41" t="s">
        <v>7878</v>
      </c>
      <c r="E461" s="41" t="s">
        <v>37</v>
      </c>
      <c r="F461" s="41" t="s">
        <v>38</v>
      </c>
      <c r="G461" s="42" t="s">
        <v>7879</v>
      </c>
      <c r="H461" s="42" t="s">
        <v>7880</v>
      </c>
      <c r="I461" s="42" t="s">
        <v>41</v>
      </c>
      <c r="J461" s="42"/>
      <c r="K461" s="42" t="s">
        <v>43</v>
      </c>
      <c r="L461" s="42" t="s">
        <v>73</v>
      </c>
      <c r="M461" s="42" t="s">
        <v>108</v>
      </c>
      <c r="N461" s="42" t="s">
        <v>5438</v>
      </c>
      <c r="O461" s="42" t="s">
        <v>46</v>
      </c>
      <c r="P461" s="42" t="s">
        <v>47</v>
      </c>
      <c r="Q461" s="42" t="s">
        <v>64</v>
      </c>
      <c r="R461" s="42"/>
      <c r="S461" s="42"/>
      <c r="T461" s="42" t="s">
        <v>7883</v>
      </c>
      <c r="U461" s="42" t="s">
        <v>52</v>
      </c>
      <c r="V461" s="42" t="s">
        <v>4281</v>
      </c>
      <c r="W461" s="42" t="s">
        <v>7654</v>
      </c>
      <c r="X461" s="42" t="s">
        <v>5028</v>
      </c>
      <c r="Y461" s="42" t="s">
        <v>46</v>
      </c>
      <c r="Z461" s="42" t="s">
        <v>55</v>
      </c>
      <c r="AA461" s="42" t="s">
        <v>4281</v>
      </c>
      <c r="AB461" s="42" t="s">
        <v>4619</v>
      </c>
      <c r="AC461" s="42" t="s">
        <v>46</v>
      </c>
      <c r="AD461" s="4"/>
      <c r="AE461" s="4"/>
      <c r="AF461" s="4"/>
      <c r="AG461" s="36" t="s">
        <v>10702</v>
      </c>
      <c r="AH461" s="37" t="s">
        <v>10476</v>
      </c>
      <c r="AI461" s="37" t="s">
        <v>10237</v>
      </c>
      <c r="AJ461" s="11">
        <v>0</v>
      </c>
      <c r="AK461" t="s">
        <v>10290</v>
      </c>
      <c r="AL461" s="11">
        <f>VLOOKUP(AG461,[1]笔试数据!$B:$G,6,0)</f>
        <v>0</v>
      </c>
      <c r="AM461" s="11">
        <v>0</v>
      </c>
      <c r="AN461" s="11" t="s">
        <v>56</v>
      </c>
    </row>
    <row r="462" s="2" customFormat="1" ht="17" customHeight="1" spans="1:40">
      <c r="A462" s="41">
        <v>493</v>
      </c>
      <c r="B462" s="41">
        <v>400</v>
      </c>
      <c r="C462" s="41"/>
      <c r="D462" s="41" t="s">
        <v>1035</v>
      </c>
      <c r="E462" s="41" t="s">
        <v>37</v>
      </c>
      <c r="F462" s="41" t="s">
        <v>38</v>
      </c>
      <c r="G462" s="42" t="s">
        <v>7980</v>
      </c>
      <c r="H462" s="42" t="s">
        <v>6471</v>
      </c>
      <c r="I462" s="42" t="s">
        <v>62</v>
      </c>
      <c r="J462" s="42"/>
      <c r="K462" s="42" t="s">
        <v>43</v>
      </c>
      <c r="L462" s="42" t="s">
        <v>73</v>
      </c>
      <c r="M462" s="42" t="s">
        <v>108</v>
      </c>
      <c r="N462" s="42" t="s">
        <v>5438</v>
      </c>
      <c r="O462" s="42" t="s">
        <v>46</v>
      </c>
      <c r="P462" s="42" t="s">
        <v>47</v>
      </c>
      <c r="Q462" s="42" t="s">
        <v>7981</v>
      </c>
      <c r="R462" s="42"/>
      <c r="S462" s="42"/>
      <c r="T462" s="42" t="s">
        <v>7983</v>
      </c>
      <c r="U462" s="42" t="s">
        <v>52</v>
      </c>
      <c r="V462" s="42" t="s">
        <v>4281</v>
      </c>
      <c r="W462" s="42" t="s">
        <v>7654</v>
      </c>
      <c r="X462" s="42" t="s">
        <v>5028</v>
      </c>
      <c r="Y462" s="42" t="s">
        <v>46</v>
      </c>
      <c r="Z462" s="42" t="s">
        <v>55</v>
      </c>
      <c r="AA462" s="42" t="s">
        <v>4281</v>
      </c>
      <c r="AB462" s="42" t="s">
        <v>4619</v>
      </c>
      <c r="AC462" s="42" t="s">
        <v>56</v>
      </c>
      <c r="AD462" s="4"/>
      <c r="AE462" s="4"/>
      <c r="AF462" s="4"/>
      <c r="AG462" s="36" t="s">
        <v>10703</v>
      </c>
      <c r="AH462" s="37" t="s">
        <v>10476</v>
      </c>
      <c r="AI462" s="37">
        <v>14</v>
      </c>
      <c r="AJ462" s="11">
        <v>0</v>
      </c>
      <c r="AK462" t="s">
        <v>10290</v>
      </c>
      <c r="AL462" s="11">
        <f>VLOOKUP(AG462,[1]笔试数据!$B:$G,6,0)</f>
        <v>0</v>
      </c>
      <c r="AM462" s="11">
        <v>0</v>
      </c>
      <c r="AN462" s="11" t="s">
        <v>56</v>
      </c>
    </row>
    <row r="463" s="2" customFormat="1" ht="17" customHeight="1" spans="1:40">
      <c r="A463" s="41">
        <v>512</v>
      </c>
      <c r="B463" s="41">
        <v>416</v>
      </c>
      <c r="C463" s="41"/>
      <c r="D463" s="44" t="s">
        <v>8080</v>
      </c>
      <c r="E463" s="41" t="s">
        <v>37</v>
      </c>
      <c r="F463" s="41" t="s">
        <v>69</v>
      </c>
      <c r="G463" s="42" t="s">
        <v>8081</v>
      </c>
      <c r="H463" s="42" t="s">
        <v>8082</v>
      </c>
      <c r="I463" s="42" t="s">
        <v>41</v>
      </c>
      <c r="J463" s="42"/>
      <c r="K463" s="42" t="s">
        <v>81</v>
      </c>
      <c r="L463" s="42" t="s">
        <v>671</v>
      </c>
      <c r="M463" s="42" t="s">
        <v>227</v>
      </c>
      <c r="N463" s="42" t="s">
        <v>7624</v>
      </c>
      <c r="O463" s="42" t="s">
        <v>56</v>
      </c>
      <c r="P463" s="42" t="s">
        <v>47</v>
      </c>
      <c r="Q463" s="42" t="s">
        <v>64</v>
      </c>
      <c r="R463" s="42"/>
      <c r="S463" s="42"/>
      <c r="T463" s="42" t="s">
        <v>8085</v>
      </c>
      <c r="U463" s="42" t="s">
        <v>52</v>
      </c>
      <c r="V463" s="42" t="s">
        <v>4281</v>
      </c>
      <c r="W463" s="42" t="s">
        <v>4619</v>
      </c>
      <c r="X463" s="42" t="s">
        <v>5028</v>
      </c>
      <c r="Y463" s="42" t="s">
        <v>46</v>
      </c>
      <c r="Z463" s="42" t="s">
        <v>55</v>
      </c>
      <c r="AA463" s="42" t="s">
        <v>4281</v>
      </c>
      <c r="AB463" s="42" t="s">
        <v>4619</v>
      </c>
      <c r="AC463" s="42" t="s">
        <v>56</v>
      </c>
      <c r="AD463" s="4"/>
      <c r="AE463" s="4"/>
      <c r="AF463" s="4"/>
      <c r="AG463" s="36" t="s">
        <v>10704</v>
      </c>
      <c r="AH463" s="37" t="s">
        <v>10476</v>
      </c>
      <c r="AI463" s="37">
        <v>30</v>
      </c>
      <c r="AJ463" s="11">
        <v>0</v>
      </c>
      <c r="AK463" t="s">
        <v>10290</v>
      </c>
      <c r="AL463" s="11">
        <f>VLOOKUP(AG463,[1]笔试数据!$B:$G,6,0)</f>
        <v>0</v>
      </c>
      <c r="AM463" s="11">
        <v>0</v>
      </c>
      <c r="AN463" s="11" t="s">
        <v>56</v>
      </c>
    </row>
    <row r="464" s="2" customFormat="1" ht="17" customHeight="1" spans="1:40">
      <c r="A464" s="41">
        <v>531</v>
      </c>
      <c r="B464" s="41">
        <v>430</v>
      </c>
      <c r="C464" s="41"/>
      <c r="D464" s="44" t="s">
        <v>8187</v>
      </c>
      <c r="E464" s="41" t="s">
        <v>37</v>
      </c>
      <c r="F464" s="41" t="s">
        <v>69</v>
      </c>
      <c r="G464" s="42" t="s">
        <v>8188</v>
      </c>
      <c r="H464" s="42" t="s">
        <v>8189</v>
      </c>
      <c r="I464" s="42" t="s">
        <v>62</v>
      </c>
      <c r="J464" s="42"/>
      <c r="K464" s="42" t="s">
        <v>43</v>
      </c>
      <c r="L464" s="42" t="s">
        <v>73</v>
      </c>
      <c r="M464" s="46">
        <v>45108</v>
      </c>
      <c r="N464" s="42" t="s">
        <v>7609</v>
      </c>
      <c r="O464" s="42" t="s">
        <v>46</v>
      </c>
      <c r="P464" s="42" t="s">
        <v>84</v>
      </c>
      <c r="Q464" s="42" t="s">
        <v>640</v>
      </c>
      <c r="R464" s="42"/>
      <c r="S464" s="42"/>
      <c r="T464" s="42" t="s">
        <v>8192</v>
      </c>
      <c r="U464" s="42" t="s">
        <v>52</v>
      </c>
      <c r="V464" s="42" t="s">
        <v>4281</v>
      </c>
      <c r="W464" s="42" t="s">
        <v>4619</v>
      </c>
      <c r="X464" s="42" t="s">
        <v>5028</v>
      </c>
      <c r="Y464" s="42" t="s">
        <v>46</v>
      </c>
      <c r="Z464" s="42" t="s">
        <v>55</v>
      </c>
      <c r="AA464" s="42" t="s">
        <v>4281</v>
      </c>
      <c r="AB464" s="42" t="s">
        <v>4619</v>
      </c>
      <c r="AC464" s="42" t="s">
        <v>56</v>
      </c>
      <c r="AD464" s="4"/>
      <c r="AE464" s="4"/>
      <c r="AF464" s="4"/>
      <c r="AG464" s="36" t="s">
        <v>10705</v>
      </c>
      <c r="AH464" s="37" t="s">
        <v>10481</v>
      </c>
      <c r="AI464" s="37">
        <v>14</v>
      </c>
      <c r="AJ464" s="11">
        <v>0</v>
      </c>
      <c r="AK464" t="s">
        <v>10290</v>
      </c>
      <c r="AL464" s="11">
        <f>VLOOKUP(AG464,[1]笔试数据!$B:$G,6,0)</f>
        <v>0</v>
      </c>
      <c r="AM464" s="11">
        <v>0</v>
      </c>
      <c r="AN464" s="11" t="s">
        <v>56</v>
      </c>
    </row>
    <row r="465" s="2" customFormat="1" ht="17" customHeight="1" spans="1:40">
      <c r="A465" s="41">
        <v>556</v>
      </c>
      <c r="B465" s="41">
        <v>451</v>
      </c>
      <c r="C465" s="41"/>
      <c r="D465" s="41" t="s">
        <v>8339</v>
      </c>
      <c r="E465" s="41" t="s">
        <v>205</v>
      </c>
      <c r="F465" s="41" t="s">
        <v>69</v>
      </c>
      <c r="G465" s="42" t="s">
        <v>8340</v>
      </c>
      <c r="H465" s="42" t="s">
        <v>1168</v>
      </c>
      <c r="I465" s="42" t="s">
        <v>41</v>
      </c>
      <c r="J465" s="42"/>
      <c r="K465" s="42" t="s">
        <v>81</v>
      </c>
      <c r="L465" s="42" t="s">
        <v>8341</v>
      </c>
      <c r="M465" s="42" t="s">
        <v>99</v>
      </c>
      <c r="N465" s="42" t="s">
        <v>8342</v>
      </c>
      <c r="O465" s="42" t="s">
        <v>56</v>
      </c>
      <c r="P465" s="42" t="s">
        <v>47</v>
      </c>
      <c r="Q465" s="42" t="s">
        <v>396</v>
      </c>
      <c r="R465" s="42"/>
      <c r="S465" s="42"/>
      <c r="T465" s="42" t="s">
        <v>8345</v>
      </c>
      <c r="U465" s="42" t="s">
        <v>52</v>
      </c>
      <c r="V465" s="42" t="s">
        <v>4883</v>
      </c>
      <c r="W465" s="42" t="s">
        <v>8255</v>
      </c>
      <c r="X465" s="42" t="s">
        <v>5028</v>
      </c>
      <c r="Y465" s="42" t="s">
        <v>46</v>
      </c>
      <c r="Z465" s="42" t="s">
        <v>55</v>
      </c>
      <c r="AA465" s="42" t="s">
        <v>4281</v>
      </c>
      <c r="AB465" s="42" t="s">
        <v>8242</v>
      </c>
      <c r="AC465" s="42" t="s">
        <v>56</v>
      </c>
      <c r="AD465" s="4"/>
      <c r="AE465" s="4"/>
      <c r="AF465" s="4"/>
      <c r="AG465" s="36" t="s">
        <v>10706</v>
      </c>
      <c r="AH465" s="37" t="s">
        <v>10707</v>
      </c>
      <c r="AI465" s="37">
        <v>16</v>
      </c>
      <c r="AJ465" s="11">
        <v>68</v>
      </c>
      <c r="AK465" t="s">
        <v>10210</v>
      </c>
      <c r="AL465" s="11">
        <f>VLOOKUP(AG465,[1]笔试数据!$B:$G,6,0)</f>
        <v>8</v>
      </c>
      <c r="AM465" s="11">
        <v>76</v>
      </c>
      <c r="AN465" s="11" t="s">
        <v>46</v>
      </c>
    </row>
    <row r="466" s="2" customFormat="1" ht="17" customHeight="1" spans="1:40">
      <c r="A466" s="41">
        <v>551</v>
      </c>
      <c r="B466" s="41">
        <v>446</v>
      </c>
      <c r="C466" s="41"/>
      <c r="D466" s="41" t="s">
        <v>6808</v>
      </c>
      <c r="E466" s="41" t="s">
        <v>37</v>
      </c>
      <c r="F466" s="41" t="s">
        <v>69</v>
      </c>
      <c r="G466" s="42" t="s">
        <v>8310</v>
      </c>
      <c r="H466" s="42" t="s">
        <v>8311</v>
      </c>
      <c r="I466" s="42" t="s">
        <v>41</v>
      </c>
      <c r="J466" s="42"/>
      <c r="K466" s="42" t="s">
        <v>81</v>
      </c>
      <c r="L466" s="42" t="s">
        <v>220</v>
      </c>
      <c r="M466" s="42" t="s">
        <v>83</v>
      </c>
      <c r="N466" s="42" t="s">
        <v>8237</v>
      </c>
      <c r="O466" s="42" t="s">
        <v>46</v>
      </c>
      <c r="P466" s="42" t="s">
        <v>84</v>
      </c>
      <c r="Q466" s="42" t="s">
        <v>8312</v>
      </c>
      <c r="R466" s="42"/>
      <c r="S466" s="42"/>
      <c r="T466" s="42" t="s">
        <v>8314</v>
      </c>
      <c r="U466" s="42" t="s">
        <v>52</v>
      </c>
      <c r="V466" s="42" t="s">
        <v>4281</v>
      </c>
      <c r="W466" s="42" t="s">
        <v>8237</v>
      </c>
      <c r="X466" s="42" t="s">
        <v>5028</v>
      </c>
      <c r="Y466" s="42" t="s">
        <v>46</v>
      </c>
      <c r="Z466" s="42" t="s">
        <v>55</v>
      </c>
      <c r="AA466" s="42" t="s">
        <v>4281</v>
      </c>
      <c r="AB466" s="42" t="s">
        <v>8242</v>
      </c>
      <c r="AC466" s="42" t="s">
        <v>56</v>
      </c>
      <c r="AD466" s="4"/>
      <c r="AE466" s="4"/>
      <c r="AF466" s="4"/>
      <c r="AG466" s="36" t="s">
        <v>10708</v>
      </c>
      <c r="AH466" s="37" t="s">
        <v>10707</v>
      </c>
      <c r="AI466" s="37">
        <v>11</v>
      </c>
      <c r="AJ466" s="11">
        <v>55</v>
      </c>
      <c r="AK466" t="s">
        <v>10210</v>
      </c>
      <c r="AL466" s="11">
        <f>VLOOKUP(AG466,[1]笔试数据!$B:$G,6,0)</f>
        <v>9</v>
      </c>
      <c r="AM466" s="11">
        <v>64</v>
      </c>
      <c r="AN466" s="11" t="s">
        <v>46</v>
      </c>
    </row>
    <row r="467" s="2" customFormat="1" ht="17" customHeight="1" spans="1:40">
      <c r="A467" s="41">
        <v>552</v>
      </c>
      <c r="B467" s="41">
        <v>447</v>
      </c>
      <c r="C467" s="41"/>
      <c r="D467" s="41" t="s">
        <v>8315</v>
      </c>
      <c r="E467" s="41" t="s">
        <v>37</v>
      </c>
      <c r="F467" s="41" t="s">
        <v>38</v>
      </c>
      <c r="G467" s="42" t="s">
        <v>8316</v>
      </c>
      <c r="H467" s="42" t="s">
        <v>8317</v>
      </c>
      <c r="I467" s="42" t="s">
        <v>41</v>
      </c>
      <c r="J467" s="42"/>
      <c r="K467" s="42" t="s">
        <v>81</v>
      </c>
      <c r="L467" s="42" t="s">
        <v>353</v>
      </c>
      <c r="M467" s="46">
        <v>44729</v>
      </c>
      <c r="N467" s="42" t="s">
        <v>8237</v>
      </c>
      <c r="O467" s="42" t="s">
        <v>46</v>
      </c>
      <c r="P467" s="42" t="s">
        <v>47</v>
      </c>
      <c r="Q467" s="42" t="s">
        <v>64</v>
      </c>
      <c r="R467" s="42"/>
      <c r="S467" s="42"/>
      <c r="T467" s="42" t="s">
        <v>8320</v>
      </c>
      <c r="U467" s="42" t="s">
        <v>52</v>
      </c>
      <c r="V467" s="42" t="s">
        <v>5034</v>
      </c>
      <c r="W467" s="42" t="s">
        <v>8255</v>
      </c>
      <c r="X467" s="42" t="s">
        <v>5028</v>
      </c>
      <c r="Y467" s="42" t="s">
        <v>46</v>
      </c>
      <c r="Z467" s="42" t="s">
        <v>55</v>
      </c>
      <c r="AA467" s="42" t="s">
        <v>4281</v>
      </c>
      <c r="AB467" s="42" t="s">
        <v>8242</v>
      </c>
      <c r="AC467" s="42" t="s">
        <v>56</v>
      </c>
      <c r="AD467" s="4"/>
      <c r="AE467" s="4"/>
      <c r="AF467" s="4"/>
      <c r="AG467" s="36" t="s">
        <v>10709</v>
      </c>
      <c r="AH467" s="37" t="s">
        <v>10707</v>
      </c>
      <c r="AI467" s="37">
        <v>12</v>
      </c>
      <c r="AJ467" s="11">
        <v>53</v>
      </c>
      <c r="AK467" t="s">
        <v>10210</v>
      </c>
      <c r="AL467" s="11">
        <f>VLOOKUP(AG467,[1]笔试数据!$B:$G,6,0)</f>
        <v>9</v>
      </c>
      <c r="AM467" s="11">
        <v>62</v>
      </c>
      <c r="AN467" s="11" t="s">
        <v>46</v>
      </c>
    </row>
    <row r="468" s="2" customFormat="1" ht="17" customHeight="1" spans="1:40">
      <c r="A468" s="41">
        <v>544</v>
      </c>
      <c r="B468" s="41">
        <v>441</v>
      </c>
      <c r="C468" s="41"/>
      <c r="D468" s="41" t="s">
        <v>8267</v>
      </c>
      <c r="E468" s="41" t="s">
        <v>205</v>
      </c>
      <c r="F468" s="41" t="s">
        <v>69</v>
      </c>
      <c r="G468" s="42" t="s">
        <v>8268</v>
      </c>
      <c r="H468" s="42" t="s">
        <v>1134</v>
      </c>
      <c r="I468" s="42" t="s">
        <v>41</v>
      </c>
      <c r="J468" s="42"/>
      <c r="K468" s="42" t="s">
        <v>43</v>
      </c>
      <c r="L468" s="42" t="s">
        <v>98</v>
      </c>
      <c r="M468" s="42" t="s">
        <v>99</v>
      </c>
      <c r="N468" s="42" t="s">
        <v>8237</v>
      </c>
      <c r="O468" s="42" t="s">
        <v>46</v>
      </c>
      <c r="P468" s="42" t="s">
        <v>47</v>
      </c>
      <c r="Q468" s="42" t="s">
        <v>64</v>
      </c>
      <c r="R468" s="42"/>
      <c r="S468" s="42"/>
      <c r="T468" s="42" t="s">
        <v>8271</v>
      </c>
      <c r="U468" s="42" t="s">
        <v>52</v>
      </c>
      <c r="V468" s="42" t="s">
        <v>4281</v>
      </c>
      <c r="W468" s="42" t="s">
        <v>8241</v>
      </c>
      <c r="X468" s="42" t="s">
        <v>5028</v>
      </c>
      <c r="Y468" s="42" t="s">
        <v>46</v>
      </c>
      <c r="Z468" s="42" t="s">
        <v>55</v>
      </c>
      <c r="AA468" s="42" t="s">
        <v>4281</v>
      </c>
      <c r="AB468" s="42" t="s">
        <v>8242</v>
      </c>
      <c r="AC468" s="42" t="s">
        <v>56</v>
      </c>
      <c r="AD468" s="4"/>
      <c r="AE468" s="4"/>
      <c r="AF468" s="4"/>
      <c r="AG468" s="36" t="s">
        <v>10710</v>
      </c>
      <c r="AH468" s="37" t="s">
        <v>10707</v>
      </c>
      <c r="AI468" s="37" t="s">
        <v>10228</v>
      </c>
      <c r="AJ468" s="11">
        <v>53</v>
      </c>
      <c r="AK468" t="s">
        <v>10210</v>
      </c>
      <c r="AL468" s="11">
        <f>VLOOKUP(AG468,[1]笔试数据!$B:$G,6,0)</f>
        <v>8</v>
      </c>
      <c r="AM468" s="11">
        <v>61</v>
      </c>
      <c r="AN468" s="11" t="s">
        <v>46</v>
      </c>
    </row>
    <row r="469" s="2" customFormat="1" ht="17" customHeight="1" spans="1:40">
      <c r="A469" s="41">
        <v>568</v>
      </c>
      <c r="B469" s="41">
        <v>462</v>
      </c>
      <c r="C469" s="41"/>
      <c r="D469" s="41" t="s">
        <v>8408</v>
      </c>
      <c r="E469" s="41" t="s">
        <v>37</v>
      </c>
      <c r="F469" s="41" t="s">
        <v>105</v>
      </c>
      <c r="G469" s="42" t="s">
        <v>8409</v>
      </c>
      <c r="H469" s="42" t="s">
        <v>6626</v>
      </c>
      <c r="I469" s="42" t="s">
        <v>41</v>
      </c>
      <c r="J469" s="42"/>
      <c r="K469" s="42" t="s">
        <v>81</v>
      </c>
      <c r="L469" s="42" t="s">
        <v>2119</v>
      </c>
      <c r="M469" s="42" t="s">
        <v>227</v>
      </c>
      <c r="N469" s="42" t="s">
        <v>8237</v>
      </c>
      <c r="O469" s="42" t="s">
        <v>46</v>
      </c>
      <c r="P469" s="42" t="s">
        <v>47</v>
      </c>
      <c r="Q469" s="42" t="s">
        <v>64</v>
      </c>
      <c r="R469" s="42"/>
      <c r="S469" s="42"/>
      <c r="T469" s="42" t="s">
        <v>8412</v>
      </c>
      <c r="U469" s="42" t="s">
        <v>52</v>
      </c>
      <c r="V469" s="42" t="s">
        <v>5034</v>
      </c>
      <c r="W469" s="42" t="s">
        <v>8242</v>
      </c>
      <c r="X469" s="42" t="s">
        <v>5028</v>
      </c>
      <c r="Y469" s="42" t="s">
        <v>46</v>
      </c>
      <c r="Z469" s="42" t="s">
        <v>55</v>
      </c>
      <c r="AA469" s="42" t="s">
        <v>4281</v>
      </c>
      <c r="AB469" s="42" t="s">
        <v>8242</v>
      </c>
      <c r="AC469" s="42" t="s">
        <v>56</v>
      </c>
      <c r="AD469" s="4"/>
      <c r="AE469" s="4"/>
      <c r="AF469" s="4"/>
      <c r="AG469" s="36" t="s">
        <v>10711</v>
      </c>
      <c r="AH469" s="37" t="s">
        <v>10707</v>
      </c>
      <c r="AI469" s="37">
        <v>27</v>
      </c>
      <c r="AJ469" s="11">
        <v>51</v>
      </c>
      <c r="AK469" t="s">
        <v>10210</v>
      </c>
      <c r="AL469" s="11">
        <f>VLOOKUP(AG469,[1]笔试数据!$B:$G,6,0)</f>
        <v>8</v>
      </c>
      <c r="AM469" s="11">
        <v>59</v>
      </c>
      <c r="AN469" s="11" t="s">
        <v>46</v>
      </c>
    </row>
    <row r="470" s="2" customFormat="1" ht="17" customHeight="1" spans="1:40">
      <c r="A470" s="41">
        <v>548</v>
      </c>
      <c r="B470" s="41">
        <v>443</v>
      </c>
      <c r="C470" s="41"/>
      <c r="D470" s="41" t="s">
        <v>8292</v>
      </c>
      <c r="E470" s="41" t="s">
        <v>205</v>
      </c>
      <c r="F470" s="41" t="s">
        <v>38</v>
      </c>
      <c r="G470" s="42" t="s">
        <v>8293</v>
      </c>
      <c r="H470" s="42" t="s">
        <v>8294</v>
      </c>
      <c r="I470" s="42" t="s">
        <v>41</v>
      </c>
      <c r="J470" s="42"/>
      <c r="K470" s="42" t="s">
        <v>81</v>
      </c>
      <c r="L470" s="42" t="s">
        <v>8295</v>
      </c>
      <c r="M470" s="42" t="s">
        <v>7809</v>
      </c>
      <c r="N470" s="42" t="s">
        <v>8237</v>
      </c>
      <c r="O470" s="42" t="s">
        <v>46</v>
      </c>
      <c r="P470" s="42" t="s">
        <v>47</v>
      </c>
      <c r="Q470" s="42" t="s">
        <v>8296</v>
      </c>
      <c r="R470" s="42"/>
      <c r="S470" s="42"/>
      <c r="T470" s="42" t="s">
        <v>8298</v>
      </c>
      <c r="U470" s="42" t="s">
        <v>52</v>
      </c>
      <c r="V470" s="42" t="s">
        <v>5034</v>
      </c>
      <c r="W470" s="42" t="s">
        <v>8255</v>
      </c>
      <c r="X470" s="42" t="s">
        <v>5028</v>
      </c>
      <c r="Y470" s="42" t="s">
        <v>46</v>
      </c>
      <c r="Z470" s="42" t="s">
        <v>55</v>
      </c>
      <c r="AA470" s="42" t="s">
        <v>4281</v>
      </c>
      <c r="AB470" s="42" t="s">
        <v>8242</v>
      </c>
      <c r="AC470" s="42" t="s">
        <v>46</v>
      </c>
      <c r="AD470" s="4"/>
      <c r="AE470" s="4"/>
      <c r="AF470" s="4"/>
      <c r="AG470" s="36" t="s">
        <v>10712</v>
      </c>
      <c r="AH470" s="37" t="s">
        <v>10707</v>
      </c>
      <c r="AI470" s="37" t="s">
        <v>10226</v>
      </c>
      <c r="AJ470" s="11">
        <v>41</v>
      </c>
      <c r="AK470" s="4"/>
      <c r="AL470" s="11">
        <f>VLOOKUP(AG470,[1]笔试数据!$B:$G,6,0)</f>
        <v>10</v>
      </c>
      <c r="AM470" s="11">
        <v>51</v>
      </c>
      <c r="AN470" s="11" t="s">
        <v>46</v>
      </c>
    </row>
    <row r="471" s="2" customFormat="1" ht="17" customHeight="1" spans="1:40">
      <c r="A471" s="41">
        <v>570</v>
      </c>
      <c r="B471" s="41">
        <v>463</v>
      </c>
      <c r="C471" s="41"/>
      <c r="D471" s="41" t="s">
        <v>8421</v>
      </c>
      <c r="E471" s="41" t="s">
        <v>205</v>
      </c>
      <c r="F471" s="41" t="s">
        <v>69</v>
      </c>
      <c r="G471" s="42" t="s">
        <v>8422</v>
      </c>
      <c r="H471" s="42" t="s">
        <v>5518</v>
      </c>
      <c r="I471" s="42" t="s">
        <v>62</v>
      </c>
      <c r="J471" s="42"/>
      <c r="K471" s="42" t="s">
        <v>81</v>
      </c>
      <c r="L471" s="42" t="s">
        <v>8423</v>
      </c>
      <c r="M471" s="46">
        <v>42916</v>
      </c>
      <c r="N471" s="42" t="s">
        <v>8237</v>
      </c>
      <c r="O471" s="42" t="s">
        <v>46</v>
      </c>
      <c r="P471" s="42" t="s">
        <v>47</v>
      </c>
      <c r="Q471" s="42" t="s">
        <v>100</v>
      </c>
      <c r="R471" s="42"/>
      <c r="S471" s="42"/>
      <c r="T471" s="42" t="s">
        <v>8426</v>
      </c>
      <c r="U471" s="42" t="s">
        <v>52</v>
      </c>
      <c r="V471" s="42" t="s">
        <v>5034</v>
      </c>
      <c r="W471" s="42" t="s">
        <v>8255</v>
      </c>
      <c r="X471" s="42" t="s">
        <v>5028</v>
      </c>
      <c r="Y471" s="42" t="s">
        <v>46</v>
      </c>
      <c r="Z471" s="42" t="s">
        <v>55</v>
      </c>
      <c r="AA471" s="42" t="s">
        <v>4281</v>
      </c>
      <c r="AB471" s="42" t="s">
        <v>8242</v>
      </c>
      <c r="AC471" s="42" t="s">
        <v>46</v>
      </c>
      <c r="AD471" s="4"/>
      <c r="AE471" s="4"/>
      <c r="AF471" s="4"/>
      <c r="AG471" s="36" t="s">
        <v>10713</v>
      </c>
      <c r="AH471" s="37" t="s">
        <v>10707</v>
      </c>
      <c r="AI471" s="37">
        <v>28</v>
      </c>
      <c r="AJ471" s="11">
        <v>42</v>
      </c>
      <c r="AK471" t="s">
        <v>10210</v>
      </c>
      <c r="AL471" s="11">
        <f>VLOOKUP(AG471,[1]笔试数据!$B:$G,6,0)</f>
        <v>8</v>
      </c>
      <c r="AM471" s="11">
        <v>50</v>
      </c>
      <c r="AN471" s="11" t="s">
        <v>56</v>
      </c>
    </row>
    <row r="472" s="2" customFormat="1" ht="17" customHeight="1" spans="1:40">
      <c r="A472" s="41">
        <v>564</v>
      </c>
      <c r="B472" s="41">
        <v>458</v>
      </c>
      <c r="C472" s="41"/>
      <c r="D472" s="41" t="s">
        <v>8384</v>
      </c>
      <c r="E472" s="41" t="s">
        <v>205</v>
      </c>
      <c r="F472" s="41" t="s">
        <v>503</v>
      </c>
      <c r="G472" s="42" t="s">
        <v>8385</v>
      </c>
      <c r="H472" s="42" t="s">
        <v>8386</v>
      </c>
      <c r="I472" s="42" t="s">
        <v>62</v>
      </c>
      <c r="J472" s="42"/>
      <c r="K472" s="42" t="s">
        <v>43</v>
      </c>
      <c r="L472" s="42" t="s">
        <v>184</v>
      </c>
      <c r="M472" s="42" t="s">
        <v>929</v>
      </c>
      <c r="N472" s="42" t="s">
        <v>8237</v>
      </c>
      <c r="O472" s="42" t="s">
        <v>46</v>
      </c>
      <c r="P472" s="42" t="s">
        <v>47</v>
      </c>
      <c r="Q472" s="42" t="s">
        <v>100</v>
      </c>
      <c r="R472" s="42"/>
      <c r="S472" s="42"/>
      <c r="T472" s="42" t="s">
        <v>8389</v>
      </c>
      <c r="U472" s="42" t="s">
        <v>52</v>
      </c>
      <c r="V472" s="42" t="s">
        <v>4883</v>
      </c>
      <c r="W472" s="42" t="s">
        <v>8242</v>
      </c>
      <c r="X472" s="42" t="s">
        <v>5028</v>
      </c>
      <c r="Y472" s="42" t="s">
        <v>46</v>
      </c>
      <c r="Z472" s="42" t="s">
        <v>55</v>
      </c>
      <c r="AA472" s="42" t="s">
        <v>4281</v>
      </c>
      <c r="AB472" s="42" t="s">
        <v>8242</v>
      </c>
      <c r="AC472" s="42" t="s">
        <v>56</v>
      </c>
      <c r="AD472" s="4"/>
      <c r="AE472" s="4"/>
      <c r="AF472" s="4"/>
      <c r="AG472" s="36" t="s">
        <v>10714</v>
      </c>
      <c r="AH472" s="37" t="s">
        <v>10707</v>
      </c>
      <c r="AI472" s="37">
        <v>23</v>
      </c>
      <c r="AJ472" s="11">
        <v>40</v>
      </c>
      <c r="AK472" s="4"/>
      <c r="AL472" s="11">
        <f>VLOOKUP(AG472,[1]笔试数据!$B:$G,6,0)</f>
        <v>9</v>
      </c>
      <c r="AM472" s="11">
        <v>49</v>
      </c>
      <c r="AN472" s="11" t="s">
        <v>56</v>
      </c>
    </row>
    <row r="473" s="2" customFormat="1" ht="17" customHeight="1" spans="1:40">
      <c r="A473" s="41">
        <v>554</v>
      </c>
      <c r="B473" s="41">
        <v>449</v>
      </c>
      <c r="C473" s="41"/>
      <c r="D473" s="41" t="s">
        <v>8328</v>
      </c>
      <c r="E473" s="41" t="s">
        <v>205</v>
      </c>
      <c r="F473" s="41" t="s">
        <v>105</v>
      </c>
      <c r="G473" s="42" t="s">
        <v>8329</v>
      </c>
      <c r="H473" s="42" t="s">
        <v>8330</v>
      </c>
      <c r="I473" s="42" t="s">
        <v>41</v>
      </c>
      <c r="J473" s="42"/>
      <c r="K473" s="42" t="s">
        <v>81</v>
      </c>
      <c r="L473" s="42" t="s">
        <v>477</v>
      </c>
      <c r="M473" s="42" t="s">
        <v>83</v>
      </c>
      <c r="N473" s="42" t="s">
        <v>8237</v>
      </c>
      <c r="O473" s="42" t="s">
        <v>56</v>
      </c>
      <c r="P473" s="42" t="s">
        <v>84</v>
      </c>
      <c r="Q473" s="42" t="s">
        <v>64</v>
      </c>
      <c r="R473" s="42"/>
      <c r="S473" s="42"/>
      <c r="T473" s="42" t="s">
        <v>8332</v>
      </c>
      <c r="U473" s="42" t="s">
        <v>52</v>
      </c>
      <c r="V473" s="42" t="s">
        <v>5034</v>
      </c>
      <c r="W473" s="42" t="s">
        <v>8242</v>
      </c>
      <c r="X473" s="42" t="s">
        <v>5028</v>
      </c>
      <c r="Y473" s="42" t="s">
        <v>46</v>
      </c>
      <c r="Z473" s="42" t="s">
        <v>55</v>
      </c>
      <c r="AA473" s="42" t="s">
        <v>4281</v>
      </c>
      <c r="AB473" s="42" t="s">
        <v>8242</v>
      </c>
      <c r="AC473" s="42" t="s">
        <v>56</v>
      </c>
      <c r="AD473" s="4"/>
      <c r="AE473" s="4"/>
      <c r="AF473" s="4"/>
      <c r="AG473" s="36" t="s">
        <v>10715</v>
      </c>
      <c r="AH473" s="37" t="s">
        <v>10707</v>
      </c>
      <c r="AI473" s="37">
        <v>14</v>
      </c>
      <c r="AJ473" s="11">
        <v>41</v>
      </c>
      <c r="AK473" s="4"/>
      <c r="AL473" s="11">
        <f>VLOOKUP(AG473,[1]笔试数据!$B:$G,6,0)</f>
        <v>7</v>
      </c>
      <c r="AM473" s="11">
        <v>48</v>
      </c>
      <c r="AN473" s="11" t="s">
        <v>56</v>
      </c>
    </row>
    <row r="474" s="2" customFormat="1" ht="17" customHeight="1" spans="1:40">
      <c r="A474" s="41">
        <v>561</v>
      </c>
      <c r="B474" s="41">
        <v>455</v>
      </c>
      <c r="C474" s="41"/>
      <c r="D474" s="41" t="s">
        <v>8366</v>
      </c>
      <c r="E474" s="41" t="s">
        <v>205</v>
      </c>
      <c r="F474" s="41" t="s">
        <v>105</v>
      </c>
      <c r="G474" s="42" t="s">
        <v>8367</v>
      </c>
      <c r="H474" s="42" t="s">
        <v>6609</v>
      </c>
      <c r="I474" s="42" t="s">
        <v>41</v>
      </c>
      <c r="J474" s="42"/>
      <c r="K474" s="42" t="s">
        <v>81</v>
      </c>
      <c r="L474" s="42" t="s">
        <v>254</v>
      </c>
      <c r="M474" s="42" t="s">
        <v>91</v>
      </c>
      <c r="N474" s="42" t="s">
        <v>8237</v>
      </c>
      <c r="O474" s="42" t="s">
        <v>46</v>
      </c>
      <c r="P474" s="42" t="s">
        <v>47</v>
      </c>
      <c r="Q474" s="42" t="s">
        <v>4444</v>
      </c>
      <c r="R474" s="42"/>
      <c r="S474" s="42"/>
      <c r="T474" s="42" t="s">
        <v>8370</v>
      </c>
      <c r="U474" s="42" t="s">
        <v>52</v>
      </c>
      <c r="V474" s="42" t="s">
        <v>5034</v>
      </c>
      <c r="W474" s="42" t="s">
        <v>8255</v>
      </c>
      <c r="X474" s="42" t="s">
        <v>5028</v>
      </c>
      <c r="Y474" s="42" t="s">
        <v>46</v>
      </c>
      <c r="Z474" s="42" t="s">
        <v>55</v>
      </c>
      <c r="AA474" s="42" t="s">
        <v>4281</v>
      </c>
      <c r="AB474" s="42" t="s">
        <v>8242</v>
      </c>
      <c r="AC474" s="42" t="s">
        <v>56</v>
      </c>
      <c r="AD474" s="4"/>
      <c r="AE474" s="4"/>
      <c r="AF474" s="4"/>
      <c r="AG474" s="36" t="s">
        <v>10716</v>
      </c>
      <c r="AH474" s="37" t="s">
        <v>10707</v>
      </c>
      <c r="AI474" s="37">
        <v>20</v>
      </c>
      <c r="AJ474" s="11">
        <v>39</v>
      </c>
      <c r="AK474" s="4"/>
      <c r="AL474" s="11">
        <f>VLOOKUP(AG474,[1]笔试数据!$B:$G,6,0)</f>
        <v>9</v>
      </c>
      <c r="AM474" s="11">
        <v>48</v>
      </c>
      <c r="AN474" s="11" t="s">
        <v>56</v>
      </c>
    </row>
    <row r="475" s="2" customFormat="1" ht="17" customHeight="1" spans="1:40">
      <c r="A475" s="41">
        <v>541</v>
      </c>
      <c r="B475" s="41">
        <v>438</v>
      </c>
      <c r="C475" s="41"/>
      <c r="D475" s="41" t="s">
        <v>8250</v>
      </c>
      <c r="E475" s="41" t="s">
        <v>205</v>
      </c>
      <c r="F475" s="41" t="s">
        <v>105</v>
      </c>
      <c r="G475" s="42" t="s">
        <v>8251</v>
      </c>
      <c r="H475" s="42" t="s">
        <v>2987</v>
      </c>
      <c r="I475" s="42" t="s">
        <v>41</v>
      </c>
      <c r="J475" s="42"/>
      <c r="K475" s="42" t="s">
        <v>81</v>
      </c>
      <c r="L475" s="42" t="s">
        <v>184</v>
      </c>
      <c r="M475" s="42" t="s">
        <v>1494</v>
      </c>
      <c r="N475" s="42" t="s">
        <v>8237</v>
      </c>
      <c r="O475" s="42" t="s">
        <v>46</v>
      </c>
      <c r="P475" s="42" t="s">
        <v>84</v>
      </c>
      <c r="Q475" s="42" t="s">
        <v>100</v>
      </c>
      <c r="R475" s="42"/>
      <c r="S475" s="42"/>
      <c r="T475" s="42" t="s">
        <v>8254</v>
      </c>
      <c r="U475" s="42" t="s">
        <v>52</v>
      </c>
      <c r="V475" s="42" t="s">
        <v>5034</v>
      </c>
      <c r="W475" s="42" t="s">
        <v>8255</v>
      </c>
      <c r="X475" s="42" t="s">
        <v>5028</v>
      </c>
      <c r="Y475" s="42" t="s">
        <v>46</v>
      </c>
      <c r="Z475" s="42" t="s">
        <v>55</v>
      </c>
      <c r="AA475" s="42" t="s">
        <v>4281</v>
      </c>
      <c r="AB475" s="42" t="s">
        <v>8242</v>
      </c>
      <c r="AC475" s="42" t="s">
        <v>56</v>
      </c>
      <c r="AD475" s="4"/>
      <c r="AE475" s="4"/>
      <c r="AF475" s="4"/>
      <c r="AG475" s="36" t="s">
        <v>10717</v>
      </c>
      <c r="AH475" s="37" t="s">
        <v>10707</v>
      </c>
      <c r="AI475" s="37" t="s">
        <v>10216</v>
      </c>
      <c r="AJ475" s="11">
        <v>38</v>
      </c>
      <c r="AK475" s="4"/>
      <c r="AL475" s="11">
        <f>VLOOKUP(AG475,[1]笔试数据!$B:$G,6,0)</f>
        <v>10</v>
      </c>
      <c r="AM475" s="11">
        <v>48</v>
      </c>
      <c r="AN475" s="11" t="s">
        <v>56</v>
      </c>
    </row>
    <row r="476" s="2" customFormat="1" ht="17" customHeight="1" spans="1:40">
      <c r="A476" s="41">
        <v>574</v>
      </c>
      <c r="B476" s="41">
        <v>465</v>
      </c>
      <c r="C476" s="41"/>
      <c r="D476" s="41" t="s">
        <v>8444</v>
      </c>
      <c r="E476" s="41" t="s">
        <v>205</v>
      </c>
      <c r="F476" s="41" t="s">
        <v>105</v>
      </c>
      <c r="G476" s="42" t="s">
        <v>8445</v>
      </c>
      <c r="H476" s="42" t="s">
        <v>8446</v>
      </c>
      <c r="I476" s="42" t="s">
        <v>62</v>
      </c>
      <c r="J476" s="42"/>
      <c r="K476" s="42" t="s">
        <v>81</v>
      </c>
      <c r="L476" s="42" t="s">
        <v>220</v>
      </c>
      <c r="M476" s="42" t="s">
        <v>74</v>
      </c>
      <c r="N476" s="42" t="s">
        <v>8237</v>
      </c>
      <c r="O476" s="42" t="s">
        <v>46</v>
      </c>
      <c r="P476" s="42" t="s">
        <v>47</v>
      </c>
      <c r="Q476" s="42" t="s">
        <v>100</v>
      </c>
      <c r="R476" s="42"/>
      <c r="S476" s="42"/>
      <c r="T476" s="42" t="s">
        <v>8448</v>
      </c>
      <c r="U476" s="42" t="s">
        <v>52</v>
      </c>
      <c r="V476" s="42" t="s">
        <v>5034</v>
      </c>
      <c r="W476" s="42" t="s">
        <v>8255</v>
      </c>
      <c r="X476" s="42" t="s">
        <v>5028</v>
      </c>
      <c r="Y476" s="42" t="s">
        <v>46</v>
      </c>
      <c r="Z476" s="42" t="s">
        <v>55</v>
      </c>
      <c r="AA476" s="42" t="s">
        <v>4281</v>
      </c>
      <c r="AB476" s="42" t="s">
        <v>8242</v>
      </c>
      <c r="AC476" s="42" t="s">
        <v>56</v>
      </c>
      <c r="AD476" s="4"/>
      <c r="AE476" s="4"/>
      <c r="AF476" s="4"/>
      <c r="AG476" s="36" t="s">
        <v>10718</v>
      </c>
      <c r="AH476" s="37" t="s">
        <v>10707</v>
      </c>
      <c r="AI476" s="37">
        <v>30</v>
      </c>
      <c r="AJ476" s="11">
        <v>39</v>
      </c>
      <c r="AK476" s="4"/>
      <c r="AL476" s="11">
        <f>VLOOKUP(AG476,[1]笔试数据!$B:$G,6,0)</f>
        <v>7</v>
      </c>
      <c r="AM476" s="11">
        <v>46</v>
      </c>
      <c r="AN476" s="11" t="s">
        <v>56</v>
      </c>
    </row>
    <row r="477" s="2" customFormat="1" ht="17" customHeight="1" spans="1:40">
      <c r="A477" s="41">
        <v>539</v>
      </c>
      <c r="B477" s="41">
        <v>436</v>
      </c>
      <c r="C477" s="41"/>
      <c r="D477" s="41" t="s">
        <v>8235</v>
      </c>
      <c r="E477" s="41" t="s">
        <v>205</v>
      </c>
      <c r="F477" s="41" t="s">
        <v>105</v>
      </c>
      <c r="G477" s="42" t="s">
        <v>8236</v>
      </c>
      <c r="H477" s="42" t="s">
        <v>3830</v>
      </c>
      <c r="I477" s="42" t="s">
        <v>41</v>
      </c>
      <c r="J477" s="42"/>
      <c r="K477" s="42" t="s">
        <v>43</v>
      </c>
      <c r="L477" s="42" t="s">
        <v>163</v>
      </c>
      <c r="M477" s="42" t="s">
        <v>331</v>
      </c>
      <c r="N477" s="42" t="s">
        <v>8237</v>
      </c>
      <c r="O477" s="42" t="s">
        <v>46</v>
      </c>
      <c r="P477" s="42" t="s">
        <v>47</v>
      </c>
      <c r="Q477" s="42" t="s">
        <v>5088</v>
      </c>
      <c r="R477" s="42"/>
      <c r="S477" s="42"/>
      <c r="T477" s="42" t="s">
        <v>8240</v>
      </c>
      <c r="U477" s="42" t="s">
        <v>52</v>
      </c>
      <c r="V477" s="42" t="s">
        <v>4281</v>
      </c>
      <c r="W477" s="42" t="s">
        <v>8241</v>
      </c>
      <c r="X477" s="42" t="s">
        <v>5028</v>
      </c>
      <c r="Y477" s="42" t="s">
        <v>46</v>
      </c>
      <c r="Z477" s="42" t="s">
        <v>55</v>
      </c>
      <c r="AA477" s="42" t="s">
        <v>4281</v>
      </c>
      <c r="AB477" s="42" t="s">
        <v>8242</v>
      </c>
      <c r="AC477" s="42" t="s">
        <v>56</v>
      </c>
      <c r="AD477" s="4"/>
      <c r="AE477" s="4"/>
      <c r="AF477" s="4"/>
      <c r="AG477" s="36" t="s">
        <v>10719</v>
      </c>
      <c r="AH477" s="37" t="s">
        <v>10707</v>
      </c>
      <c r="AI477" s="37" t="s">
        <v>10237</v>
      </c>
      <c r="AJ477" s="11">
        <v>38</v>
      </c>
      <c r="AK477" s="4"/>
      <c r="AL477" s="11">
        <f>VLOOKUP(AG477,[1]笔试数据!$B:$G,6,0)</f>
        <v>7</v>
      </c>
      <c r="AM477" s="11">
        <v>45</v>
      </c>
      <c r="AN477" s="11" t="s">
        <v>56</v>
      </c>
    </row>
    <row r="478" s="2" customFormat="1" ht="17" customHeight="1" spans="1:40">
      <c r="A478" s="41">
        <v>565</v>
      </c>
      <c r="B478" s="41">
        <v>459</v>
      </c>
      <c r="C478" s="41"/>
      <c r="D478" s="41" t="s">
        <v>8390</v>
      </c>
      <c r="E478" s="41" t="s">
        <v>205</v>
      </c>
      <c r="F478" s="41" t="s">
        <v>69</v>
      </c>
      <c r="G478" s="42" t="s">
        <v>8391</v>
      </c>
      <c r="H478" s="42" t="s">
        <v>8392</v>
      </c>
      <c r="I478" s="42" t="s">
        <v>41</v>
      </c>
      <c r="J478" s="42"/>
      <c r="K478" s="42" t="s">
        <v>963</v>
      </c>
      <c r="L478" s="42" t="s">
        <v>1186</v>
      </c>
      <c r="M478" s="42" t="s">
        <v>91</v>
      </c>
      <c r="N478" s="42" t="s">
        <v>8237</v>
      </c>
      <c r="O478" s="42" t="s">
        <v>46</v>
      </c>
      <c r="P478" s="42" t="s">
        <v>47</v>
      </c>
      <c r="Q478" s="42" t="s">
        <v>8393</v>
      </c>
      <c r="R478" s="42"/>
      <c r="S478" s="42"/>
      <c r="T478" s="42" t="s">
        <v>8396</v>
      </c>
      <c r="U478" s="42" t="s">
        <v>52</v>
      </c>
      <c r="V478" s="42" t="s">
        <v>4883</v>
      </c>
      <c r="W478" s="42" t="s">
        <v>8237</v>
      </c>
      <c r="X478" s="42" t="s">
        <v>5028</v>
      </c>
      <c r="Y478" s="42" t="s">
        <v>46</v>
      </c>
      <c r="Z478" s="42" t="s">
        <v>55</v>
      </c>
      <c r="AA478" s="42" t="s">
        <v>4281</v>
      </c>
      <c r="AB478" s="42" t="s">
        <v>8242</v>
      </c>
      <c r="AC478" s="42" t="s">
        <v>56</v>
      </c>
      <c r="AD478" s="4"/>
      <c r="AE478" s="4"/>
      <c r="AF478" s="4"/>
      <c r="AG478" s="36" t="s">
        <v>10720</v>
      </c>
      <c r="AH478" s="37" t="s">
        <v>10707</v>
      </c>
      <c r="AI478" s="37">
        <v>24</v>
      </c>
      <c r="AJ478" s="11">
        <v>37</v>
      </c>
      <c r="AK478" s="4"/>
      <c r="AL478" s="11">
        <f>VLOOKUP(AG478,[1]笔试数据!$B:$G,6,0)</f>
        <v>6</v>
      </c>
      <c r="AM478" s="11">
        <v>43</v>
      </c>
      <c r="AN478" s="11" t="s">
        <v>56</v>
      </c>
    </row>
    <row r="479" s="2" customFormat="1" ht="17" customHeight="1" spans="1:40">
      <c r="A479" s="41">
        <v>575</v>
      </c>
      <c r="B479" s="41">
        <v>466</v>
      </c>
      <c r="C479" s="41"/>
      <c r="D479" s="41" t="s">
        <v>8449</v>
      </c>
      <c r="E479" s="41" t="s">
        <v>205</v>
      </c>
      <c r="F479" s="41" t="s">
        <v>69</v>
      </c>
      <c r="G479" s="42" t="s">
        <v>8450</v>
      </c>
      <c r="H479" s="42" t="s">
        <v>8451</v>
      </c>
      <c r="I479" s="42" t="s">
        <v>62</v>
      </c>
      <c r="J479" s="42"/>
      <c r="K479" s="42" t="s">
        <v>81</v>
      </c>
      <c r="L479" s="42" t="s">
        <v>506</v>
      </c>
      <c r="M479" s="46">
        <v>42917</v>
      </c>
      <c r="N479" s="42" t="s">
        <v>8237</v>
      </c>
      <c r="O479" s="42" t="s">
        <v>46</v>
      </c>
      <c r="P479" s="42" t="s">
        <v>47</v>
      </c>
      <c r="Q479" s="42" t="s">
        <v>64</v>
      </c>
      <c r="R479" s="42"/>
      <c r="S479" s="42"/>
      <c r="T479" s="42" t="s">
        <v>8453</v>
      </c>
      <c r="U479" s="42" t="s">
        <v>52</v>
      </c>
      <c r="V479" s="42" t="s">
        <v>5034</v>
      </c>
      <c r="W479" s="42" t="s">
        <v>8242</v>
      </c>
      <c r="X479" s="42" t="s">
        <v>5028</v>
      </c>
      <c r="Y479" s="42" t="s">
        <v>46</v>
      </c>
      <c r="Z479" s="42" t="s">
        <v>55</v>
      </c>
      <c r="AA479" s="42" t="s">
        <v>4281</v>
      </c>
      <c r="AB479" s="42" t="s">
        <v>8242</v>
      </c>
      <c r="AC479" s="42" t="s">
        <v>56</v>
      </c>
      <c r="AD479" s="4"/>
      <c r="AE479" s="4"/>
      <c r="AF479" s="4"/>
      <c r="AG479" s="36" t="s">
        <v>10721</v>
      </c>
      <c r="AH479" s="37" t="s">
        <v>10485</v>
      </c>
      <c r="AI479" s="37" t="s">
        <v>10237</v>
      </c>
      <c r="AJ479" s="11">
        <v>36</v>
      </c>
      <c r="AK479" s="4"/>
      <c r="AL479" s="11">
        <f>VLOOKUP(AG479,[1]笔试数据!$B:$G,6,0)</f>
        <v>7</v>
      </c>
      <c r="AM479" s="11">
        <v>43</v>
      </c>
      <c r="AN479" s="11" t="s">
        <v>56</v>
      </c>
    </row>
    <row r="480" s="2" customFormat="1" ht="17" customHeight="1" spans="1:40">
      <c r="A480" s="41">
        <v>543</v>
      </c>
      <c r="B480" s="41">
        <v>440</v>
      </c>
      <c r="C480" s="41"/>
      <c r="D480" s="41" t="s">
        <v>8262</v>
      </c>
      <c r="E480" s="41" t="s">
        <v>205</v>
      </c>
      <c r="F480" s="41" t="s">
        <v>69</v>
      </c>
      <c r="G480" s="42" t="s">
        <v>8263</v>
      </c>
      <c r="H480" s="42" t="s">
        <v>2375</v>
      </c>
      <c r="I480" s="42" t="s">
        <v>41</v>
      </c>
      <c r="J480" s="42"/>
      <c r="K480" s="42" t="s">
        <v>81</v>
      </c>
      <c r="L480" s="42" t="s">
        <v>575</v>
      </c>
      <c r="M480" s="42" t="s">
        <v>83</v>
      </c>
      <c r="N480" s="42" t="s">
        <v>8237</v>
      </c>
      <c r="O480" s="42" t="s">
        <v>46</v>
      </c>
      <c r="P480" s="42" t="s">
        <v>84</v>
      </c>
      <c r="Q480" s="42" t="s">
        <v>8264</v>
      </c>
      <c r="R480" s="42"/>
      <c r="S480" s="42"/>
      <c r="T480" s="42" t="s">
        <v>8266</v>
      </c>
      <c r="U480" s="42" t="s">
        <v>52</v>
      </c>
      <c r="V480" s="42" t="s">
        <v>5034</v>
      </c>
      <c r="W480" s="42" t="s">
        <v>8255</v>
      </c>
      <c r="X480" s="42" t="s">
        <v>5028</v>
      </c>
      <c r="Y480" s="42" t="s">
        <v>46</v>
      </c>
      <c r="Z480" s="42" t="s">
        <v>55</v>
      </c>
      <c r="AA480" s="42" t="s">
        <v>4281</v>
      </c>
      <c r="AB480" s="42" t="s">
        <v>8242</v>
      </c>
      <c r="AC480" s="42" t="s">
        <v>56</v>
      </c>
      <c r="AD480" s="4"/>
      <c r="AE480" s="4"/>
      <c r="AF480" s="4"/>
      <c r="AG480" s="36" t="s">
        <v>10722</v>
      </c>
      <c r="AH480" s="37" t="s">
        <v>10707</v>
      </c>
      <c r="AI480" s="37" t="s">
        <v>10252</v>
      </c>
      <c r="AJ480" s="11">
        <v>36</v>
      </c>
      <c r="AK480" s="4"/>
      <c r="AL480" s="11">
        <f>VLOOKUP(AG480,[1]笔试数据!$B:$G,6,0)</f>
        <v>6</v>
      </c>
      <c r="AM480" s="11">
        <v>42</v>
      </c>
      <c r="AN480" s="11" t="s">
        <v>56</v>
      </c>
    </row>
    <row r="481" s="2" customFormat="1" ht="17" customHeight="1" spans="1:40">
      <c r="A481" s="41">
        <v>555</v>
      </c>
      <c r="B481" s="41">
        <v>450</v>
      </c>
      <c r="C481" s="41"/>
      <c r="D481" s="41" t="s">
        <v>8333</v>
      </c>
      <c r="E481" s="41" t="s">
        <v>205</v>
      </c>
      <c r="F481" s="41" t="s">
        <v>38</v>
      </c>
      <c r="G481" s="42" t="s">
        <v>8334</v>
      </c>
      <c r="H481" s="42" t="s">
        <v>8335</v>
      </c>
      <c r="I481" s="42" t="s">
        <v>41</v>
      </c>
      <c r="J481" s="42"/>
      <c r="K481" s="42" t="s">
        <v>43</v>
      </c>
      <c r="L481" s="42" t="s">
        <v>73</v>
      </c>
      <c r="M481" s="42" t="s">
        <v>91</v>
      </c>
      <c r="N481" s="42" t="s">
        <v>8237</v>
      </c>
      <c r="O481" s="42" t="s">
        <v>46</v>
      </c>
      <c r="P481" s="42" t="s">
        <v>47</v>
      </c>
      <c r="Q481" s="42" t="s">
        <v>64</v>
      </c>
      <c r="R481" s="42"/>
      <c r="S481" s="42"/>
      <c r="T481" s="42" t="s">
        <v>8338</v>
      </c>
      <c r="U481" s="42" t="s">
        <v>52</v>
      </c>
      <c r="V481" s="42" t="s">
        <v>4281</v>
      </c>
      <c r="W481" s="42" t="s">
        <v>8237</v>
      </c>
      <c r="X481" s="42" t="s">
        <v>5028</v>
      </c>
      <c r="Y481" s="42" t="s">
        <v>56</v>
      </c>
      <c r="Z481" s="42" t="s">
        <v>55</v>
      </c>
      <c r="AA481" s="42" t="s">
        <v>4281</v>
      </c>
      <c r="AB481" s="42" t="s">
        <v>8242</v>
      </c>
      <c r="AC481" s="42" t="s">
        <v>56</v>
      </c>
      <c r="AD481" s="4"/>
      <c r="AE481" s="4"/>
      <c r="AF481" s="4"/>
      <c r="AG481" s="36" t="s">
        <v>10723</v>
      </c>
      <c r="AH481" s="37" t="s">
        <v>10707</v>
      </c>
      <c r="AI481" s="37">
        <v>15</v>
      </c>
      <c r="AJ481" s="11">
        <v>34</v>
      </c>
      <c r="AK481" s="4"/>
      <c r="AL481" s="11">
        <f>VLOOKUP(AG481,[1]笔试数据!$B:$G,6,0)</f>
        <v>8</v>
      </c>
      <c r="AM481" s="11">
        <v>42</v>
      </c>
      <c r="AN481" s="11" t="s">
        <v>56</v>
      </c>
    </row>
    <row r="482" s="2" customFormat="1" ht="17" customHeight="1" spans="1:40">
      <c r="A482" s="41">
        <v>576</v>
      </c>
      <c r="B482" s="41">
        <v>467</v>
      </c>
      <c r="C482" s="41"/>
      <c r="D482" s="41" t="s">
        <v>8454</v>
      </c>
      <c r="E482" s="41" t="s">
        <v>37</v>
      </c>
      <c r="F482" s="41" t="s">
        <v>38</v>
      </c>
      <c r="G482" s="42" t="s">
        <v>8455</v>
      </c>
      <c r="H482" s="42" t="s">
        <v>8456</v>
      </c>
      <c r="I482" s="42" t="s">
        <v>41</v>
      </c>
      <c r="J482" s="42"/>
      <c r="K482" s="42" t="s">
        <v>81</v>
      </c>
      <c r="L482" s="42" t="s">
        <v>575</v>
      </c>
      <c r="M482" s="42" t="s">
        <v>83</v>
      </c>
      <c r="N482" s="42" t="s">
        <v>8237</v>
      </c>
      <c r="O482" s="42" t="s">
        <v>46</v>
      </c>
      <c r="P482" s="42" t="s">
        <v>84</v>
      </c>
      <c r="Q482" s="42" t="s">
        <v>396</v>
      </c>
      <c r="R482" s="42"/>
      <c r="S482" s="42"/>
      <c r="T482" s="42" t="s">
        <v>8459</v>
      </c>
      <c r="U482" s="42" t="s">
        <v>52</v>
      </c>
      <c r="V482" s="42" t="s">
        <v>5034</v>
      </c>
      <c r="W482" s="42" t="s">
        <v>8255</v>
      </c>
      <c r="X482" s="42" t="s">
        <v>5028</v>
      </c>
      <c r="Y482" s="42" t="s">
        <v>46</v>
      </c>
      <c r="Z482" s="42" t="s">
        <v>55</v>
      </c>
      <c r="AA482" s="42" t="s">
        <v>4281</v>
      </c>
      <c r="AB482" s="42" t="s">
        <v>8242</v>
      </c>
      <c r="AC482" s="42" t="s">
        <v>56</v>
      </c>
      <c r="AD482" s="4"/>
      <c r="AE482" s="4"/>
      <c r="AF482" s="4"/>
      <c r="AG482" s="36" t="s">
        <v>10724</v>
      </c>
      <c r="AH482" s="37" t="s">
        <v>10485</v>
      </c>
      <c r="AI482" s="37" t="s">
        <v>10219</v>
      </c>
      <c r="AJ482" s="11">
        <v>33</v>
      </c>
      <c r="AK482" s="4"/>
      <c r="AL482" s="11">
        <f>VLOOKUP(AG482,[1]笔试数据!$B:$G,6,0)</f>
        <v>8</v>
      </c>
      <c r="AM482" s="11">
        <v>41</v>
      </c>
      <c r="AN482" s="11" t="s">
        <v>56</v>
      </c>
    </row>
    <row r="483" s="2" customFormat="1" ht="17" customHeight="1" spans="1:40">
      <c r="A483" s="41">
        <v>562</v>
      </c>
      <c r="B483" s="41">
        <v>456</v>
      </c>
      <c r="C483" s="41"/>
      <c r="D483" s="41" t="s">
        <v>8372</v>
      </c>
      <c r="E483" s="41" t="s">
        <v>205</v>
      </c>
      <c r="F483" s="41" t="s">
        <v>503</v>
      </c>
      <c r="G483" s="42" t="s">
        <v>8373</v>
      </c>
      <c r="H483" s="42" t="s">
        <v>8374</v>
      </c>
      <c r="I483" s="42" t="s">
        <v>41</v>
      </c>
      <c r="J483" s="42"/>
      <c r="K483" s="42" t="s">
        <v>43</v>
      </c>
      <c r="L483" s="42" t="s">
        <v>671</v>
      </c>
      <c r="M483" s="42" t="s">
        <v>108</v>
      </c>
      <c r="N483" s="42" t="s">
        <v>8237</v>
      </c>
      <c r="O483" s="42" t="s">
        <v>46</v>
      </c>
      <c r="P483" s="42" t="s">
        <v>47</v>
      </c>
      <c r="Q483" s="42" t="s">
        <v>64</v>
      </c>
      <c r="R483" s="42"/>
      <c r="S483" s="42"/>
      <c r="T483" s="42" t="s">
        <v>8377</v>
      </c>
      <c r="U483" s="42" t="s">
        <v>52</v>
      </c>
      <c r="V483" s="42" t="s">
        <v>4281</v>
      </c>
      <c r="W483" s="42" t="s">
        <v>8242</v>
      </c>
      <c r="X483" s="42" t="s">
        <v>5028</v>
      </c>
      <c r="Y483" s="42" t="s">
        <v>46</v>
      </c>
      <c r="Z483" s="42" t="s">
        <v>55</v>
      </c>
      <c r="AA483" s="42" t="s">
        <v>4281</v>
      </c>
      <c r="AB483" s="42" t="s">
        <v>8242</v>
      </c>
      <c r="AC483" s="42" t="s">
        <v>46</v>
      </c>
      <c r="AD483" s="4"/>
      <c r="AE483" s="4"/>
      <c r="AF483" s="4"/>
      <c r="AG483" s="36" t="s">
        <v>10725</v>
      </c>
      <c r="AH483" s="37" t="s">
        <v>10707</v>
      </c>
      <c r="AI483" s="37">
        <v>21</v>
      </c>
      <c r="AJ483" s="11">
        <v>33</v>
      </c>
      <c r="AK483" s="4"/>
      <c r="AL483" s="11">
        <f>VLOOKUP(AG483,[1]笔试数据!$B:$G,6,0)</f>
        <v>6</v>
      </c>
      <c r="AM483" s="11">
        <v>39</v>
      </c>
      <c r="AN483" s="11" t="s">
        <v>56</v>
      </c>
    </row>
    <row r="484" s="2" customFormat="1" ht="17" customHeight="1" spans="1:40">
      <c r="A484" s="41">
        <v>566</v>
      </c>
      <c r="B484" s="41">
        <v>460</v>
      </c>
      <c r="C484" s="41"/>
      <c r="D484" s="41" t="s">
        <v>8397</v>
      </c>
      <c r="E484" s="41" t="s">
        <v>37</v>
      </c>
      <c r="F484" s="41" t="s">
        <v>105</v>
      </c>
      <c r="G484" s="42" t="s">
        <v>8398</v>
      </c>
      <c r="H484" s="42" t="s">
        <v>8399</v>
      </c>
      <c r="I484" s="42" t="s">
        <v>41</v>
      </c>
      <c r="J484" s="42"/>
      <c r="K484" s="42" t="s">
        <v>81</v>
      </c>
      <c r="L484" s="42" t="s">
        <v>220</v>
      </c>
      <c r="M484" s="46">
        <v>45108</v>
      </c>
      <c r="N484" s="42" t="s">
        <v>8237</v>
      </c>
      <c r="O484" s="42" t="s">
        <v>46</v>
      </c>
      <c r="P484" s="42" t="s">
        <v>84</v>
      </c>
      <c r="Q484" s="42" t="s">
        <v>8400</v>
      </c>
      <c r="R484" s="42"/>
      <c r="S484" s="42"/>
      <c r="T484" s="42" t="s">
        <v>8401</v>
      </c>
      <c r="U484" s="42" t="s">
        <v>52</v>
      </c>
      <c r="V484" s="42" t="s">
        <v>5034</v>
      </c>
      <c r="W484" s="42" t="s">
        <v>8255</v>
      </c>
      <c r="X484" s="42" t="s">
        <v>5028</v>
      </c>
      <c r="Y484" s="42" t="s">
        <v>46</v>
      </c>
      <c r="Z484" s="42" t="s">
        <v>55</v>
      </c>
      <c r="AA484" s="42" t="s">
        <v>4281</v>
      </c>
      <c r="AB484" s="42" t="s">
        <v>8242</v>
      </c>
      <c r="AC484" s="42" t="s">
        <v>46</v>
      </c>
      <c r="AD484" s="4"/>
      <c r="AE484" s="4"/>
      <c r="AF484" s="4"/>
      <c r="AG484" s="36" t="s">
        <v>10726</v>
      </c>
      <c r="AH484" s="37" t="s">
        <v>10707</v>
      </c>
      <c r="AI484" s="37">
        <v>25</v>
      </c>
      <c r="AJ484" s="11">
        <v>32</v>
      </c>
      <c r="AK484" s="4"/>
      <c r="AL484" s="11">
        <f>VLOOKUP(AG484,[1]笔试数据!$B:$G,6,0)</f>
        <v>7</v>
      </c>
      <c r="AM484" s="11">
        <v>39</v>
      </c>
      <c r="AN484" s="11" t="s">
        <v>56</v>
      </c>
    </row>
    <row r="485" s="2" customFormat="1" ht="17" customHeight="1" spans="1:40">
      <c r="A485" s="41">
        <v>573</v>
      </c>
      <c r="B485" s="41">
        <v>464</v>
      </c>
      <c r="C485" s="41"/>
      <c r="D485" s="41" t="s">
        <v>8437</v>
      </c>
      <c r="E485" s="41" t="s">
        <v>205</v>
      </c>
      <c r="F485" s="41" t="s">
        <v>38</v>
      </c>
      <c r="G485" s="42" t="s">
        <v>8438</v>
      </c>
      <c r="H485" s="42" t="s">
        <v>8439</v>
      </c>
      <c r="I485" s="42" t="s">
        <v>62</v>
      </c>
      <c r="J485" s="42"/>
      <c r="K485" s="42" t="s">
        <v>81</v>
      </c>
      <c r="L485" s="42" t="s">
        <v>1186</v>
      </c>
      <c r="M485" s="46">
        <v>43578</v>
      </c>
      <c r="N485" s="42" t="s">
        <v>8237</v>
      </c>
      <c r="O485" s="42" t="s">
        <v>46</v>
      </c>
      <c r="P485" s="42" t="s">
        <v>47</v>
      </c>
      <c r="Q485" s="42" t="s">
        <v>8440</v>
      </c>
      <c r="R485" s="42"/>
      <c r="S485" s="42"/>
      <c r="T485" s="42" t="s">
        <v>8443</v>
      </c>
      <c r="U485" s="42" t="s">
        <v>52</v>
      </c>
      <c r="V485" s="42" t="s">
        <v>5034</v>
      </c>
      <c r="W485" s="42" t="s">
        <v>8255</v>
      </c>
      <c r="X485" s="42" t="s">
        <v>5028</v>
      </c>
      <c r="Y485" s="42" t="s">
        <v>46</v>
      </c>
      <c r="Z485" s="42" t="s">
        <v>55</v>
      </c>
      <c r="AA485" s="42" t="s">
        <v>4281</v>
      </c>
      <c r="AB485" s="42" t="s">
        <v>8242</v>
      </c>
      <c r="AC485" s="42" t="s">
        <v>56</v>
      </c>
      <c r="AD485" s="4"/>
      <c r="AE485" s="4"/>
      <c r="AF485" s="4"/>
      <c r="AG485" s="36" t="s">
        <v>10727</v>
      </c>
      <c r="AH485" s="37" t="s">
        <v>10707</v>
      </c>
      <c r="AI485" s="37">
        <v>29</v>
      </c>
      <c r="AJ485" s="11">
        <v>30</v>
      </c>
      <c r="AK485" s="4"/>
      <c r="AL485" s="11">
        <f>VLOOKUP(AG485,[1]笔试数据!$B:$G,6,0)</f>
        <v>8</v>
      </c>
      <c r="AM485" s="11">
        <v>38</v>
      </c>
      <c r="AN485" s="11" t="s">
        <v>56</v>
      </c>
    </row>
    <row r="486" s="2" customFormat="1" ht="17" customHeight="1" spans="1:40">
      <c r="A486" s="41">
        <v>553</v>
      </c>
      <c r="B486" s="41">
        <v>448</v>
      </c>
      <c r="C486" s="41"/>
      <c r="D486" s="41" t="s">
        <v>8321</v>
      </c>
      <c r="E486" s="41" t="s">
        <v>205</v>
      </c>
      <c r="F486" s="41" t="s">
        <v>105</v>
      </c>
      <c r="G486" s="42" t="s">
        <v>8322</v>
      </c>
      <c r="H486" s="42" t="s">
        <v>8323</v>
      </c>
      <c r="I486" s="42" t="s">
        <v>41</v>
      </c>
      <c r="J486" s="42"/>
      <c r="K486" s="42" t="s">
        <v>779</v>
      </c>
      <c r="L486" s="42" t="s">
        <v>8324</v>
      </c>
      <c r="M486" s="42" t="s">
        <v>8325</v>
      </c>
      <c r="N486" s="42" t="s">
        <v>8237</v>
      </c>
      <c r="O486" s="42" t="s">
        <v>46</v>
      </c>
      <c r="P486" s="42" t="s">
        <v>84</v>
      </c>
      <c r="Q486" s="42" t="s">
        <v>100</v>
      </c>
      <c r="R486" s="42"/>
      <c r="S486" s="42"/>
      <c r="T486" s="42" t="s">
        <v>8327</v>
      </c>
      <c r="U486" s="42" t="s">
        <v>52</v>
      </c>
      <c r="V486" s="42" t="s">
        <v>4281</v>
      </c>
      <c r="W486" s="42" t="s">
        <v>8242</v>
      </c>
      <c r="X486" s="42" t="s">
        <v>5028</v>
      </c>
      <c r="Y486" s="42" t="s">
        <v>46</v>
      </c>
      <c r="Z486" s="42" t="s">
        <v>55</v>
      </c>
      <c r="AA486" s="42" t="s">
        <v>4281</v>
      </c>
      <c r="AB486" s="42" t="s">
        <v>8242</v>
      </c>
      <c r="AC486" s="42" t="s">
        <v>46</v>
      </c>
      <c r="AD486" s="4"/>
      <c r="AE486" s="4"/>
      <c r="AF486" s="4"/>
      <c r="AG486" s="36" t="s">
        <v>10728</v>
      </c>
      <c r="AH486" s="37" t="s">
        <v>10707</v>
      </c>
      <c r="AI486" s="37">
        <v>13</v>
      </c>
      <c r="AJ486" s="11">
        <v>28</v>
      </c>
      <c r="AK486" s="4"/>
      <c r="AL486" s="11">
        <f>VLOOKUP(AG486,[1]笔试数据!$B:$G,6,0)</f>
        <v>7</v>
      </c>
      <c r="AM486" s="11">
        <v>35</v>
      </c>
      <c r="AN486" s="11" t="s">
        <v>56</v>
      </c>
    </row>
    <row r="487" s="2" customFormat="1" ht="17" customHeight="1" spans="1:40">
      <c r="A487" s="41">
        <v>567</v>
      </c>
      <c r="B487" s="41">
        <v>461</v>
      </c>
      <c r="C487" s="41"/>
      <c r="D487" s="41" t="s">
        <v>8402</v>
      </c>
      <c r="E487" s="41" t="s">
        <v>205</v>
      </c>
      <c r="F487" s="41" t="s">
        <v>69</v>
      </c>
      <c r="G487" s="42" t="s">
        <v>8403</v>
      </c>
      <c r="H487" s="42" t="s">
        <v>8404</v>
      </c>
      <c r="I487" s="42" t="s">
        <v>41</v>
      </c>
      <c r="J487" s="42"/>
      <c r="K487" s="42" t="s">
        <v>81</v>
      </c>
      <c r="L487" s="42" t="s">
        <v>2119</v>
      </c>
      <c r="M487" s="42" t="s">
        <v>108</v>
      </c>
      <c r="N487" s="42" t="s">
        <v>8237</v>
      </c>
      <c r="O487" s="42" t="s">
        <v>56</v>
      </c>
      <c r="P487" s="42" t="s">
        <v>47</v>
      </c>
      <c r="Q487" s="42" t="s">
        <v>8405</v>
      </c>
      <c r="R487" s="42"/>
      <c r="S487" s="42"/>
      <c r="T487" s="42" t="s">
        <v>8407</v>
      </c>
      <c r="U487" s="42" t="s">
        <v>52</v>
      </c>
      <c r="V487" s="42" t="s">
        <v>5034</v>
      </c>
      <c r="W487" s="42" t="s">
        <v>8255</v>
      </c>
      <c r="X487" s="42" t="s">
        <v>5028</v>
      </c>
      <c r="Y487" s="42" t="s">
        <v>46</v>
      </c>
      <c r="Z487" s="42" t="s">
        <v>55</v>
      </c>
      <c r="AA487" s="42" t="s">
        <v>4281</v>
      </c>
      <c r="AB487" s="42" t="s">
        <v>8242</v>
      </c>
      <c r="AC487" s="42" t="s">
        <v>56</v>
      </c>
      <c r="AD487" s="4"/>
      <c r="AE487" s="4"/>
      <c r="AF487" s="4"/>
      <c r="AG487" s="36" t="s">
        <v>10729</v>
      </c>
      <c r="AH487" s="37" t="s">
        <v>10707</v>
      </c>
      <c r="AI487" s="37">
        <v>26</v>
      </c>
      <c r="AJ487" s="11">
        <v>26</v>
      </c>
      <c r="AK487" s="4"/>
      <c r="AL487" s="11">
        <f>VLOOKUP(AG487,[1]笔试数据!$B:$G,6,0)</f>
        <v>8</v>
      </c>
      <c r="AM487" s="11">
        <v>34</v>
      </c>
      <c r="AN487" s="11" t="s">
        <v>56</v>
      </c>
    </row>
    <row r="488" s="2" customFormat="1" ht="17" customHeight="1" spans="1:40">
      <c r="A488" s="41">
        <v>540</v>
      </c>
      <c r="B488" s="41">
        <v>437</v>
      </c>
      <c r="C488" s="41"/>
      <c r="D488" s="41" t="s">
        <v>8243</v>
      </c>
      <c r="E488" s="41" t="s">
        <v>37</v>
      </c>
      <c r="F488" s="41" t="s">
        <v>337</v>
      </c>
      <c r="G488" s="42" t="s">
        <v>8244</v>
      </c>
      <c r="H488" s="42" t="s">
        <v>8245</v>
      </c>
      <c r="I488" s="42" t="s">
        <v>41</v>
      </c>
      <c r="J488" s="42"/>
      <c r="K488" s="42" t="s">
        <v>81</v>
      </c>
      <c r="L488" s="42" t="s">
        <v>575</v>
      </c>
      <c r="M488" s="42" t="s">
        <v>91</v>
      </c>
      <c r="N488" s="42" t="s">
        <v>8246</v>
      </c>
      <c r="O488" s="42" t="s">
        <v>46</v>
      </c>
      <c r="P488" s="42" t="s">
        <v>47</v>
      </c>
      <c r="Q488" s="42" t="s">
        <v>268</v>
      </c>
      <c r="R488" s="42"/>
      <c r="S488" s="42"/>
      <c r="T488" s="42" t="s">
        <v>8249</v>
      </c>
      <c r="U488" s="42" t="s">
        <v>52</v>
      </c>
      <c r="V488" s="42" t="s">
        <v>4883</v>
      </c>
      <c r="W488" s="42" t="s">
        <v>4883</v>
      </c>
      <c r="X488" s="42" t="s">
        <v>5028</v>
      </c>
      <c r="Y488" s="42" t="s">
        <v>46</v>
      </c>
      <c r="Z488" s="42" t="s">
        <v>55</v>
      </c>
      <c r="AA488" s="42" t="s">
        <v>4281</v>
      </c>
      <c r="AB488" s="42" t="s">
        <v>8242</v>
      </c>
      <c r="AC488" s="42" t="s">
        <v>56</v>
      </c>
      <c r="AD488" s="4"/>
      <c r="AE488" s="4"/>
      <c r="AF488" s="4"/>
      <c r="AG488" s="36" t="s">
        <v>10730</v>
      </c>
      <c r="AH488" s="37" t="s">
        <v>10707</v>
      </c>
      <c r="AI488" s="37" t="s">
        <v>10219</v>
      </c>
      <c r="AJ488" s="11">
        <v>25</v>
      </c>
      <c r="AK488" s="4"/>
      <c r="AL488" s="11">
        <f>VLOOKUP(AG488,[1]笔试数据!$B:$G,6,0)</f>
        <v>8</v>
      </c>
      <c r="AM488" s="11">
        <v>33</v>
      </c>
      <c r="AN488" s="11" t="s">
        <v>56</v>
      </c>
    </row>
    <row r="489" s="2" customFormat="1" ht="17" customHeight="1" spans="1:40">
      <c r="A489" s="41">
        <v>557</v>
      </c>
      <c r="B489" s="41">
        <v>452</v>
      </c>
      <c r="C489" s="41"/>
      <c r="D489" s="41" t="s">
        <v>8346</v>
      </c>
      <c r="E489" s="41" t="s">
        <v>37</v>
      </c>
      <c r="F489" s="41" t="s">
        <v>105</v>
      </c>
      <c r="G489" s="42" t="s">
        <v>8347</v>
      </c>
      <c r="H489" s="42" t="s">
        <v>226</v>
      </c>
      <c r="I489" s="42" t="s">
        <v>62</v>
      </c>
      <c r="J489" s="42"/>
      <c r="K489" s="42" t="s">
        <v>43</v>
      </c>
      <c r="L489" s="42" t="s">
        <v>73</v>
      </c>
      <c r="M489" s="42" t="s">
        <v>108</v>
      </c>
      <c r="N489" s="42" t="s">
        <v>8237</v>
      </c>
      <c r="O489" s="42" t="s">
        <v>46</v>
      </c>
      <c r="P489" s="42" t="s">
        <v>47</v>
      </c>
      <c r="Q489" s="42" t="s">
        <v>8348</v>
      </c>
      <c r="R489" s="42"/>
      <c r="S489" s="42"/>
      <c r="T489" s="42" t="s">
        <v>8349</v>
      </c>
      <c r="U489" s="42" t="s">
        <v>52</v>
      </c>
      <c r="V489" s="42" t="s">
        <v>4281</v>
      </c>
      <c r="W489" s="42" t="s">
        <v>8242</v>
      </c>
      <c r="X489" s="42" t="s">
        <v>5028</v>
      </c>
      <c r="Y489" s="42" t="s">
        <v>46</v>
      </c>
      <c r="Z489" s="42" t="s">
        <v>55</v>
      </c>
      <c r="AA489" s="42" t="s">
        <v>4281</v>
      </c>
      <c r="AB489" s="42" t="s">
        <v>8242</v>
      </c>
      <c r="AC489" s="42" t="s">
        <v>56</v>
      </c>
      <c r="AD489" s="4"/>
      <c r="AE489" s="4"/>
      <c r="AF489" s="4"/>
      <c r="AG489" s="36" t="s">
        <v>10731</v>
      </c>
      <c r="AH489" s="37" t="s">
        <v>10707</v>
      </c>
      <c r="AI489" s="37">
        <v>17</v>
      </c>
      <c r="AJ489" s="11">
        <v>24</v>
      </c>
      <c r="AK489" s="4"/>
      <c r="AL489" s="11">
        <f>VLOOKUP(AG489,[1]笔试数据!$B:$G,6,0)</f>
        <v>9</v>
      </c>
      <c r="AM489" s="11">
        <v>33</v>
      </c>
      <c r="AN489" s="11" t="s">
        <v>56</v>
      </c>
    </row>
    <row r="490" s="2" customFormat="1" ht="17" customHeight="1" spans="1:40">
      <c r="A490" s="41">
        <v>542</v>
      </c>
      <c r="B490" s="41">
        <v>439</v>
      </c>
      <c r="C490" s="41"/>
      <c r="D490" s="41" t="s">
        <v>8256</v>
      </c>
      <c r="E490" s="41" t="s">
        <v>37</v>
      </c>
      <c r="F490" s="41" t="s">
        <v>69</v>
      </c>
      <c r="G490" s="42" t="s">
        <v>8257</v>
      </c>
      <c r="H490" s="42" t="s">
        <v>8258</v>
      </c>
      <c r="I490" s="42" t="s">
        <v>41</v>
      </c>
      <c r="J490" s="42"/>
      <c r="K490" s="42" t="s">
        <v>43</v>
      </c>
      <c r="L490" s="42" t="s">
        <v>98</v>
      </c>
      <c r="M490" s="42" t="s">
        <v>91</v>
      </c>
      <c r="N490" s="42" t="s">
        <v>8237</v>
      </c>
      <c r="O490" s="42" t="s">
        <v>46</v>
      </c>
      <c r="P490" s="42" t="s">
        <v>47</v>
      </c>
      <c r="Q490" s="42" t="s">
        <v>8259</v>
      </c>
      <c r="R490" s="42"/>
      <c r="S490" s="42"/>
      <c r="T490" s="42" t="s">
        <v>8261</v>
      </c>
      <c r="U490" s="42" t="s">
        <v>52</v>
      </c>
      <c r="V490" s="42" t="s">
        <v>4281</v>
      </c>
      <c r="W490" s="42" t="s">
        <v>8242</v>
      </c>
      <c r="X490" s="42" t="s">
        <v>5028</v>
      </c>
      <c r="Y490" s="42" t="s">
        <v>46</v>
      </c>
      <c r="Z490" s="42" t="s">
        <v>55</v>
      </c>
      <c r="AA490" s="42" t="s">
        <v>4281</v>
      </c>
      <c r="AB490" s="42" t="s">
        <v>8242</v>
      </c>
      <c r="AC490" s="42" t="s">
        <v>56</v>
      </c>
      <c r="AD490" s="4"/>
      <c r="AE490" s="4"/>
      <c r="AF490" s="4"/>
      <c r="AG490" s="36" t="s">
        <v>10732</v>
      </c>
      <c r="AH490" s="37" t="s">
        <v>10707</v>
      </c>
      <c r="AI490" s="37" t="s">
        <v>10255</v>
      </c>
      <c r="AJ490" s="11">
        <v>24</v>
      </c>
      <c r="AK490" s="4"/>
      <c r="AL490" s="11">
        <f>VLOOKUP(AG490,[1]笔试数据!$B:$G,6,0)</f>
        <v>7</v>
      </c>
      <c r="AM490" s="11">
        <v>31</v>
      </c>
      <c r="AN490" s="11" t="s">
        <v>56</v>
      </c>
    </row>
    <row r="491" s="2" customFormat="1" ht="17" customHeight="1" spans="1:40">
      <c r="A491" s="41">
        <v>559</v>
      </c>
      <c r="B491" s="41">
        <v>453</v>
      </c>
      <c r="C491" s="41"/>
      <c r="D491" s="41" t="s">
        <v>8355</v>
      </c>
      <c r="E491" s="41" t="s">
        <v>205</v>
      </c>
      <c r="F491" s="41" t="s">
        <v>38</v>
      </c>
      <c r="G491" s="42" t="s">
        <v>8356</v>
      </c>
      <c r="H491" s="42" t="s">
        <v>7437</v>
      </c>
      <c r="I491" s="42" t="s">
        <v>41</v>
      </c>
      <c r="J491" s="42"/>
      <c r="K491" s="42" t="s">
        <v>779</v>
      </c>
      <c r="L491" s="42" t="s">
        <v>8357</v>
      </c>
      <c r="M491" s="42" t="s">
        <v>910</v>
      </c>
      <c r="N491" s="42" t="s">
        <v>8237</v>
      </c>
      <c r="O491" s="42" t="s">
        <v>46</v>
      </c>
      <c r="P491" s="42" t="s">
        <v>47</v>
      </c>
      <c r="Q491" s="42" t="s">
        <v>8358</v>
      </c>
      <c r="R491" s="42"/>
      <c r="S491" s="42"/>
      <c r="T491" s="42" t="s">
        <v>8360</v>
      </c>
      <c r="U491" s="42" t="s">
        <v>52</v>
      </c>
      <c r="V491" s="42" t="s">
        <v>4883</v>
      </c>
      <c r="W491" s="42" t="s">
        <v>8242</v>
      </c>
      <c r="X491" s="42" t="s">
        <v>5028</v>
      </c>
      <c r="Y491" s="42" t="s">
        <v>46</v>
      </c>
      <c r="Z491" s="42" t="s">
        <v>55</v>
      </c>
      <c r="AA491" s="42" t="s">
        <v>4281</v>
      </c>
      <c r="AB491" s="42" t="s">
        <v>8242</v>
      </c>
      <c r="AC491" s="42" t="s">
        <v>56</v>
      </c>
      <c r="AD491" s="4"/>
      <c r="AE491" s="4"/>
      <c r="AF491" s="4"/>
      <c r="AG491" s="36" t="s">
        <v>10733</v>
      </c>
      <c r="AH491" s="37" t="s">
        <v>10707</v>
      </c>
      <c r="AI491" s="37">
        <v>18</v>
      </c>
      <c r="AJ491" s="11">
        <v>20</v>
      </c>
      <c r="AK491" s="4"/>
      <c r="AL491" s="11">
        <f>VLOOKUP(AG491,[1]笔试数据!$B:$G,6,0)</f>
        <v>8</v>
      </c>
      <c r="AM491" s="11">
        <v>28</v>
      </c>
      <c r="AN491" s="11" t="s">
        <v>56</v>
      </c>
    </row>
    <row r="492" s="2" customFormat="1" ht="17" customHeight="1" spans="1:40">
      <c r="A492" s="41">
        <v>547</v>
      </c>
      <c r="B492" s="41">
        <v>442</v>
      </c>
      <c r="C492" s="41"/>
      <c r="D492" s="41" t="s">
        <v>8285</v>
      </c>
      <c r="E492" s="41" t="s">
        <v>37</v>
      </c>
      <c r="F492" s="41" t="s">
        <v>337</v>
      </c>
      <c r="G492" s="42" t="s">
        <v>8286</v>
      </c>
      <c r="H492" s="42" t="s">
        <v>8287</v>
      </c>
      <c r="I492" s="42" t="s">
        <v>41</v>
      </c>
      <c r="J492" s="42"/>
      <c r="K492" s="42" t="s">
        <v>81</v>
      </c>
      <c r="L492" s="42" t="s">
        <v>8288</v>
      </c>
      <c r="M492" s="42" t="s">
        <v>99</v>
      </c>
      <c r="N492" s="42" t="s">
        <v>8289</v>
      </c>
      <c r="O492" s="42" t="s">
        <v>56</v>
      </c>
      <c r="P492" s="42" t="s">
        <v>47</v>
      </c>
      <c r="Q492" s="42" t="s">
        <v>8290</v>
      </c>
      <c r="R492" s="42"/>
      <c r="S492" s="42"/>
      <c r="T492" s="42" t="s">
        <v>8291</v>
      </c>
      <c r="U492" s="42" t="s">
        <v>52</v>
      </c>
      <c r="V492" s="42" t="s">
        <v>5034</v>
      </c>
      <c r="W492" s="42" t="s">
        <v>8255</v>
      </c>
      <c r="X492" s="42" t="s">
        <v>5028</v>
      </c>
      <c r="Y492" s="42" t="s">
        <v>46</v>
      </c>
      <c r="Z492" s="42" t="s">
        <v>55</v>
      </c>
      <c r="AA492" s="42" t="s">
        <v>4281</v>
      </c>
      <c r="AB492" s="42" t="s">
        <v>8242</v>
      </c>
      <c r="AC492" s="42" t="s">
        <v>46</v>
      </c>
      <c r="AD492" s="4"/>
      <c r="AE492" s="4"/>
      <c r="AF492" s="4"/>
      <c r="AG492" s="36" t="s">
        <v>10734</v>
      </c>
      <c r="AH492" s="37" t="s">
        <v>10707</v>
      </c>
      <c r="AI492" s="37" t="s">
        <v>10224</v>
      </c>
      <c r="AJ492" s="11">
        <v>13</v>
      </c>
      <c r="AK492" s="4"/>
      <c r="AL492" s="11">
        <f>VLOOKUP(AG492,[1]笔试数据!$B:$G,6,0)</f>
        <v>7</v>
      </c>
      <c r="AM492" s="11">
        <v>20</v>
      </c>
      <c r="AN492" s="11" t="s">
        <v>56</v>
      </c>
    </row>
    <row r="493" s="2" customFormat="1" ht="17" customHeight="1" spans="1:40">
      <c r="A493" s="41">
        <v>549</v>
      </c>
      <c r="B493" s="41">
        <v>444</v>
      </c>
      <c r="C493" s="41"/>
      <c r="D493" s="41" t="s">
        <v>8299</v>
      </c>
      <c r="E493" s="41" t="s">
        <v>205</v>
      </c>
      <c r="F493" s="41" t="s">
        <v>105</v>
      </c>
      <c r="G493" s="42" t="s">
        <v>8300</v>
      </c>
      <c r="H493" s="42" t="s">
        <v>8301</v>
      </c>
      <c r="I493" s="42" t="s">
        <v>41</v>
      </c>
      <c r="J493" s="42"/>
      <c r="K493" s="42" t="s">
        <v>81</v>
      </c>
      <c r="L493" s="42" t="s">
        <v>254</v>
      </c>
      <c r="M493" s="46">
        <v>45108</v>
      </c>
      <c r="N493" s="42" t="s">
        <v>8237</v>
      </c>
      <c r="O493" s="42" t="s">
        <v>46</v>
      </c>
      <c r="P493" s="42" t="s">
        <v>84</v>
      </c>
      <c r="Q493" s="42" t="s">
        <v>8302</v>
      </c>
      <c r="R493" s="42"/>
      <c r="S493" s="42"/>
      <c r="T493" s="42" t="s">
        <v>8305</v>
      </c>
      <c r="U493" s="42" t="s">
        <v>52</v>
      </c>
      <c r="V493" s="42" t="s">
        <v>5034</v>
      </c>
      <c r="W493" s="42" t="s">
        <v>8255</v>
      </c>
      <c r="X493" s="42" t="s">
        <v>5028</v>
      </c>
      <c r="Y493" s="42" t="s">
        <v>46</v>
      </c>
      <c r="Z493" s="42" t="s">
        <v>55</v>
      </c>
      <c r="AA493" s="42" t="s">
        <v>4281</v>
      </c>
      <c r="AB493" s="42" t="s">
        <v>8242</v>
      </c>
      <c r="AC493" s="42" t="s">
        <v>56</v>
      </c>
      <c r="AD493" s="4"/>
      <c r="AE493" s="4"/>
      <c r="AF493" s="4"/>
      <c r="AG493" s="36" t="s">
        <v>10735</v>
      </c>
      <c r="AH493" s="37" t="s">
        <v>10707</v>
      </c>
      <c r="AI493" s="37" t="s">
        <v>10241</v>
      </c>
      <c r="AJ493" s="11">
        <v>0</v>
      </c>
      <c r="AK493" t="s">
        <v>10290</v>
      </c>
      <c r="AL493" s="11">
        <f>VLOOKUP(AG493,[1]笔试数据!$B:$G,6,0)</f>
        <v>0</v>
      </c>
      <c r="AM493" s="11">
        <v>0</v>
      </c>
      <c r="AN493" s="11" t="s">
        <v>56</v>
      </c>
    </row>
    <row r="494" s="2" customFormat="1" ht="17" customHeight="1" spans="1:40">
      <c r="A494" s="41">
        <v>550</v>
      </c>
      <c r="B494" s="41">
        <v>445</v>
      </c>
      <c r="C494" s="41"/>
      <c r="D494" s="41" t="s">
        <v>8306</v>
      </c>
      <c r="E494" s="41" t="s">
        <v>205</v>
      </c>
      <c r="F494" s="41" t="s">
        <v>38</v>
      </c>
      <c r="G494" s="42" t="s">
        <v>8307</v>
      </c>
      <c r="H494" s="42" t="s">
        <v>8011</v>
      </c>
      <c r="I494" s="42" t="s">
        <v>41</v>
      </c>
      <c r="J494" s="42"/>
      <c r="K494" s="42" t="s">
        <v>81</v>
      </c>
      <c r="L494" s="42" t="s">
        <v>254</v>
      </c>
      <c r="M494" s="42" t="s">
        <v>83</v>
      </c>
      <c r="N494" s="42" t="s">
        <v>8237</v>
      </c>
      <c r="O494" s="42" t="s">
        <v>46</v>
      </c>
      <c r="P494" s="42" t="s">
        <v>84</v>
      </c>
      <c r="Q494" s="42" t="s">
        <v>268</v>
      </c>
      <c r="R494" s="42"/>
      <c r="S494" s="42"/>
      <c r="T494" s="42" t="s">
        <v>8309</v>
      </c>
      <c r="U494" s="42" t="s">
        <v>52</v>
      </c>
      <c r="V494" s="42" t="s">
        <v>4281</v>
      </c>
      <c r="W494" s="42" t="s">
        <v>8241</v>
      </c>
      <c r="X494" s="42" t="s">
        <v>5028</v>
      </c>
      <c r="Y494" s="42" t="s">
        <v>46</v>
      </c>
      <c r="Z494" s="42" t="s">
        <v>55</v>
      </c>
      <c r="AA494" s="42" t="s">
        <v>4281</v>
      </c>
      <c r="AB494" s="42" t="s">
        <v>8242</v>
      </c>
      <c r="AC494" s="42" t="s">
        <v>46</v>
      </c>
      <c r="AD494" s="4"/>
      <c r="AE494" s="4"/>
      <c r="AF494" s="4"/>
      <c r="AG494" s="36" t="s">
        <v>10736</v>
      </c>
      <c r="AH494" s="37" t="s">
        <v>10707</v>
      </c>
      <c r="AI494" s="37">
        <v>10</v>
      </c>
      <c r="AJ494" s="11">
        <v>0</v>
      </c>
      <c r="AK494" t="s">
        <v>10290</v>
      </c>
      <c r="AL494" s="11">
        <f>VLOOKUP(AG494,[1]笔试数据!$B:$G,6,0)</f>
        <v>0</v>
      </c>
      <c r="AM494" s="11">
        <v>0</v>
      </c>
      <c r="AN494" s="11" t="s">
        <v>56</v>
      </c>
    </row>
    <row r="495" s="2" customFormat="1" ht="17" customHeight="1" spans="1:40">
      <c r="A495" s="41">
        <v>560</v>
      </c>
      <c r="B495" s="41">
        <v>454</v>
      </c>
      <c r="C495" s="41"/>
      <c r="D495" s="41" t="s">
        <v>8361</v>
      </c>
      <c r="E495" s="41" t="s">
        <v>205</v>
      </c>
      <c r="F495" s="41" t="s">
        <v>69</v>
      </c>
      <c r="G495" s="42" t="s">
        <v>8362</v>
      </c>
      <c r="H495" s="42" t="s">
        <v>6331</v>
      </c>
      <c r="I495" s="42" t="s">
        <v>41</v>
      </c>
      <c r="J495" s="42"/>
      <c r="K495" s="42" t="s">
        <v>81</v>
      </c>
      <c r="L495" s="42" t="s">
        <v>1258</v>
      </c>
      <c r="M495" s="42" t="s">
        <v>83</v>
      </c>
      <c r="N495" s="42" t="s">
        <v>8237</v>
      </c>
      <c r="O495" s="42" t="s">
        <v>46</v>
      </c>
      <c r="P495" s="42" t="s">
        <v>84</v>
      </c>
      <c r="Q495" s="42" t="s">
        <v>100</v>
      </c>
      <c r="R495" s="42"/>
      <c r="S495" s="42"/>
      <c r="T495" s="42" t="s">
        <v>8365</v>
      </c>
      <c r="U495" s="42" t="s">
        <v>307</v>
      </c>
      <c r="V495" s="42" t="s">
        <v>5034</v>
      </c>
      <c r="W495" s="42" t="s">
        <v>8255</v>
      </c>
      <c r="X495" s="42" t="s">
        <v>5028</v>
      </c>
      <c r="Y495" s="42" t="s">
        <v>56</v>
      </c>
      <c r="Z495" s="42" t="s">
        <v>55</v>
      </c>
      <c r="AA495" s="42" t="s">
        <v>4281</v>
      </c>
      <c r="AB495" s="42" t="s">
        <v>8242</v>
      </c>
      <c r="AC495" s="42" t="s">
        <v>56</v>
      </c>
      <c r="AD495" s="4"/>
      <c r="AE495" s="4"/>
      <c r="AF495" s="4"/>
      <c r="AG495" s="36" t="s">
        <v>10737</v>
      </c>
      <c r="AH495" s="37" t="s">
        <v>10707</v>
      </c>
      <c r="AI495" s="37">
        <v>19</v>
      </c>
      <c r="AJ495" s="11">
        <v>0</v>
      </c>
      <c r="AK495" t="s">
        <v>10290</v>
      </c>
      <c r="AL495" s="11">
        <f>VLOOKUP(AG495,[1]笔试数据!$B:$G,6,0)</f>
        <v>0</v>
      </c>
      <c r="AM495" s="11">
        <v>0</v>
      </c>
      <c r="AN495" s="11" t="s">
        <v>56</v>
      </c>
    </row>
    <row r="496" s="2" customFormat="1" ht="17" customHeight="1" spans="1:40">
      <c r="A496" s="41">
        <v>563</v>
      </c>
      <c r="B496" s="41">
        <v>457</v>
      </c>
      <c r="C496" s="41"/>
      <c r="D496" s="41" t="s">
        <v>8378</v>
      </c>
      <c r="E496" s="41" t="s">
        <v>37</v>
      </c>
      <c r="F496" s="41" t="s">
        <v>337</v>
      </c>
      <c r="G496" s="42" t="s">
        <v>8379</v>
      </c>
      <c r="H496" s="42" t="s">
        <v>8380</v>
      </c>
      <c r="I496" s="42" t="s">
        <v>41</v>
      </c>
      <c r="J496" s="42"/>
      <c r="K496" s="42" t="s">
        <v>81</v>
      </c>
      <c r="L496" s="42" t="s">
        <v>82</v>
      </c>
      <c r="M496" s="46">
        <v>44743</v>
      </c>
      <c r="N496" s="42" t="s">
        <v>8237</v>
      </c>
      <c r="O496" s="42" t="s">
        <v>46</v>
      </c>
      <c r="P496" s="42" t="s">
        <v>84</v>
      </c>
      <c r="Q496" s="42" t="s">
        <v>5583</v>
      </c>
      <c r="R496" s="42"/>
      <c r="S496" s="42"/>
      <c r="T496" s="42" t="s">
        <v>8383</v>
      </c>
      <c r="U496" s="42" t="s">
        <v>52</v>
      </c>
      <c r="V496" s="42" t="s">
        <v>5034</v>
      </c>
      <c r="W496" s="42" t="s">
        <v>8242</v>
      </c>
      <c r="X496" s="42" t="s">
        <v>5028</v>
      </c>
      <c r="Y496" s="42" t="s">
        <v>46</v>
      </c>
      <c r="Z496" s="42" t="s">
        <v>55</v>
      </c>
      <c r="AA496" s="42" t="s">
        <v>4281</v>
      </c>
      <c r="AB496" s="42" t="s">
        <v>8242</v>
      </c>
      <c r="AC496" s="42" t="s">
        <v>46</v>
      </c>
      <c r="AD496" s="4"/>
      <c r="AE496" s="4"/>
      <c r="AF496" s="4"/>
      <c r="AG496" s="36" t="s">
        <v>10738</v>
      </c>
      <c r="AH496" s="37" t="s">
        <v>10707</v>
      </c>
      <c r="AI496" s="37">
        <v>22</v>
      </c>
      <c r="AJ496" s="11">
        <v>0</v>
      </c>
      <c r="AK496" t="s">
        <v>10290</v>
      </c>
      <c r="AL496" s="11">
        <f>VLOOKUP(AG496,[1]笔试数据!$B:$G,6,0)</f>
        <v>0</v>
      </c>
      <c r="AM496" s="11">
        <v>0</v>
      </c>
      <c r="AN496" s="11" t="s">
        <v>56</v>
      </c>
    </row>
    <row r="497" s="2" customFormat="1" ht="17" customHeight="1" spans="1:40">
      <c r="A497" s="41">
        <v>602</v>
      </c>
      <c r="B497" s="41">
        <v>491</v>
      </c>
      <c r="C497" s="41"/>
      <c r="D497" s="41" t="s">
        <v>8596</v>
      </c>
      <c r="E497" s="41" t="s">
        <v>37</v>
      </c>
      <c r="F497" s="41" t="s">
        <v>38</v>
      </c>
      <c r="G497" s="42" t="s">
        <v>8597</v>
      </c>
      <c r="H497" s="42" t="s">
        <v>8598</v>
      </c>
      <c r="I497" s="42" t="s">
        <v>41</v>
      </c>
      <c r="J497" s="42"/>
      <c r="K497" s="42" t="s">
        <v>81</v>
      </c>
      <c r="L497" s="42" t="s">
        <v>254</v>
      </c>
      <c r="M497" s="42" t="s">
        <v>227</v>
      </c>
      <c r="N497" s="42" t="s">
        <v>8463</v>
      </c>
      <c r="O497" s="42" t="s">
        <v>46</v>
      </c>
      <c r="P497" s="42" t="s">
        <v>47</v>
      </c>
      <c r="Q497" s="42" t="s">
        <v>100</v>
      </c>
      <c r="R497" s="42"/>
      <c r="S497" s="42"/>
      <c r="T497" s="42" t="s">
        <v>8601</v>
      </c>
      <c r="U497" s="42" t="s">
        <v>52</v>
      </c>
      <c r="V497" s="42" t="s">
        <v>5034</v>
      </c>
      <c r="W497" s="42" t="s">
        <v>8467</v>
      </c>
      <c r="X497" s="42" t="s">
        <v>5028</v>
      </c>
      <c r="Y497" s="42" t="s">
        <v>46</v>
      </c>
      <c r="Z497" s="42" t="s">
        <v>55</v>
      </c>
      <c r="AA497" s="42" t="s">
        <v>4281</v>
      </c>
      <c r="AB497" s="42" t="s">
        <v>8468</v>
      </c>
      <c r="AC497" s="42" t="s">
        <v>56</v>
      </c>
      <c r="AD497" s="4"/>
      <c r="AE497" s="4"/>
      <c r="AF497" s="4"/>
      <c r="AG497" s="36" t="s">
        <v>10739</v>
      </c>
      <c r="AH497" s="37" t="s">
        <v>10485</v>
      </c>
      <c r="AI497" s="37">
        <v>26</v>
      </c>
      <c r="AJ497" s="11">
        <v>85.5</v>
      </c>
      <c r="AK497" t="s">
        <v>10210</v>
      </c>
      <c r="AL497" s="11">
        <f>VLOOKUP(AG497,[1]笔试数据!$B:$G,6,0)</f>
        <v>0</v>
      </c>
      <c r="AM497" s="11">
        <v>85.5</v>
      </c>
      <c r="AN497" s="11" t="s">
        <v>46</v>
      </c>
    </row>
    <row r="498" s="2" customFormat="1" ht="17" customHeight="1" spans="1:40">
      <c r="A498" s="41">
        <v>587</v>
      </c>
      <c r="B498" s="41">
        <v>478</v>
      </c>
      <c r="C498" s="41"/>
      <c r="D498" s="41" t="s">
        <v>8519</v>
      </c>
      <c r="E498" s="41" t="s">
        <v>37</v>
      </c>
      <c r="F498" s="41" t="s">
        <v>38</v>
      </c>
      <c r="G498" s="42" t="s">
        <v>8520</v>
      </c>
      <c r="H498" s="42" t="s">
        <v>8521</v>
      </c>
      <c r="I498" s="42" t="s">
        <v>41</v>
      </c>
      <c r="J498" s="42"/>
      <c r="K498" s="42" t="s">
        <v>81</v>
      </c>
      <c r="L498" s="42" t="s">
        <v>8515</v>
      </c>
      <c r="M498" s="42" t="s">
        <v>227</v>
      </c>
      <c r="N498" s="42" t="s">
        <v>8463</v>
      </c>
      <c r="O498" s="42" t="s">
        <v>56</v>
      </c>
      <c r="P498" s="42" t="s">
        <v>47</v>
      </c>
      <c r="Q498" s="42" t="s">
        <v>5341</v>
      </c>
      <c r="R498" s="42"/>
      <c r="S498" s="42"/>
      <c r="T498" s="42" t="s">
        <v>8524</v>
      </c>
      <c r="U498" s="42" t="s">
        <v>52</v>
      </c>
      <c r="V498" s="42" t="s">
        <v>4883</v>
      </c>
      <c r="W498" s="42" t="s">
        <v>8467</v>
      </c>
      <c r="X498" s="42" t="s">
        <v>5028</v>
      </c>
      <c r="Y498" s="42" t="s">
        <v>46</v>
      </c>
      <c r="Z498" s="42" t="s">
        <v>55</v>
      </c>
      <c r="AA498" s="42" t="s">
        <v>4281</v>
      </c>
      <c r="AB498" s="42" t="s">
        <v>8468</v>
      </c>
      <c r="AC498" s="42" t="s">
        <v>56</v>
      </c>
      <c r="AD498" s="4"/>
      <c r="AE498" s="4"/>
      <c r="AF498" s="4"/>
      <c r="AG498" s="36" t="s">
        <v>10740</v>
      </c>
      <c r="AH498" s="37" t="s">
        <v>10485</v>
      </c>
      <c r="AI498" s="37">
        <v>13</v>
      </c>
      <c r="AJ498" s="11">
        <v>85</v>
      </c>
      <c r="AK498" t="s">
        <v>10210</v>
      </c>
      <c r="AL498" s="11">
        <f>VLOOKUP(AG498,[1]笔试数据!$B:$G,6,0)</f>
        <v>0</v>
      </c>
      <c r="AM498" s="11">
        <v>85</v>
      </c>
      <c r="AN498" s="11" t="s">
        <v>46</v>
      </c>
    </row>
    <row r="499" s="2" customFormat="1" ht="17" customHeight="1" spans="1:40">
      <c r="A499" s="41">
        <v>592</v>
      </c>
      <c r="B499" s="41">
        <v>482</v>
      </c>
      <c r="C499" s="41"/>
      <c r="D499" s="41" t="s">
        <v>5980</v>
      </c>
      <c r="E499" s="41" t="s">
        <v>37</v>
      </c>
      <c r="F499" s="41" t="s">
        <v>69</v>
      </c>
      <c r="G499" s="42" t="s">
        <v>8544</v>
      </c>
      <c r="H499" s="42" t="s">
        <v>8545</v>
      </c>
      <c r="I499" s="42" t="s">
        <v>41</v>
      </c>
      <c r="J499" s="42"/>
      <c r="K499" s="42" t="s">
        <v>81</v>
      </c>
      <c r="L499" s="42" t="s">
        <v>8546</v>
      </c>
      <c r="M499" s="42" t="s">
        <v>83</v>
      </c>
      <c r="N499" s="42" t="s">
        <v>8463</v>
      </c>
      <c r="O499" s="42" t="s">
        <v>56</v>
      </c>
      <c r="P499" s="42" t="s">
        <v>84</v>
      </c>
      <c r="Q499" s="42" t="s">
        <v>48</v>
      </c>
      <c r="R499" s="42"/>
      <c r="S499" s="42"/>
      <c r="T499" s="42" t="s">
        <v>8549</v>
      </c>
      <c r="U499" s="42" t="s">
        <v>52</v>
      </c>
      <c r="V499" s="42" t="s">
        <v>4883</v>
      </c>
      <c r="W499" s="42" t="s">
        <v>8467</v>
      </c>
      <c r="X499" s="42" t="s">
        <v>5028</v>
      </c>
      <c r="Y499" s="42" t="s">
        <v>46</v>
      </c>
      <c r="Z499" s="42" t="s">
        <v>55</v>
      </c>
      <c r="AA499" s="42" t="s">
        <v>4281</v>
      </c>
      <c r="AB499" s="42" t="s">
        <v>8468</v>
      </c>
      <c r="AC499" s="42" t="s">
        <v>56</v>
      </c>
      <c r="AD499" s="4"/>
      <c r="AE499" s="4"/>
      <c r="AF499" s="4"/>
      <c r="AG499" s="36" t="s">
        <v>10741</v>
      </c>
      <c r="AH499" s="37" t="s">
        <v>10485</v>
      </c>
      <c r="AI499" s="37">
        <v>17</v>
      </c>
      <c r="AJ499" s="11">
        <v>84.5</v>
      </c>
      <c r="AK499" t="s">
        <v>10210</v>
      </c>
      <c r="AL499" s="11">
        <f>VLOOKUP(AG499,[1]笔试数据!$B:$G,6,0)</f>
        <v>0</v>
      </c>
      <c r="AM499" s="11">
        <v>84.5</v>
      </c>
      <c r="AN499" s="11" t="s">
        <v>46</v>
      </c>
    </row>
    <row r="500" s="2" customFormat="1" ht="17" customHeight="1" spans="1:40">
      <c r="A500" s="41">
        <v>585</v>
      </c>
      <c r="B500" s="41">
        <v>476</v>
      </c>
      <c r="C500" s="41"/>
      <c r="D500" s="41" t="s">
        <v>8507</v>
      </c>
      <c r="E500" s="41" t="s">
        <v>37</v>
      </c>
      <c r="F500" s="41" t="s">
        <v>69</v>
      </c>
      <c r="G500" s="42" t="s">
        <v>8508</v>
      </c>
      <c r="H500" s="42" t="s">
        <v>8509</v>
      </c>
      <c r="I500" s="42" t="s">
        <v>41</v>
      </c>
      <c r="J500" s="42"/>
      <c r="K500" s="42" t="s">
        <v>81</v>
      </c>
      <c r="L500" s="42" t="s">
        <v>5760</v>
      </c>
      <c r="M500" s="42" t="s">
        <v>227</v>
      </c>
      <c r="N500" s="42" t="s">
        <v>8510</v>
      </c>
      <c r="O500" s="42" t="s">
        <v>46</v>
      </c>
      <c r="P500" s="42" t="s">
        <v>47</v>
      </c>
      <c r="Q500" s="42" t="s">
        <v>64</v>
      </c>
      <c r="R500" s="42"/>
      <c r="S500" s="42"/>
      <c r="T500" s="42" t="s">
        <v>8512</v>
      </c>
      <c r="U500" s="42" t="s">
        <v>52</v>
      </c>
      <c r="V500" s="42" t="s">
        <v>5034</v>
      </c>
      <c r="W500" s="42" t="s">
        <v>8467</v>
      </c>
      <c r="X500" s="42" t="s">
        <v>5028</v>
      </c>
      <c r="Y500" s="42" t="s">
        <v>46</v>
      </c>
      <c r="Z500" s="42" t="s">
        <v>55</v>
      </c>
      <c r="AA500" s="42" t="s">
        <v>4281</v>
      </c>
      <c r="AB500" s="42" t="s">
        <v>8468</v>
      </c>
      <c r="AC500" s="42" t="s">
        <v>56</v>
      </c>
      <c r="AD500" s="4"/>
      <c r="AE500" s="4"/>
      <c r="AF500" s="4"/>
      <c r="AG500" s="36" t="s">
        <v>10742</v>
      </c>
      <c r="AH500" s="37" t="s">
        <v>10485</v>
      </c>
      <c r="AI500" s="37">
        <v>11</v>
      </c>
      <c r="AJ500" s="11">
        <v>81.5</v>
      </c>
      <c r="AK500" t="s">
        <v>10210</v>
      </c>
      <c r="AL500" s="11">
        <f>VLOOKUP(AG500,[1]笔试数据!$B:$G,6,0)</f>
        <v>0</v>
      </c>
      <c r="AM500" s="11">
        <v>81.5</v>
      </c>
      <c r="AN500" s="11" t="s">
        <v>46</v>
      </c>
    </row>
    <row r="501" s="2" customFormat="1" ht="17" customHeight="1" spans="1:40">
      <c r="A501" s="41">
        <v>601</v>
      </c>
      <c r="B501" s="41">
        <v>490</v>
      </c>
      <c r="C501" s="41"/>
      <c r="D501" s="41" t="s">
        <v>8592</v>
      </c>
      <c r="E501" s="41" t="s">
        <v>37</v>
      </c>
      <c r="F501" s="41" t="s">
        <v>105</v>
      </c>
      <c r="G501" s="42" t="s">
        <v>8593</v>
      </c>
      <c r="H501" s="42" t="s">
        <v>1677</v>
      </c>
      <c r="I501" s="42" t="s">
        <v>41</v>
      </c>
      <c r="J501" s="42"/>
      <c r="K501" s="42" t="s">
        <v>81</v>
      </c>
      <c r="L501" s="42" t="s">
        <v>562</v>
      </c>
      <c r="M501" s="42" t="s">
        <v>91</v>
      </c>
      <c r="N501" s="42" t="s">
        <v>8463</v>
      </c>
      <c r="O501" s="42" t="s">
        <v>46</v>
      </c>
      <c r="P501" s="42" t="s">
        <v>84</v>
      </c>
      <c r="Q501" s="42" t="s">
        <v>64</v>
      </c>
      <c r="R501" s="42"/>
      <c r="S501" s="42"/>
      <c r="T501" s="42" t="s">
        <v>8595</v>
      </c>
      <c r="U501" s="42" t="s">
        <v>307</v>
      </c>
      <c r="V501" s="42" t="s">
        <v>4281</v>
      </c>
      <c r="W501" s="42" t="s">
        <v>8467</v>
      </c>
      <c r="X501" s="42" t="s">
        <v>5028</v>
      </c>
      <c r="Y501" s="42" t="s">
        <v>46</v>
      </c>
      <c r="Z501" s="42" t="s">
        <v>55</v>
      </c>
      <c r="AA501" s="42" t="s">
        <v>4281</v>
      </c>
      <c r="AB501" s="42" t="s">
        <v>8468</v>
      </c>
      <c r="AC501" s="42" t="s">
        <v>56</v>
      </c>
      <c r="AD501" s="4"/>
      <c r="AE501" s="4"/>
      <c r="AF501" s="4"/>
      <c r="AG501" s="36" t="s">
        <v>10743</v>
      </c>
      <c r="AH501" s="37" t="s">
        <v>10485</v>
      </c>
      <c r="AI501" s="37">
        <v>25</v>
      </c>
      <c r="AJ501" s="11">
        <v>80.5</v>
      </c>
      <c r="AK501" t="s">
        <v>10210</v>
      </c>
      <c r="AL501" s="11">
        <f>VLOOKUP(AG501,[1]笔试数据!$B:$G,6,0)</f>
        <v>0</v>
      </c>
      <c r="AM501" s="11">
        <v>80.5</v>
      </c>
      <c r="AN501" s="11" t="s">
        <v>46</v>
      </c>
    </row>
    <row r="502" s="2" customFormat="1" ht="17" customHeight="1" spans="1:40">
      <c r="A502" s="41">
        <v>581</v>
      </c>
      <c r="B502" s="41">
        <v>472</v>
      </c>
      <c r="C502" s="41"/>
      <c r="D502" s="41" t="s">
        <v>8486</v>
      </c>
      <c r="E502" s="41" t="s">
        <v>37</v>
      </c>
      <c r="F502" s="41" t="s">
        <v>38</v>
      </c>
      <c r="G502" s="42" t="s">
        <v>8487</v>
      </c>
      <c r="H502" s="42" t="s">
        <v>6319</v>
      </c>
      <c r="I502" s="42" t="s">
        <v>41</v>
      </c>
      <c r="J502" s="42"/>
      <c r="K502" s="42" t="s">
        <v>81</v>
      </c>
      <c r="L502" s="42" t="s">
        <v>562</v>
      </c>
      <c r="M502" s="46">
        <v>44743</v>
      </c>
      <c r="N502" s="42" t="s">
        <v>8463</v>
      </c>
      <c r="O502" s="42" t="s">
        <v>46</v>
      </c>
      <c r="P502" s="42" t="s">
        <v>84</v>
      </c>
      <c r="Q502" s="42" t="s">
        <v>5081</v>
      </c>
      <c r="R502" s="42"/>
      <c r="S502" s="42"/>
      <c r="T502" s="42" t="s">
        <v>8490</v>
      </c>
      <c r="U502" s="42" t="s">
        <v>52</v>
      </c>
      <c r="V502" s="42" t="s">
        <v>5034</v>
      </c>
      <c r="W502" s="42" t="s">
        <v>8467</v>
      </c>
      <c r="X502" s="42" t="s">
        <v>5028</v>
      </c>
      <c r="Y502" s="42" t="s">
        <v>46</v>
      </c>
      <c r="Z502" s="42" t="s">
        <v>55</v>
      </c>
      <c r="AA502" s="42" t="s">
        <v>4281</v>
      </c>
      <c r="AB502" s="42" t="s">
        <v>8468</v>
      </c>
      <c r="AC502" s="42" t="s">
        <v>46</v>
      </c>
      <c r="AD502" s="4"/>
      <c r="AE502" s="4"/>
      <c r="AF502" s="4"/>
      <c r="AG502" s="36" t="s">
        <v>10744</v>
      </c>
      <c r="AH502" s="37" t="s">
        <v>10485</v>
      </c>
      <c r="AI502" s="37" t="s">
        <v>10224</v>
      </c>
      <c r="AJ502" s="11">
        <v>79.5</v>
      </c>
      <c r="AK502" t="s">
        <v>10210</v>
      </c>
      <c r="AL502" s="11">
        <f>VLOOKUP(AG502,[1]笔试数据!$B:$G,6,0)</f>
        <v>0</v>
      </c>
      <c r="AM502" s="11">
        <v>79.5</v>
      </c>
      <c r="AN502" s="11" t="s">
        <v>46</v>
      </c>
    </row>
    <row r="503" s="2" customFormat="1" ht="17" customHeight="1" spans="1:40">
      <c r="A503" s="41">
        <v>579</v>
      </c>
      <c r="B503" s="41">
        <v>470</v>
      </c>
      <c r="C503" s="41"/>
      <c r="D503" s="41" t="s">
        <v>8474</v>
      </c>
      <c r="E503" s="41" t="s">
        <v>37</v>
      </c>
      <c r="F503" s="41" t="s">
        <v>105</v>
      </c>
      <c r="G503" s="42" t="s">
        <v>8475</v>
      </c>
      <c r="H503" s="42" t="s">
        <v>8476</v>
      </c>
      <c r="I503" s="42" t="s">
        <v>41</v>
      </c>
      <c r="J503" s="42"/>
      <c r="K503" s="42" t="s">
        <v>81</v>
      </c>
      <c r="L503" s="42" t="s">
        <v>5808</v>
      </c>
      <c r="M503" s="42" t="s">
        <v>74</v>
      </c>
      <c r="N503" s="42" t="s">
        <v>8463</v>
      </c>
      <c r="O503" s="42" t="s">
        <v>56</v>
      </c>
      <c r="P503" s="42" t="s">
        <v>47</v>
      </c>
      <c r="Q503" s="42" t="s">
        <v>8477</v>
      </c>
      <c r="R503" s="42"/>
      <c r="S503" s="42"/>
      <c r="T503" s="42" t="s">
        <v>8479</v>
      </c>
      <c r="U503" s="42" t="s">
        <v>52</v>
      </c>
      <c r="V503" s="42" t="s">
        <v>5034</v>
      </c>
      <c r="W503" s="42" t="s">
        <v>8467</v>
      </c>
      <c r="X503" s="42" t="s">
        <v>5028</v>
      </c>
      <c r="Y503" s="42" t="s">
        <v>46</v>
      </c>
      <c r="Z503" s="42" t="s">
        <v>55</v>
      </c>
      <c r="AA503" s="42" t="s">
        <v>4281</v>
      </c>
      <c r="AB503" s="42" t="s">
        <v>8468</v>
      </c>
      <c r="AC503" s="42" t="s">
        <v>56</v>
      </c>
      <c r="AD503" s="4"/>
      <c r="AE503" s="4"/>
      <c r="AF503" s="4"/>
      <c r="AG503" s="36" t="s">
        <v>10745</v>
      </c>
      <c r="AH503" s="37" t="s">
        <v>10485</v>
      </c>
      <c r="AI503" s="37" t="s">
        <v>10252</v>
      </c>
      <c r="AJ503" s="11">
        <v>77</v>
      </c>
      <c r="AK503" t="s">
        <v>10210</v>
      </c>
      <c r="AL503" s="11">
        <f>VLOOKUP(AG503,[1]笔试数据!$B:$G,6,0)</f>
        <v>0</v>
      </c>
      <c r="AM503" s="11">
        <v>77</v>
      </c>
      <c r="AN503" s="11" t="s">
        <v>46</v>
      </c>
    </row>
    <row r="504" s="2" customFormat="1" ht="17" customHeight="1" spans="1:40">
      <c r="A504" s="41">
        <v>577</v>
      </c>
      <c r="B504" s="41">
        <v>468</v>
      </c>
      <c r="C504" s="41"/>
      <c r="D504" s="41" t="s">
        <v>8460</v>
      </c>
      <c r="E504" s="41" t="s">
        <v>37</v>
      </c>
      <c r="F504" s="41" t="s">
        <v>38</v>
      </c>
      <c r="G504" s="42" t="s">
        <v>8461</v>
      </c>
      <c r="H504" s="42" t="s">
        <v>8462</v>
      </c>
      <c r="I504" s="42" t="s">
        <v>41</v>
      </c>
      <c r="J504" s="42"/>
      <c r="K504" s="42" t="s">
        <v>81</v>
      </c>
      <c r="L504" s="42" t="s">
        <v>562</v>
      </c>
      <c r="M504" s="42" t="s">
        <v>227</v>
      </c>
      <c r="N504" s="42" t="s">
        <v>8463</v>
      </c>
      <c r="O504" s="42" t="s">
        <v>46</v>
      </c>
      <c r="P504" s="42" t="s">
        <v>47</v>
      </c>
      <c r="Q504" s="42" t="s">
        <v>8464</v>
      </c>
      <c r="R504" s="42"/>
      <c r="S504" s="42"/>
      <c r="T504" s="42" t="s">
        <v>8466</v>
      </c>
      <c r="U504" s="42" t="s">
        <v>52</v>
      </c>
      <c r="V504" s="42" t="s">
        <v>5034</v>
      </c>
      <c r="W504" s="42" t="s">
        <v>8467</v>
      </c>
      <c r="X504" s="42" t="s">
        <v>5028</v>
      </c>
      <c r="Y504" s="42" t="s">
        <v>46</v>
      </c>
      <c r="Z504" s="42" t="s">
        <v>55</v>
      </c>
      <c r="AA504" s="42" t="s">
        <v>4281</v>
      </c>
      <c r="AB504" s="42" t="s">
        <v>8468</v>
      </c>
      <c r="AC504" s="42" t="s">
        <v>56</v>
      </c>
      <c r="AD504" s="4"/>
      <c r="AE504" s="4"/>
      <c r="AF504" s="4"/>
      <c r="AG504" s="36" t="s">
        <v>10746</v>
      </c>
      <c r="AH504" s="37" t="s">
        <v>10485</v>
      </c>
      <c r="AI504" s="37" t="s">
        <v>10216</v>
      </c>
      <c r="AJ504" s="11">
        <v>76.5</v>
      </c>
      <c r="AK504" t="s">
        <v>10210</v>
      </c>
      <c r="AL504" s="11">
        <f>VLOOKUP(AG504,[1]笔试数据!$B:$G,6,0)</f>
        <v>0</v>
      </c>
      <c r="AM504" s="11">
        <v>76.5</v>
      </c>
      <c r="AN504" s="11" t="s">
        <v>46</v>
      </c>
    </row>
    <row r="505" s="2" customFormat="1" ht="17" customHeight="1" spans="1:40">
      <c r="A505" s="41">
        <v>607</v>
      </c>
      <c r="B505" s="41">
        <v>495</v>
      </c>
      <c r="C505" s="41"/>
      <c r="D505" s="41" t="s">
        <v>5641</v>
      </c>
      <c r="E505" s="41" t="s">
        <v>37</v>
      </c>
      <c r="F505" s="41" t="s">
        <v>105</v>
      </c>
      <c r="G505" s="42" t="s">
        <v>8626</v>
      </c>
      <c r="H505" s="42" t="s">
        <v>5167</v>
      </c>
      <c r="I505" s="42" t="s">
        <v>62</v>
      </c>
      <c r="J505" s="42"/>
      <c r="K505" s="42" t="s">
        <v>81</v>
      </c>
      <c r="L505" s="42" t="s">
        <v>5808</v>
      </c>
      <c r="M505" s="46">
        <v>43647</v>
      </c>
      <c r="N505" s="42" t="s">
        <v>8463</v>
      </c>
      <c r="O505" s="42" t="s">
        <v>56</v>
      </c>
      <c r="P505" s="42" t="s">
        <v>47</v>
      </c>
      <c r="Q505" s="42" t="s">
        <v>8627</v>
      </c>
      <c r="R505" s="42"/>
      <c r="S505" s="42"/>
      <c r="T505" s="42" t="s">
        <v>8629</v>
      </c>
      <c r="U505" s="42" t="s">
        <v>52</v>
      </c>
      <c r="V505" s="42" t="s">
        <v>5034</v>
      </c>
      <c r="W505" s="42" t="s">
        <v>8467</v>
      </c>
      <c r="X505" s="42" t="s">
        <v>5028</v>
      </c>
      <c r="Y505" s="42" t="s">
        <v>46</v>
      </c>
      <c r="Z505" s="42" t="s">
        <v>55</v>
      </c>
      <c r="AA505" s="42" t="s">
        <v>4281</v>
      </c>
      <c r="AB505" s="42" t="s">
        <v>8468</v>
      </c>
      <c r="AC505" s="42" t="s">
        <v>56</v>
      </c>
      <c r="AD505" s="4"/>
      <c r="AE505" s="4"/>
      <c r="AF505" s="4"/>
      <c r="AG505" s="36" t="s">
        <v>10747</v>
      </c>
      <c r="AH505" s="37" t="s">
        <v>10485</v>
      </c>
      <c r="AI505" s="37">
        <v>30</v>
      </c>
      <c r="AJ505" s="11">
        <v>76.5</v>
      </c>
      <c r="AK505" t="s">
        <v>10210</v>
      </c>
      <c r="AL505" s="11">
        <f>VLOOKUP(AG505,[1]笔试数据!$B:$G,6,0)</f>
        <v>0</v>
      </c>
      <c r="AM505" s="11">
        <v>76.5</v>
      </c>
      <c r="AN505" s="11" t="s">
        <v>46</v>
      </c>
    </row>
    <row r="506" s="4" customFormat="1" ht="17" customHeight="1" spans="1:40">
      <c r="A506" s="41">
        <v>588</v>
      </c>
      <c r="B506" s="41">
        <v>479</v>
      </c>
      <c r="C506" s="41"/>
      <c r="D506" s="41" t="s">
        <v>8525</v>
      </c>
      <c r="E506" s="41" t="s">
        <v>37</v>
      </c>
      <c r="F506" s="41" t="s">
        <v>1114</v>
      </c>
      <c r="G506" s="42" t="s">
        <v>8526</v>
      </c>
      <c r="H506" s="42" t="s">
        <v>190</v>
      </c>
      <c r="I506" s="42" t="s">
        <v>62</v>
      </c>
      <c r="J506" s="42"/>
      <c r="K506" s="42" t="s">
        <v>81</v>
      </c>
      <c r="L506" s="42" t="s">
        <v>562</v>
      </c>
      <c r="M506" s="42" t="s">
        <v>99</v>
      </c>
      <c r="N506" s="42" t="s">
        <v>8463</v>
      </c>
      <c r="O506" s="42" t="s">
        <v>46</v>
      </c>
      <c r="P506" s="42" t="s">
        <v>47</v>
      </c>
      <c r="Q506" s="42" t="s">
        <v>6214</v>
      </c>
      <c r="R506" s="42"/>
      <c r="S506" s="42"/>
      <c r="T506" s="42" t="s">
        <v>8528</v>
      </c>
      <c r="U506" s="42" t="s">
        <v>52</v>
      </c>
      <c r="V506" s="42" t="s">
        <v>5034</v>
      </c>
      <c r="W506" s="42" t="s">
        <v>8467</v>
      </c>
      <c r="X506" s="42" t="s">
        <v>5028</v>
      </c>
      <c r="Y506" s="42" t="s">
        <v>46</v>
      </c>
      <c r="Z506" s="42" t="s">
        <v>55</v>
      </c>
      <c r="AA506" s="42" t="s">
        <v>4281</v>
      </c>
      <c r="AB506" s="42" t="s">
        <v>8468</v>
      </c>
      <c r="AC506" s="42" t="s">
        <v>46</v>
      </c>
      <c r="AG506" s="36" t="s">
        <v>10748</v>
      </c>
      <c r="AH506" s="37" t="s">
        <v>10485</v>
      </c>
      <c r="AI506" s="37">
        <v>14</v>
      </c>
      <c r="AJ506" s="11">
        <v>75.5</v>
      </c>
      <c r="AL506" s="11">
        <f>VLOOKUP(AG506,[1]笔试数据!$B:$G,6,0)</f>
        <v>0</v>
      </c>
      <c r="AM506" s="11">
        <v>75.5</v>
      </c>
      <c r="AN506" s="11" t="s">
        <v>56</v>
      </c>
    </row>
    <row r="507" ht="17" customHeight="1" spans="1:40">
      <c r="A507" s="41">
        <v>603</v>
      </c>
      <c r="B507" s="41">
        <v>492</v>
      </c>
      <c r="C507" s="41"/>
      <c r="D507" s="41" t="s">
        <v>8602</v>
      </c>
      <c r="E507" s="41" t="s">
        <v>37</v>
      </c>
      <c r="F507" s="41" t="s">
        <v>69</v>
      </c>
      <c r="G507" s="42" t="s">
        <v>8603</v>
      </c>
      <c r="H507" s="42" t="s">
        <v>8604</v>
      </c>
      <c r="I507" s="42" t="s">
        <v>41</v>
      </c>
      <c r="J507" s="42"/>
      <c r="K507" s="42" t="s">
        <v>81</v>
      </c>
      <c r="L507" s="42" t="s">
        <v>8515</v>
      </c>
      <c r="M507" s="42" t="s">
        <v>91</v>
      </c>
      <c r="N507" s="42" t="s">
        <v>8463</v>
      </c>
      <c r="O507" s="42" t="s">
        <v>56</v>
      </c>
      <c r="P507" s="42" t="s">
        <v>47</v>
      </c>
      <c r="Q507" s="42" t="s">
        <v>48</v>
      </c>
      <c r="R507" s="42"/>
      <c r="S507" s="42"/>
      <c r="T507" s="42" t="s">
        <v>8607</v>
      </c>
      <c r="U507" s="42" t="s">
        <v>52</v>
      </c>
      <c r="V507" s="42" t="s">
        <v>5034</v>
      </c>
      <c r="W507" s="42" t="s">
        <v>8467</v>
      </c>
      <c r="X507" s="42" t="s">
        <v>5028</v>
      </c>
      <c r="Y507" s="42" t="s">
        <v>46</v>
      </c>
      <c r="Z507" s="42" t="s">
        <v>55</v>
      </c>
      <c r="AA507" s="42" t="s">
        <v>4281</v>
      </c>
      <c r="AB507" s="42" t="s">
        <v>8468</v>
      </c>
      <c r="AC507" s="42" t="s">
        <v>56</v>
      </c>
      <c r="AD507" s="4"/>
      <c r="AE507" s="4"/>
      <c r="AF507" s="4"/>
      <c r="AG507" s="36" t="s">
        <v>10749</v>
      </c>
      <c r="AH507" s="37" t="s">
        <v>10485</v>
      </c>
      <c r="AI507" s="37">
        <v>27</v>
      </c>
      <c r="AJ507" s="11">
        <v>75.5</v>
      </c>
      <c r="AK507" s="4"/>
      <c r="AL507" s="11">
        <f>VLOOKUP(AG507,[1]笔试数据!$B:$G,6,0)</f>
        <v>0</v>
      </c>
      <c r="AM507" s="11">
        <v>75.5</v>
      </c>
      <c r="AN507" s="11" t="s">
        <v>56</v>
      </c>
    </row>
    <row r="508" s="4" customFormat="1" ht="17" customHeight="1" spans="1:40">
      <c r="A508" s="41">
        <v>582</v>
      </c>
      <c r="B508" s="41">
        <v>473</v>
      </c>
      <c r="C508" s="41"/>
      <c r="D508" s="41" t="s">
        <v>8491</v>
      </c>
      <c r="E508" s="41" t="s">
        <v>37</v>
      </c>
      <c r="F508" s="41" t="s">
        <v>69</v>
      </c>
      <c r="G508" s="42" t="s">
        <v>8492</v>
      </c>
      <c r="H508" s="42" t="s">
        <v>8493</v>
      </c>
      <c r="I508" s="42" t="s">
        <v>41</v>
      </c>
      <c r="J508" s="42"/>
      <c r="K508" s="42" t="s">
        <v>81</v>
      </c>
      <c r="L508" s="42" t="s">
        <v>575</v>
      </c>
      <c r="M508" s="46">
        <v>45108</v>
      </c>
      <c r="N508" s="42" t="s">
        <v>8463</v>
      </c>
      <c r="O508" s="42" t="s">
        <v>46</v>
      </c>
      <c r="P508" s="42" t="s">
        <v>84</v>
      </c>
      <c r="Q508" s="42" t="s">
        <v>48</v>
      </c>
      <c r="R508" s="42"/>
      <c r="S508" s="42"/>
      <c r="T508" s="42" t="s">
        <v>8496</v>
      </c>
      <c r="U508" s="42" t="s">
        <v>52</v>
      </c>
      <c r="V508" s="42" t="s">
        <v>5034</v>
      </c>
      <c r="W508" s="42" t="s">
        <v>8467</v>
      </c>
      <c r="X508" s="42" t="s">
        <v>5028</v>
      </c>
      <c r="Y508" s="42" t="s">
        <v>46</v>
      </c>
      <c r="Z508" s="42" t="s">
        <v>55</v>
      </c>
      <c r="AA508" s="42" t="s">
        <v>4281</v>
      </c>
      <c r="AB508" s="42" t="s">
        <v>8468</v>
      </c>
      <c r="AC508" s="42" t="s">
        <v>56</v>
      </c>
      <c r="AG508" s="36" t="s">
        <v>10750</v>
      </c>
      <c r="AH508" s="37" t="s">
        <v>10485</v>
      </c>
      <c r="AI508" s="37" t="s">
        <v>10226</v>
      </c>
      <c r="AJ508" s="11">
        <v>74.5</v>
      </c>
      <c r="AL508" s="11">
        <f>VLOOKUP(AG508,[1]笔试数据!$B:$G,6,0)</f>
        <v>0</v>
      </c>
      <c r="AM508" s="11">
        <v>74.5</v>
      </c>
      <c r="AN508" s="11" t="s">
        <v>56</v>
      </c>
    </row>
    <row r="509" s="4" customFormat="1" ht="17" customHeight="1" spans="1:40">
      <c r="A509" s="41">
        <v>583</v>
      </c>
      <c r="B509" s="41">
        <v>474</v>
      </c>
      <c r="C509" s="41"/>
      <c r="D509" s="41" t="s">
        <v>8497</v>
      </c>
      <c r="E509" s="41" t="s">
        <v>37</v>
      </c>
      <c r="F509" s="41" t="s">
        <v>69</v>
      </c>
      <c r="G509" s="42" t="s">
        <v>8498</v>
      </c>
      <c r="H509" s="42" t="s">
        <v>8499</v>
      </c>
      <c r="I509" s="42" t="s">
        <v>41</v>
      </c>
      <c r="J509" s="42"/>
      <c r="K509" s="42" t="s">
        <v>81</v>
      </c>
      <c r="L509" s="42" t="s">
        <v>184</v>
      </c>
      <c r="M509" s="42" t="s">
        <v>91</v>
      </c>
      <c r="N509" s="42" t="s">
        <v>8463</v>
      </c>
      <c r="O509" s="42" t="s">
        <v>46</v>
      </c>
      <c r="P509" s="42" t="s">
        <v>47</v>
      </c>
      <c r="Q509" s="42" t="s">
        <v>100</v>
      </c>
      <c r="R509" s="42"/>
      <c r="S509" s="42"/>
      <c r="T509" s="42" t="s">
        <v>8501</v>
      </c>
      <c r="U509" s="42" t="s">
        <v>52</v>
      </c>
      <c r="V509" s="42" t="s">
        <v>5034</v>
      </c>
      <c r="W509" s="42" t="s">
        <v>8467</v>
      </c>
      <c r="X509" s="42" t="s">
        <v>5028</v>
      </c>
      <c r="Y509" s="42" t="s">
        <v>46</v>
      </c>
      <c r="Z509" s="42" t="s">
        <v>55</v>
      </c>
      <c r="AA509" s="42" t="s">
        <v>4281</v>
      </c>
      <c r="AB509" s="42" t="s">
        <v>8468</v>
      </c>
      <c r="AC509" s="42" t="s">
        <v>56</v>
      </c>
      <c r="AG509" s="36" t="s">
        <v>10751</v>
      </c>
      <c r="AH509" s="37" t="s">
        <v>10485</v>
      </c>
      <c r="AI509" s="37" t="s">
        <v>10241</v>
      </c>
      <c r="AJ509" s="11">
        <v>73</v>
      </c>
      <c r="AL509" s="11">
        <f>VLOOKUP(AG509,[1]笔试数据!$B:$G,6,0)</f>
        <v>0</v>
      </c>
      <c r="AM509" s="11">
        <v>73</v>
      </c>
      <c r="AN509" s="11" t="s">
        <v>56</v>
      </c>
    </row>
    <row r="510" ht="17" customHeight="1" spans="1:40">
      <c r="A510" s="41">
        <v>596</v>
      </c>
      <c r="B510" s="41">
        <v>485</v>
      </c>
      <c r="C510" s="41"/>
      <c r="D510" s="41" t="s">
        <v>6607</v>
      </c>
      <c r="E510" s="41" t="s">
        <v>37</v>
      </c>
      <c r="F510" s="41" t="s">
        <v>69</v>
      </c>
      <c r="G510" s="42" t="s">
        <v>8568</v>
      </c>
      <c r="H510" s="42" t="s">
        <v>3495</v>
      </c>
      <c r="I510" s="42" t="s">
        <v>41</v>
      </c>
      <c r="J510" s="42"/>
      <c r="K510" s="42" t="s">
        <v>81</v>
      </c>
      <c r="L510" s="42" t="s">
        <v>254</v>
      </c>
      <c r="M510" s="42" t="s">
        <v>227</v>
      </c>
      <c r="N510" s="42" t="s">
        <v>8463</v>
      </c>
      <c r="O510" s="42" t="s">
        <v>46</v>
      </c>
      <c r="P510" s="42" t="s">
        <v>47</v>
      </c>
      <c r="Q510" s="42" t="s">
        <v>5231</v>
      </c>
      <c r="R510" s="42"/>
      <c r="S510" s="42"/>
      <c r="T510" s="42" t="s">
        <v>8571</v>
      </c>
      <c r="U510" s="42" t="s">
        <v>52</v>
      </c>
      <c r="V510" s="42" t="s">
        <v>5034</v>
      </c>
      <c r="W510" s="42" t="s">
        <v>8467</v>
      </c>
      <c r="X510" s="42" t="s">
        <v>5028</v>
      </c>
      <c r="Y510" s="42" t="s">
        <v>46</v>
      </c>
      <c r="Z510" s="42" t="s">
        <v>55</v>
      </c>
      <c r="AA510" s="42" t="s">
        <v>4281</v>
      </c>
      <c r="AB510" s="42" t="s">
        <v>8468</v>
      </c>
      <c r="AC510" s="42" t="s">
        <v>46</v>
      </c>
      <c r="AD510" s="4"/>
      <c r="AE510" s="4"/>
      <c r="AF510" s="4"/>
      <c r="AG510" s="36" t="s">
        <v>10752</v>
      </c>
      <c r="AH510" s="37" t="s">
        <v>10485</v>
      </c>
      <c r="AI510" s="37">
        <v>20</v>
      </c>
      <c r="AJ510" s="11">
        <v>73</v>
      </c>
      <c r="AK510" s="4"/>
      <c r="AL510" s="11">
        <f>VLOOKUP(AG510,[1]笔试数据!$B:$G,6,0)</f>
        <v>0</v>
      </c>
      <c r="AM510" s="11">
        <v>73</v>
      </c>
      <c r="AN510" s="11" t="s">
        <v>56</v>
      </c>
    </row>
    <row r="511" ht="17" customHeight="1" spans="1:40">
      <c r="A511" s="41">
        <v>600</v>
      </c>
      <c r="B511" s="41">
        <v>489</v>
      </c>
      <c r="C511" s="41"/>
      <c r="D511" s="41" t="s">
        <v>8587</v>
      </c>
      <c r="E511" s="41" t="s">
        <v>37</v>
      </c>
      <c r="F511" s="41" t="s">
        <v>105</v>
      </c>
      <c r="G511" s="42" t="s">
        <v>8588</v>
      </c>
      <c r="H511" s="42" t="s">
        <v>8589</v>
      </c>
      <c r="I511" s="42" t="s">
        <v>41</v>
      </c>
      <c r="J511" s="42"/>
      <c r="K511" s="42" t="s">
        <v>81</v>
      </c>
      <c r="L511" s="42" t="s">
        <v>1258</v>
      </c>
      <c r="M511" s="42" t="s">
        <v>227</v>
      </c>
      <c r="N511" s="42" t="s">
        <v>8463</v>
      </c>
      <c r="O511" s="42" t="s">
        <v>56</v>
      </c>
      <c r="P511" s="42" t="s">
        <v>47</v>
      </c>
      <c r="Q511" s="42" t="s">
        <v>100</v>
      </c>
      <c r="R511" s="42"/>
      <c r="S511" s="42"/>
      <c r="T511" s="42" t="s">
        <v>8591</v>
      </c>
      <c r="U511" s="42" t="s">
        <v>52</v>
      </c>
      <c r="V511" s="42" t="s">
        <v>5034</v>
      </c>
      <c r="W511" s="42" t="s">
        <v>8467</v>
      </c>
      <c r="X511" s="42" t="s">
        <v>5028</v>
      </c>
      <c r="Y511" s="42" t="s">
        <v>46</v>
      </c>
      <c r="Z511" s="42" t="s">
        <v>55</v>
      </c>
      <c r="AA511" s="42" t="s">
        <v>4281</v>
      </c>
      <c r="AB511" s="42" t="s">
        <v>8468</v>
      </c>
      <c r="AC511" s="42" t="s">
        <v>56</v>
      </c>
      <c r="AD511" s="4"/>
      <c r="AE511" s="4"/>
      <c r="AF511" s="4"/>
      <c r="AG511" s="36" t="s">
        <v>10753</v>
      </c>
      <c r="AH511" s="37" t="s">
        <v>10485</v>
      </c>
      <c r="AI511" s="37">
        <v>24</v>
      </c>
      <c r="AJ511" s="11">
        <v>72.5</v>
      </c>
      <c r="AK511" s="4"/>
      <c r="AL511" s="11">
        <f>VLOOKUP(AG511,[1]笔试数据!$B:$G,6,0)</f>
        <v>0</v>
      </c>
      <c r="AM511" s="11">
        <v>72.5</v>
      </c>
      <c r="AN511" s="11" t="s">
        <v>56</v>
      </c>
    </row>
    <row r="512" ht="17" customHeight="1" spans="1:40">
      <c r="A512" s="41">
        <v>580</v>
      </c>
      <c r="B512" s="41">
        <v>471</v>
      </c>
      <c r="C512" s="41"/>
      <c r="D512" s="41" t="s">
        <v>8480</v>
      </c>
      <c r="E512" s="41" t="s">
        <v>37</v>
      </c>
      <c r="F512" s="41" t="s">
        <v>38</v>
      </c>
      <c r="G512" s="42" t="s">
        <v>8481</v>
      </c>
      <c r="H512" s="42" t="s">
        <v>8482</v>
      </c>
      <c r="I512" s="42" t="s">
        <v>41</v>
      </c>
      <c r="J512" s="42"/>
      <c r="K512" s="42" t="s">
        <v>81</v>
      </c>
      <c r="L512" s="42" t="s">
        <v>184</v>
      </c>
      <c r="M512" s="42" t="s">
        <v>91</v>
      </c>
      <c r="N512" s="42" t="s">
        <v>8463</v>
      </c>
      <c r="O512" s="42" t="s">
        <v>46</v>
      </c>
      <c r="P512" s="42" t="s">
        <v>47</v>
      </c>
      <c r="Q512" s="42" t="s">
        <v>5736</v>
      </c>
      <c r="R512" s="42"/>
      <c r="S512" s="42"/>
      <c r="T512" s="42" t="s">
        <v>8485</v>
      </c>
      <c r="U512" s="42" t="s">
        <v>52</v>
      </c>
      <c r="V512" s="42" t="s">
        <v>5034</v>
      </c>
      <c r="W512" s="42" t="s">
        <v>8467</v>
      </c>
      <c r="X512" s="42" t="s">
        <v>5028</v>
      </c>
      <c r="Y512" s="42" t="s">
        <v>46</v>
      </c>
      <c r="Z512" s="42" t="s">
        <v>55</v>
      </c>
      <c r="AA512" s="42" t="s">
        <v>4281</v>
      </c>
      <c r="AB512" s="42" t="s">
        <v>8468</v>
      </c>
      <c r="AC512" s="42" t="s">
        <v>56</v>
      </c>
      <c r="AD512" s="4"/>
      <c r="AE512" s="4"/>
      <c r="AF512" s="4"/>
      <c r="AG512" s="36" t="s">
        <v>10754</v>
      </c>
      <c r="AH512" s="37" t="s">
        <v>10485</v>
      </c>
      <c r="AI512" s="37" t="s">
        <v>10228</v>
      </c>
      <c r="AJ512" s="11">
        <v>71.5</v>
      </c>
      <c r="AK512" s="4"/>
      <c r="AL512" s="11">
        <f>VLOOKUP(AG512,[1]笔试数据!$B:$G,6,0)</f>
        <v>0</v>
      </c>
      <c r="AM512" s="11">
        <v>71.5</v>
      </c>
      <c r="AN512" s="11" t="s">
        <v>56</v>
      </c>
    </row>
    <row r="513" s="4" customFormat="1" ht="17" customHeight="1" spans="1:40">
      <c r="A513" s="41">
        <v>591</v>
      </c>
      <c r="B513" s="41">
        <v>481</v>
      </c>
      <c r="C513" s="41"/>
      <c r="D513" s="41" t="s">
        <v>4083</v>
      </c>
      <c r="E513" s="41" t="s">
        <v>37</v>
      </c>
      <c r="F513" s="41" t="s">
        <v>38</v>
      </c>
      <c r="G513" s="42" t="s">
        <v>8539</v>
      </c>
      <c r="H513" s="42" t="s">
        <v>8540</v>
      </c>
      <c r="I513" s="42" t="s">
        <v>41</v>
      </c>
      <c r="J513" s="42"/>
      <c r="K513" s="42" t="s">
        <v>81</v>
      </c>
      <c r="L513" s="42" t="s">
        <v>2119</v>
      </c>
      <c r="M513" s="42" t="s">
        <v>227</v>
      </c>
      <c r="N513" s="42" t="s">
        <v>8463</v>
      </c>
      <c r="O513" s="42" t="s">
        <v>56</v>
      </c>
      <c r="P513" s="42" t="s">
        <v>47</v>
      </c>
      <c r="Q513" s="42" t="s">
        <v>8541</v>
      </c>
      <c r="R513" s="42"/>
      <c r="S513" s="42"/>
      <c r="T513" s="42" t="s">
        <v>8543</v>
      </c>
      <c r="U513" s="42" t="s">
        <v>52</v>
      </c>
      <c r="V513" s="42" t="s">
        <v>5034</v>
      </c>
      <c r="W513" s="42" t="s">
        <v>8467</v>
      </c>
      <c r="X513" s="42" t="s">
        <v>5028</v>
      </c>
      <c r="Y513" s="42" t="s">
        <v>46</v>
      </c>
      <c r="Z513" s="42" t="s">
        <v>55</v>
      </c>
      <c r="AA513" s="42" t="s">
        <v>4281</v>
      </c>
      <c r="AB513" s="42" t="s">
        <v>8468</v>
      </c>
      <c r="AC513" s="42" t="s">
        <v>56</v>
      </c>
      <c r="AG513" s="36" t="s">
        <v>10755</v>
      </c>
      <c r="AH513" s="37" t="s">
        <v>10485</v>
      </c>
      <c r="AI513" s="37">
        <v>16</v>
      </c>
      <c r="AJ513" s="11">
        <v>70</v>
      </c>
      <c r="AL513" s="11">
        <f>VLOOKUP(AG513,[1]笔试数据!$B:$G,6,0)</f>
        <v>0</v>
      </c>
      <c r="AM513" s="11">
        <v>70</v>
      </c>
      <c r="AN513" s="11" t="s">
        <v>56</v>
      </c>
    </row>
    <row r="514" s="4" customFormat="1" ht="17" customHeight="1" spans="1:40">
      <c r="A514" s="41">
        <v>594</v>
      </c>
      <c r="B514" s="41">
        <v>483</v>
      </c>
      <c r="C514" s="41"/>
      <c r="D514" s="41" t="s">
        <v>8555</v>
      </c>
      <c r="E514" s="41" t="s">
        <v>37</v>
      </c>
      <c r="F514" s="41" t="s">
        <v>69</v>
      </c>
      <c r="G514" s="42" t="s">
        <v>8556</v>
      </c>
      <c r="H514" s="42" t="s">
        <v>8557</v>
      </c>
      <c r="I514" s="42" t="s">
        <v>41</v>
      </c>
      <c r="J514" s="42"/>
      <c r="K514" s="42" t="s">
        <v>81</v>
      </c>
      <c r="L514" s="42" t="s">
        <v>562</v>
      </c>
      <c r="M514" s="42" t="s">
        <v>83</v>
      </c>
      <c r="N514" s="42" t="s">
        <v>8463</v>
      </c>
      <c r="O514" s="42" t="s">
        <v>46</v>
      </c>
      <c r="P514" s="42" t="s">
        <v>84</v>
      </c>
      <c r="Q514" s="42" t="s">
        <v>240</v>
      </c>
      <c r="R514" s="42"/>
      <c r="S514" s="42"/>
      <c r="T514" s="42" t="s">
        <v>8560</v>
      </c>
      <c r="U514" s="42" t="s">
        <v>52</v>
      </c>
      <c r="V514" s="42" t="s">
        <v>5034</v>
      </c>
      <c r="W514" s="42" t="s">
        <v>8468</v>
      </c>
      <c r="X514" s="42" t="s">
        <v>5028</v>
      </c>
      <c r="Y514" s="42" t="s">
        <v>46</v>
      </c>
      <c r="Z514" s="42" t="s">
        <v>55</v>
      </c>
      <c r="AA514" s="42" t="s">
        <v>4281</v>
      </c>
      <c r="AB514" s="42" t="s">
        <v>8468</v>
      </c>
      <c r="AC514" s="42" t="s">
        <v>56</v>
      </c>
      <c r="AG514" s="36" t="s">
        <v>10756</v>
      </c>
      <c r="AH514" s="37" t="s">
        <v>10485</v>
      </c>
      <c r="AI514" s="37">
        <v>18</v>
      </c>
      <c r="AJ514" s="11">
        <v>67.5</v>
      </c>
      <c r="AL514" s="11">
        <f>VLOOKUP(AG514,[1]笔试数据!$B:$G,6,0)</f>
        <v>0</v>
      </c>
      <c r="AM514" s="11">
        <v>67.5</v>
      </c>
      <c r="AN514" s="11" t="s">
        <v>56</v>
      </c>
    </row>
    <row r="515" s="4" customFormat="1" ht="17" customHeight="1" spans="1:40">
      <c r="A515" s="41">
        <v>578</v>
      </c>
      <c r="B515" s="41">
        <v>469</v>
      </c>
      <c r="C515" s="41"/>
      <c r="D515" s="41" t="s">
        <v>8469</v>
      </c>
      <c r="E515" s="41" t="s">
        <v>37</v>
      </c>
      <c r="F515" s="41" t="s">
        <v>105</v>
      </c>
      <c r="G515" s="42" t="s">
        <v>8470</v>
      </c>
      <c r="H515" s="42" t="s">
        <v>8471</v>
      </c>
      <c r="I515" s="42" t="s">
        <v>62</v>
      </c>
      <c r="J515" s="42"/>
      <c r="K515" s="42" t="s">
        <v>81</v>
      </c>
      <c r="L515" s="42" t="s">
        <v>671</v>
      </c>
      <c r="M515" s="42" t="s">
        <v>108</v>
      </c>
      <c r="N515" s="42" t="s">
        <v>8463</v>
      </c>
      <c r="O515" s="42" t="s">
        <v>46</v>
      </c>
      <c r="P515" s="42" t="s">
        <v>47</v>
      </c>
      <c r="Q515" s="42" t="s">
        <v>2126</v>
      </c>
      <c r="R515" s="42"/>
      <c r="S515" s="42"/>
      <c r="T515" s="42" t="s">
        <v>8473</v>
      </c>
      <c r="U515" s="42" t="s">
        <v>52</v>
      </c>
      <c r="V515" s="42" t="s">
        <v>5034</v>
      </c>
      <c r="W515" s="42" t="s">
        <v>8467</v>
      </c>
      <c r="X515" s="42" t="s">
        <v>5028</v>
      </c>
      <c r="Y515" s="42" t="s">
        <v>46</v>
      </c>
      <c r="Z515" s="42" t="s">
        <v>55</v>
      </c>
      <c r="AA515" s="42" t="s">
        <v>4281</v>
      </c>
      <c r="AB515" s="42" t="s">
        <v>8468</v>
      </c>
      <c r="AC515" s="42" t="s">
        <v>56</v>
      </c>
      <c r="AG515" s="36" t="s">
        <v>10757</v>
      </c>
      <c r="AH515" s="37" t="s">
        <v>10485</v>
      </c>
      <c r="AI515" s="37" t="s">
        <v>10255</v>
      </c>
      <c r="AJ515" s="11">
        <v>67</v>
      </c>
      <c r="AL515" s="11">
        <f>VLOOKUP(AG515,[1]笔试数据!$B:$G,6,0)</f>
        <v>0</v>
      </c>
      <c r="AM515" s="11">
        <v>67</v>
      </c>
      <c r="AN515" s="11" t="s">
        <v>56</v>
      </c>
    </row>
    <row r="516" s="4" customFormat="1" ht="17" customHeight="1" spans="1:40">
      <c r="A516" s="41">
        <v>598</v>
      </c>
      <c r="B516" s="41">
        <v>487</v>
      </c>
      <c r="C516" s="41"/>
      <c r="D516" s="41" t="s">
        <v>8578</v>
      </c>
      <c r="E516" s="41" t="s">
        <v>37</v>
      </c>
      <c r="F516" s="41" t="s">
        <v>69</v>
      </c>
      <c r="G516" s="42" t="s">
        <v>8579</v>
      </c>
      <c r="H516" s="42" t="s">
        <v>3060</v>
      </c>
      <c r="I516" s="42" t="s">
        <v>41</v>
      </c>
      <c r="J516" s="42"/>
      <c r="K516" s="42" t="s">
        <v>81</v>
      </c>
      <c r="L516" s="42" t="s">
        <v>220</v>
      </c>
      <c r="M516" s="42" t="s">
        <v>83</v>
      </c>
      <c r="N516" s="42" t="s">
        <v>8463</v>
      </c>
      <c r="O516" s="42" t="s">
        <v>46</v>
      </c>
      <c r="P516" s="42" t="s">
        <v>84</v>
      </c>
      <c r="Q516" s="42" t="s">
        <v>303</v>
      </c>
      <c r="R516" s="42"/>
      <c r="S516" s="42"/>
      <c r="T516" s="42" t="s">
        <v>8582</v>
      </c>
      <c r="U516" s="42" t="s">
        <v>307</v>
      </c>
      <c r="V516" s="42" t="s">
        <v>5034</v>
      </c>
      <c r="W516" s="42" t="s">
        <v>8467</v>
      </c>
      <c r="X516" s="42" t="s">
        <v>5028</v>
      </c>
      <c r="Y516" s="42" t="s">
        <v>46</v>
      </c>
      <c r="Z516" s="42" t="s">
        <v>55</v>
      </c>
      <c r="AA516" s="42" t="s">
        <v>4281</v>
      </c>
      <c r="AB516" s="42" t="s">
        <v>8468</v>
      </c>
      <c r="AC516" s="42" t="s">
        <v>56</v>
      </c>
      <c r="AG516" s="36" t="s">
        <v>10758</v>
      </c>
      <c r="AH516" s="37" t="s">
        <v>10485</v>
      </c>
      <c r="AI516" s="37">
        <v>22</v>
      </c>
      <c r="AJ516" s="11">
        <v>60.5</v>
      </c>
      <c r="AL516" s="11">
        <f>VLOOKUP(AG516,[1]笔试数据!$B:$G,6,0)</f>
        <v>0</v>
      </c>
      <c r="AM516" s="11">
        <v>60.5</v>
      </c>
      <c r="AN516" s="11" t="s">
        <v>56</v>
      </c>
    </row>
    <row r="517" ht="17" customHeight="1" spans="1:40">
      <c r="A517" s="41">
        <v>599</v>
      </c>
      <c r="B517" s="41">
        <v>488</v>
      </c>
      <c r="C517" s="41"/>
      <c r="D517" s="41" t="s">
        <v>8583</v>
      </c>
      <c r="E517" s="41" t="s">
        <v>37</v>
      </c>
      <c r="F517" s="41" t="s">
        <v>105</v>
      </c>
      <c r="G517" s="42" t="s">
        <v>8584</v>
      </c>
      <c r="H517" s="42" t="s">
        <v>484</v>
      </c>
      <c r="I517" s="42" t="s">
        <v>41</v>
      </c>
      <c r="J517" s="42"/>
      <c r="K517" s="42" t="s">
        <v>81</v>
      </c>
      <c r="L517" s="42" t="s">
        <v>5072</v>
      </c>
      <c r="M517" s="42" t="s">
        <v>124</v>
      </c>
      <c r="N517" s="42" t="s">
        <v>8463</v>
      </c>
      <c r="O517" s="42" t="s">
        <v>56</v>
      </c>
      <c r="P517" s="42" t="s">
        <v>47</v>
      </c>
      <c r="Q517" s="42" t="s">
        <v>100</v>
      </c>
      <c r="R517" s="42"/>
      <c r="S517" s="42"/>
      <c r="T517" s="42" t="s">
        <v>8586</v>
      </c>
      <c r="U517" s="42" t="s">
        <v>52</v>
      </c>
      <c r="V517" s="42" t="s">
        <v>4883</v>
      </c>
      <c r="W517" s="42" t="s">
        <v>8467</v>
      </c>
      <c r="X517" s="42" t="s">
        <v>5028</v>
      </c>
      <c r="Y517" s="42" t="s">
        <v>46</v>
      </c>
      <c r="Z517" s="42" t="s">
        <v>55</v>
      </c>
      <c r="AA517" s="42" t="s">
        <v>4281</v>
      </c>
      <c r="AB517" s="42" t="s">
        <v>8468</v>
      </c>
      <c r="AC517" s="42" t="s">
        <v>46</v>
      </c>
      <c r="AD517" s="4"/>
      <c r="AE517" s="4"/>
      <c r="AF517" s="4"/>
      <c r="AG517" s="36" t="s">
        <v>10759</v>
      </c>
      <c r="AH517" s="37" t="s">
        <v>10485</v>
      </c>
      <c r="AI517" s="37">
        <v>23</v>
      </c>
      <c r="AJ517" s="11">
        <v>56.5</v>
      </c>
      <c r="AK517" s="4"/>
      <c r="AL517" s="11">
        <f>VLOOKUP(AG517,[1]笔试数据!$B:$G,6,0)</f>
        <v>0</v>
      </c>
      <c r="AM517" s="11">
        <v>56.5</v>
      </c>
      <c r="AN517" s="11" t="s">
        <v>56</v>
      </c>
    </row>
    <row r="518" ht="17" customHeight="1" spans="1:40">
      <c r="A518" s="41">
        <v>584</v>
      </c>
      <c r="B518" s="41">
        <v>475</v>
      </c>
      <c r="C518" s="41"/>
      <c r="D518" s="41" t="s">
        <v>8502</v>
      </c>
      <c r="E518" s="41" t="s">
        <v>37</v>
      </c>
      <c r="F518" s="41" t="s">
        <v>69</v>
      </c>
      <c r="G518" s="42" t="s">
        <v>8503</v>
      </c>
      <c r="H518" s="42" t="s">
        <v>3110</v>
      </c>
      <c r="I518" s="42" t="s">
        <v>41</v>
      </c>
      <c r="J518" s="42"/>
      <c r="K518" s="42" t="s">
        <v>81</v>
      </c>
      <c r="L518" s="42" t="s">
        <v>671</v>
      </c>
      <c r="M518" s="42" t="s">
        <v>83</v>
      </c>
      <c r="N518" s="42" t="s">
        <v>8463</v>
      </c>
      <c r="O518" s="42" t="s">
        <v>56</v>
      </c>
      <c r="P518" s="42" t="s">
        <v>84</v>
      </c>
      <c r="Q518" s="42" t="s">
        <v>48</v>
      </c>
      <c r="R518" s="42"/>
      <c r="S518" s="42"/>
      <c r="T518" s="42" t="s">
        <v>8506</v>
      </c>
      <c r="U518" s="42" t="s">
        <v>52</v>
      </c>
      <c r="V518" s="42" t="s">
        <v>4883</v>
      </c>
      <c r="W518" s="42" t="s">
        <v>8467</v>
      </c>
      <c r="X518" s="42" t="s">
        <v>5028</v>
      </c>
      <c r="Y518" s="42" t="s">
        <v>46</v>
      </c>
      <c r="Z518" s="42" t="s">
        <v>55</v>
      </c>
      <c r="AA518" s="42" t="s">
        <v>4281</v>
      </c>
      <c r="AB518" s="42" t="s">
        <v>8468</v>
      </c>
      <c r="AC518" s="42" t="s">
        <v>56</v>
      </c>
      <c r="AD518" s="4"/>
      <c r="AE518" s="4"/>
      <c r="AF518" s="4"/>
      <c r="AG518" s="36" t="s">
        <v>10760</v>
      </c>
      <c r="AH518" s="37" t="s">
        <v>10485</v>
      </c>
      <c r="AI518" s="37">
        <v>10</v>
      </c>
      <c r="AJ518" s="11">
        <v>55.5</v>
      </c>
      <c r="AK518" s="4"/>
      <c r="AL518" s="11">
        <f>VLOOKUP(AG518,[1]笔试数据!$B:$G,6,0)</f>
        <v>0</v>
      </c>
      <c r="AM518" s="11">
        <v>55.5</v>
      </c>
      <c r="AN518" s="11" t="s">
        <v>56</v>
      </c>
    </row>
    <row r="519" ht="17" customHeight="1" spans="1:40">
      <c r="A519" s="41">
        <v>586</v>
      </c>
      <c r="B519" s="41">
        <v>477</v>
      </c>
      <c r="C519" s="41"/>
      <c r="D519" s="41" t="s">
        <v>8513</v>
      </c>
      <c r="E519" s="41" t="s">
        <v>37</v>
      </c>
      <c r="F519" s="41" t="s">
        <v>337</v>
      </c>
      <c r="G519" s="42" t="s">
        <v>8514</v>
      </c>
      <c r="H519" s="42" t="s">
        <v>1929</v>
      </c>
      <c r="I519" s="42" t="s">
        <v>41</v>
      </c>
      <c r="J519" s="42"/>
      <c r="K519" s="42" t="s">
        <v>81</v>
      </c>
      <c r="L519" s="42" t="s">
        <v>8515</v>
      </c>
      <c r="M519" s="42" t="s">
        <v>91</v>
      </c>
      <c r="N519" s="42" t="s">
        <v>8463</v>
      </c>
      <c r="O519" s="42" t="s">
        <v>56</v>
      </c>
      <c r="P519" s="42" t="s">
        <v>47</v>
      </c>
      <c r="Q519" s="42" t="s">
        <v>8516</v>
      </c>
      <c r="R519" s="42"/>
      <c r="S519" s="42"/>
      <c r="T519" s="42" t="s">
        <v>8518</v>
      </c>
      <c r="U519" s="42" t="s">
        <v>52</v>
      </c>
      <c r="V519" s="42" t="s">
        <v>4883</v>
      </c>
      <c r="W519" s="42" t="s">
        <v>8467</v>
      </c>
      <c r="X519" s="42" t="s">
        <v>5028</v>
      </c>
      <c r="Y519" s="42" t="s">
        <v>46</v>
      </c>
      <c r="Z519" s="42" t="s">
        <v>55</v>
      </c>
      <c r="AA519" s="42" t="s">
        <v>4281</v>
      </c>
      <c r="AB519" s="42" t="s">
        <v>8468</v>
      </c>
      <c r="AC519" s="42" t="s">
        <v>46</v>
      </c>
      <c r="AD519" s="4"/>
      <c r="AE519" s="4"/>
      <c r="AF519" s="4"/>
      <c r="AG519" s="36" t="s">
        <v>10761</v>
      </c>
      <c r="AH519" s="37" t="s">
        <v>10485</v>
      </c>
      <c r="AI519" s="37">
        <v>12</v>
      </c>
      <c r="AJ519" s="11">
        <v>53</v>
      </c>
      <c r="AK519" s="4"/>
      <c r="AL519" s="11">
        <f>VLOOKUP(AG519,[1]笔试数据!$B:$G,6,0)</f>
        <v>0</v>
      </c>
      <c r="AM519" s="11">
        <v>53</v>
      </c>
      <c r="AN519" s="11" t="s">
        <v>56</v>
      </c>
    </row>
    <row r="520" ht="17" customHeight="1" spans="1:40">
      <c r="A520" s="41">
        <v>590</v>
      </c>
      <c r="B520" s="41">
        <v>480</v>
      </c>
      <c r="C520" s="41"/>
      <c r="D520" s="41" t="s">
        <v>8534</v>
      </c>
      <c r="E520" s="41" t="s">
        <v>37</v>
      </c>
      <c r="F520" s="41" t="s">
        <v>69</v>
      </c>
      <c r="G520" s="42" t="s">
        <v>8535</v>
      </c>
      <c r="H520" s="42" t="s">
        <v>8536</v>
      </c>
      <c r="I520" s="42" t="s">
        <v>41</v>
      </c>
      <c r="J520" s="42"/>
      <c r="K520" s="42" t="s">
        <v>81</v>
      </c>
      <c r="L520" s="42" t="s">
        <v>575</v>
      </c>
      <c r="M520" s="42" t="s">
        <v>227</v>
      </c>
      <c r="N520" s="42" t="s">
        <v>8463</v>
      </c>
      <c r="O520" s="42" t="s">
        <v>46</v>
      </c>
      <c r="P520" s="42" t="s">
        <v>47</v>
      </c>
      <c r="Q520" s="42" t="s">
        <v>5341</v>
      </c>
      <c r="R520" s="42"/>
      <c r="S520" s="42"/>
      <c r="T520" s="42" t="s">
        <v>8538</v>
      </c>
      <c r="U520" s="42" t="s">
        <v>52</v>
      </c>
      <c r="V520" s="42" t="s">
        <v>4883</v>
      </c>
      <c r="W520" s="42" t="s">
        <v>8468</v>
      </c>
      <c r="X520" s="42" t="s">
        <v>5028</v>
      </c>
      <c r="Y520" s="42" t="s">
        <v>46</v>
      </c>
      <c r="Z520" s="42" t="s">
        <v>55</v>
      </c>
      <c r="AA520" s="42" t="s">
        <v>4281</v>
      </c>
      <c r="AB520" s="42" t="s">
        <v>8468</v>
      </c>
      <c r="AC520" s="42" t="s">
        <v>56</v>
      </c>
      <c r="AD520" s="4"/>
      <c r="AE520" s="4"/>
      <c r="AF520" s="4"/>
      <c r="AG520" s="36" t="s">
        <v>10762</v>
      </c>
      <c r="AH520" s="37" t="s">
        <v>10485</v>
      </c>
      <c r="AI520" s="37">
        <v>15</v>
      </c>
      <c r="AJ520" s="11">
        <v>52</v>
      </c>
      <c r="AK520" s="4"/>
      <c r="AL520" s="11">
        <f>VLOOKUP(AG520,[1]笔试数据!$B:$G,6,0)</f>
        <v>0</v>
      </c>
      <c r="AM520" s="11">
        <v>52</v>
      </c>
      <c r="AN520" s="11" t="s">
        <v>56</v>
      </c>
    </row>
    <row r="521" s="4" customFormat="1" ht="17" customHeight="1" spans="1:40">
      <c r="A521" s="41">
        <v>604</v>
      </c>
      <c r="B521" s="41">
        <v>493</v>
      </c>
      <c r="C521" s="41"/>
      <c r="D521" s="41" t="s">
        <v>8608</v>
      </c>
      <c r="E521" s="41" t="s">
        <v>37</v>
      </c>
      <c r="F521" s="41" t="s">
        <v>69</v>
      </c>
      <c r="G521" s="42" t="s">
        <v>8609</v>
      </c>
      <c r="H521" s="42" t="s">
        <v>8610</v>
      </c>
      <c r="I521" s="42" t="s">
        <v>41</v>
      </c>
      <c r="J521" s="42"/>
      <c r="K521" s="42" t="s">
        <v>81</v>
      </c>
      <c r="L521" s="42" t="s">
        <v>254</v>
      </c>
      <c r="M521" s="42" t="s">
        <v>4197</v>
      </c>
      <c r="N521" s="42" t="s">
        <v>8463</v>
      </c>
      <c r="O521" s="42" t="s">
        <v>46</v>
      </c>
      <c r="P521" s="42" t="s">
        <v>47</v>
      </c>
      <c r="Q521" s="42" t="s">
        <v>8611</v>
      </c>
      <c r="R521" s="42"/>
      <c r="S521" s="42"/>
      <c r="T521" s="42" t="s">
        <v>8613</v>
      </c>
      <c r="U521" s="42" t="s">
        <v>52</v>
      </c>
      <c r="V521" s="42" t="s">
        <v>5034</v>
      </c>
      <c r="W521" s="42" t="s">
        <v>8467</v>
      </c>
      <c r="X521" s="42" t="s">
        <v>5028</v>
      </c>
      <c r="Y521" s="42" t="s">
        <v>46</v>
      </c>
      <c r="Z521" s="42" t="s">
        <v>55</v>
      </c>
      <c r="AA521" s="42" t="s">
        <v>4281</v>
      </c>
      <c r="AB521" s="42" t="s">
        <v>8468</v>
      </c>
      <c r="AC521" s="42" t="s">
        <v>56</v>
      </c>
      <c r="AG521" s="36" t="s">
        <v>10763</v>
      </c>
      <c r="AH521" s="37" t="s">
        <v>10485</v>
      </c>
      <c r="AI521" s="37">
        <v>28</v>
      </c>
      <c r="AJ521" s="11">
        <v>51</v>
      </c>
      <c r="AL521" s="11">
        <f>VLOOKUP(AG521,[1]笔试数据!$B:$G,6,0)</f>
        <v>0</v>
      </c>
      <c r="AM521" s="11">
        <v>51</v>
      </c>
      <c r="AN521" s="11" t="s">
        <v>56</v>
      </c>
    </row>
    <row r="522" ht="17" customHeight="1" spans="1:40">
      <c r="A522" s="41">
        <v>633</v>
      </c>
      <c r="B522" s="41">
        <v>520</v>
      </c>
      <c r="C522" s="41"/>
      <c r="D522" s="41" t="s">
        <v>8780</v>
      </c>
      <c r="E522" s="41" t="s">
        <v>37</v>
      </c>
      <c r="F522" s="41" t="s">
        <v>69</v>
      </c>
      <c r="G522" s="42" t="s">
        <v>8781</v>
      </c>
      <c r="H522" s="42" t="s">
        <v>8782</v>
      </c>
      <c r="I522" s="42" t="s">
        <v>41</v>
      </c>
      <c r="J522" s="42"/>
      <c r="K522" s="42" t="s">
        <v>81</v>
      </c>
      <c r="L522" s="42" t="s">
        <v>184</v>
      </c>
      <c r="M522" s="42" t="s">
        <v>91</v>
      </c>
      <c r="N522" s="42" t="s">
        <v>8644</v>
      </c>
      <c r="O522" s="42" t="s">
        <v>46</v>
      </c>
      <c r="P522" s="42" t="s">
        <v>47</v>
      </c>
      <c r="Q522" s="42" t="s">
        <v>856</v>
      </c>
      <c r="R522" s="42"/>
      <c r="S522" s="42"/>
      <c r="T522" s="42" t="s">
        <v>8785</v>
      </c>
      <c r="U522" s="42" t="s">
        <v>52</v>
      </c>
      <c r="V522" s="42" t="s">
        <v>4281</v>
      </c>
      <c r="W522" s="42" t="s">
        <v>8648</v>
      </c>
      <c r="X522" s="42" t="s">
        <v>5028</v>
      </c>
      <c r="Y522" s="42" t="s">
        <v>46</v>
      </c>
      <c r="Z522" s="42" t="s">
        <v>55</v>
      </c>
      <c r="AA522" s="42" t="s">
        <v>4281</v>
      </c>
      <c r="AB522" s="42" t="s">
        <v>8635</v>
      </c>
      <c r="AC522" s="42" t="s">
        <v>46</v>
      </c>
      <c r="AD522" s="4"/>
      <c r="AE522" s="4"/>
      <c r="AF522" s="4"/>
      <c r="AG522" s="36" t="s">
        <v>10764</v>
      </c>
      <c r="AH522" s="37" t="s">
        <v>10765</v>
      </c>
      <c r="AI522" s="37">
        <v>25</v>
      </c>
      <c r="AJ522" s="11">
        <v>82</v>
      </c>
      <c r="AK522" t="s">
        <v>10210</v>
      </c>
      <c r="AL522" s="11">
        <f>VLOOKUP(AG522,[1]笔试数据!$B:$G,6,0)</f>
        <v>0</v>
      </c>
      <c r="AM522" s="11">
        <v>82</v>
      </c>
      <c r="AN522" s="11" t="s">
        <v>46</v>
      </c>
    </row>
    <row r="523" s="4" customFormat="1" ht="17" customHeight="1" spans="1:40">
      <c r="A523" s="41">
        <v>619</v>
      </c>
      <c r="B523" s="41">
        <v>507</v>
      </c>
      <c r="C523" s="41"/>
      <c r="D523" s="41" t="s">
        <v>8695</v>
      </c>
      <c r="E523" s="41" t="s">
        <v>37</v>
      </c>
      <c r="F523" s="41" t="s">
        <v>38</v>
      </c>
      <c r="G523" s="42" t="s">
        <v>8696</v>
      </c>
      <c r="H523" s="42" t="s">
        <v>8697</v>
      </c>
      <c r="I523" s="42" t="s">
        <v>41</v>
      </c>
      <c r="J523" s="42"/>
      <c r="K523" s="42" t="s">
        <v>81</v>
      </c>
      <c r="L523" s="42" t="s">
        <v>82</v>
      </c>
      <c r="M523" s="42" t="s">
        <v>91</v>
      </c>
      <c r="N523" s="42" t="s">
        <v>8644</v>
      </c>
      <c r="O523" s="42" t="s">
        <v>46</v>
      </c>
      <c r="P523" s="42" t="s">
        <v>47</v>
      </c>
      <c r="Q523" s="42" t="s">
        <v>48</v>
      </c>
      <c r="R523" s="42"/>
      <c r="S523" s="42"/>
      <c r="T523" s="42" t="s">
        <v>8699</v>
      </c>
      <c r="U523" s="42" t="s">
        <v>52</v>
      </c>
      <c r="V523" s="42" t="s">
        <v>4281</v>
      </c>
      <c r="W523" s="42" t="s">
        <v>4281</v>
      </c>
      <c r="X523" s="42" t="s">
        <v>5028</v>
      </c>
      <c r="Y523" s="42" t="s">
        <v>46</v>
      </c>
      <c r="Z523" s="42" t="s">
        <v>55</v>
      </c>
      <c r="AA523" s="42" t="s">
        <v>4281</v>
      </c>
      <c r="AB523" s="42" t="s">
        <v>8635</v>
      </c>
      <c r="AC523" s="42" t="s">
        <v>46</v>
      </c>
      <c r="AG523" s="36" t="s">
        <v>10766</v>
      </c>
      <c r="AH523" s="37" t="s">
        <v>10765</v>
      </c>
      <c r="AI523" s="37">
        <v>12</v>
      </c>
      <c r="AJ523" s="11">
        <v>75</v>
      </c>
      <c r="AK523" t="s">
        <v>10210</v>
      </c>
      <c r="AL523" s="11">
        <f>VLOOKUP(AG523,[1]笔试数据!$B:$G,6,0)</f>
        <v>0</v>
      </c>
      <c r="AM523" s="11">
        <v>75</v>
      </c>
      <c r="AN523" s="11" t="s">
        <v>46</v>
      </c>
    </row>
    <row r="524" ht="17" customHeight="1" spans="1:40">
      <c r="A524" s="41">
        <v>623</v>
      </c>
      <c r="B524" s="41">
        <v>511</v>
      </c>
      <c r="C524" s="41"/>
      <c r="D524" s="41" t="s">
        <v>8719</v>
      </c>
      <c r="E524" s="41" t="s">
        <v>37</v>
      </c>
      <c r="F524" s="41" t="s">
        <v>69</v>
      </c>
      <c r="G524" s="42" t="s">
        <v>8720</v>
      </c>
      <c r="H524" s="42" t="s">
        <v>8721</v>
      </c>
      <c r="I524" s="42" t="s">
        <v>41</v>
      </c>
      <c r="J524" s="42"/>
      <c r="K524" s="42" t="s">
        <v>81</v>
      </c>
      <c r="L524" s="42" t="s">
        <v>254</v>
      </c>
      <c r="M524" s="42" t="s">
        <v>91</v>
      </c>
      <c r="N524" s="42" t="s">
        <v>6862</v>
      </c>
      <c r="O524" s="42" t="s">
        <v>46</v>
      </c>
      <c r="P524" s="42" t="s">
        <v>47</v>
      </c>
      <c r="Q524" s="42" t="s">
        <v>64</v>
      </c>
      <c r="R524" s="42"/>
      <c r="S524" s="42"/>
      <c r="T524" s="42" t="s">
        <v>8724</v>
      </c>
      <c r="U524" s="42" t="s">
        <v>52</v>
      </c>
      <c r="V524" s="42" t="s">
        <v>4281</v>
      </c>
      <c r="W524" s="42" t="s">
        <v>8635</v>
      </c>
      <c r="X524" s="42" t="s">
        <v>5028</v>
      </c>
      <c r="Y524" s="42" t="s">
        <v>46</v>
      </c>
      <c r="Z524" s="42" t="s">
        <v>55</v>
      </c>
      <c r="AA524" s="42" t="s">
        <v>4281</v>
      </c>
      <c r="AB524" s="42" t="s">
        <v>8635</v>
      </c>
      <c r="AC524" s="42" t="s">
        <v>56</v>
      </c>
      <c r="AD524" s="4"/>
      <c r="AE524" s="4"/>
      <c r="AF524" s="4"/>
      <c r="AG524" s="36" t="s">
        <v>10767</v>
      </c>
      <c r="AH524" s="37" t="s">
        <v>10765</v>
      </c>
      <c r="AI524" s="37">
        <v>16</v>
      </c>
      <c r="AJ524" s="11">
        <v>74.5</v>
      </c>
      <c r="AK524" t="s">
        <v>10210</v>
      </c>
      <c r="AL524" s="11">
        <f>VLOOKUP(AG524,[1]笔试数据!$B:$G,6,0)</f>
        <v>0</v>
      </c>
      <c r="AM524" s="11">
        <v>74.5</v>
      </c>
      <c r="AN524" s="11" t="s">
        <v>46</v>
      </c>
    </row>
    <row r="525" s="4" customFormat="1" ht="17" customHeight="1" spans="1:40">
      <c r="A525" s="41">
        <v>610</v>
      </c>
      <c r="B525" s="41">
        <v>498</v>
      </c>
      <c r="C525" s="41"/>
      <c r="D525" s="41" t="s">
        <v>8641</v>
      </c>
      <c r="E525" s="41" t="s">
        <v>37</v>
      </c>
      <c r="F525" s="41" t="s">
        <v>105</v>
      </c>
      <c r="G525" s="42" t="s">
        <v>8642</v>
      </c>
      <c r="H525" s="42" t="s">
        <v>8643</v>
      </c>
      <c r="I525" s="42" t="s">
        <v>41</v>
      </c>
      <c r="J525" s="42"/>
      <c r="K525" s="42" t="s">
        <v>81</v>
      </c>
      <c r="L525" s="42" t="s">
        <v>82</v>
      </c>
      <c r="M525" s="46">
        <v>44013</v>
      </c>
      <c r="N525" s="42" t="s">
        <v>8644</v>
      </c>
      <c r="O525" s="42" t="s">
        <v>46</v>
      </c>
      <c r="P525" s="42" t="s">
        <v>47</v>
      </c>
      <c r="Q525" s="42" t="s">
        <v>100</v>
      </c>
      <c r="R525" s="42"/>
      <c r="S525" s="42"/>
      <c r="T525" s="42" t="s">
        <v>8647</v>
      </c>
      <c r="U525" s="42" t="s">
        <v>52</v>
      </c>
      <c r="V525" s="42" t="s">
        <v>4281</v>
      </c>
      <c r="W525" s="42" t="s">
        <v>8648</v>
      </c>
      <c r="X525" s="42" t="s">
        <v>5028</v>
      </c>
      <c r="Y525" s="42" t="s">
        <v>46</v>
      </c>
      <c r="Z525" s="42" t="s">
        <v>55</v>
      </c>
      <c r="AA525" s="42" t="s">
        <v>4281</v>
      </c>
      <c r="AB525" s="42" t="s">
        <v>8635</v>
      </c>
      <c r="AC525" s="42" t="s">
        <v>56</v>
      </c>
      <c r="AG525" s="36" t="s">
        <v>10768</v>
      </c>
      <c r="AH525" s="37" t="s">
        <v>10765</v>
      </c>
      <c r="AI525" s="37" t="s">
        <v>10216</v>
      </c>
      <c r="AJ525" s="11">
        <v>74</v>
      </c>
      <c r="AK525" t="s">
        <v>10210</v>
      </c>
      <c r="AL525" s="11">
        <f>VLOOKUP(AG525,[1]笔试数据!$B:$G,6,0)</f>
        <v>0</v>
      </c>
      <c r="AM525" s="11">
        <v>74</v>
      </c>
      <c r="AN525" s="11" t="s">
        <v>46</v>
      </c>
    </row>
    <row r="526" ht="17" customHeight="1" spans="1:40">
      <c r="A526" s="41">
        <v>624</v>
      </c>
      <c r="B526" s="41">
        <v>512</v>
      </c>
      <c r="C526" s="41"/>
      <c r="D526" s="41" t="s">
        <v>8725</v>
      </c>
      <c r="E526" s="41" t="s">
        <v>37</v>
      </c>
      <c r="F526" s="41" t="s">
        <v>105</v>
      </c>
      <c r="G526" s="42" t="s">
        <v>8726</v>
      </c>
      <c r="H526" s="42" t="s">
        <v>8727</v>
      </c>
      <c r="I526" s="42" t="s">
        <v>41</v>
      </c>
      <c r="J526" s="42"/>
      <c r="K526" s="42" t="s">
        <v>81</v>
      </c>
      <c r="L526" s="42" t="s">
        <v>477</v>
      </c>
      <c r="M526" s="42" t="s">
        <v>99</v>
      </c>
      <c r="N526" s="42" t="s">
        <v>8644</v>
      </c>
      <c r="O526" s="42" t="s">
        <v>56</v>
      </c>
      <c r="P526" s="42" t="s">
        <v>47</v>
      </c>
      <c r="Q526" s="42" t="s">
        <v>396</v>
      </c>
      <c r="R526" s="42"/>
      <c r="S526" s="42"/>
      <c r="T526" s="42" t="s">
        <v>8730</v>
      </c>
      <c r="U526" s="42" t="s">
        <v>52</v>
      </c>
      <c r="V526" s="42" t="s">
        <v>4883</v>
      </c>
      <c r="W526" s="42" t="s">
        <v>8635</v>
      </c>
      <c r="X526" s="42" t="s">
        <v>5028</v>
      </c>
      <c r="Y526" s="42" t="s">
        <v>46</v>
      </c>
      <c r="Z526" s="42" t="s">
        <v>55</v>
      </c>
      <c r="AA526" s="42" t="s">
        <v>4281</v>
      </c>
      <c r="AB526" s="42" t="s">
        <v>8635</v>
      </c>
      <c r="AC526" s="42" t="s">
        <v>56</v>
      </c>
      <c r="AD526" s="4"/>
      <c r="AE526" s="4"/>
      <c r="AF526" s="4"/>
      <c r="AG526" s="36" t="s">
        <v>10769</v>
      </c>
      <c r="AH526" s="37" t="s">
        <v>10765</v>
      </c>
      <c r="AI526" s="37">
        <v>17</v>
      </c>
      <c r="AJ526" s="11">
        <v>74</v>
      </c>
      <c r="AK526" t="s">
        <v>10210</v>
      </c>
      <c r="AL526" s="11">
        <f>VLOOKUP(AG526,[1]笔试数据!$B:$G,6,0)</f>
        <v>0</v>
      </c>
      <c r="AM526" s="11">
        <v>74</v>
      </c>
      <c r="AN526" s="11" t="s">
        <v>46</v>
      </c>
    </row>
    <row r="527" s="4" customFormat="1" ht="17" customHeight="1" spans="1:40">
      <c r="A527" s="41">
        <v>657</v>
      </c>
      <c r="B527" s="41">
        <v>540</v>
      </c>
      <c r="C527" s="41"/>
      <c r="D527" s="41" t="s">
        <v>8917</v>
      </c>
      <c r="E527" s="41" t="s">
        <v>205</v>
      </c>
      <c r="F527" s="41" t="s">
        <v>69</v>
      </c>
      <c r="G527" s="42" t="s">
        <v>8918</v>
      </c>
      <c r="H527" s="42" t="s">
        <v>8919</v>
      </c>
      <c r="I527" s="42" t="s">
        <v>41</v>
      </c>
      <c r="J527" s="42"/>
      <c r="K527" s="42" t="s">
        <v>81</v>
      </c>
      <c r="L527" s="42" t="s">
        <v>671</v>
      </c>
      <c r="M527" s="42" t="s">
        <v>227</v>
      </c>
      <c r="N527" s="42" t="s">
        <v>8644</v>
      </c>
      <c r="O527" s="42" t="s">
        <v>46</v>
      </c>
      <c r="P527" s="42" t="s">
        <v>47</v>
      </c>
      <c r="Q527" s="42" t="s">
        <v>8920</v>
      </c>
      <c r="R527" s="42"/>
      <c r="S527" s="42"/>
      <c r="T527" s="42" t="s">
        <v>8921</v>
      </c>
      <c r="U527" s="42" t="s">
        <v>52</v>
      </c>
      <c r="V527" s="42" t="s">
        <v>4281</v>
      </c>
      <c r="W527" s="42" t="s">
        <v>8635</v>
      </c>
      <c r="X527" s="42" t="s">
        <v>5028</v>
      </c>
      <c r="Y527" s="42" t="s">
        <v>46</v>
      </c>
      <c r="Z527" s="42" t="s">
        <v>55</v>
      </c>
      <c r="AA527" s="42" t="s">
        <v>4281</v>
      </c>
      <c r="AB527" s="42" t="s">
        <v>8635</v>
      </c>
      <c r="AC527" s="42" t="s">
        <v>56</v>
      </c>
      <c r="AG527" s="36" t="s">
        <v>10770</v>
      </c>
      <c r="AH527" s="37" t="s">
        <v>10534</v>
      </c>
      <c r="AI527" s="37">
        <v>19</v>
      </c>
      <c r="AJ527" s="11">
        <v>74</v>
      </c>
      <c r="AK527" t="s">
        <v>10210</v>
      </c>
      <c r="AL527" s="11">
        <f>VLOOKUP(AG527,[1]笔试数据!$B:$G,6,0)</f>
        <v>0</v>
      </c>
      <c r="AM527" s="11">
        <v>74</v>
      </c>
      <c r="AN527" s="11" t="s">
        <v>46</v>
      </c>
    </row>
    <row r="528" s="4" customFormat="1" ht="17" customHeight="1" spans="1:40">
      <c r="A528" s="41">
        <v>617</v>
      </c>
      <c r="B528" s="41">
        <v>505</v>
      </c>
      <c r="C528" s="41"/>
      <c r="D528" s="41" t="s">
        <v>8686</v>
      </c>
      <c r="E528" s="41" t="s">
        <v>37</v>
      </c>
      <c r="F528" s="41" t="s">
        <v>69</v>
      </c>
      <c r="G528" s="42" t="s">
        <v>8687</v>
      </c>
      <c r="H528" s="42" t="s">
        <v>6719</v>
      </c>
      <c r="I528" s="42" t="s">
        <v>41</v>
      </c>
      <c r="J528" s="42"/>
      <c r="K528" s="42" t="s">
        <v>43</v>
      </c>
      <c r="L528" s="42" t="s">
        <v>163</v>
      </c>
      <c r="M528" s="46">
        <v>44743</v>
      </c>
      <c r="N528" s="42" t="s">
        <v>8659</v>
      </c>
      <c r="O528" s="42" t="s">
        <v>46</v>
      </c>
      <c r="P528" s="42" t="s">
        <v>47</v>
      </c>
      <c r="Q528" s="42" t="s">
        <v>48</v>
      </c>
      <c r="R528" s="42"/>
      <c r="S528" s="42"/>
      <c r="T528" s="42" t="s">
        <v>8689</v>
      </c>
      <c r="U528" s="42" t="s">
        <v>307</v>
      </c>
      <c r="V528" s="42" t="s">
        <v>4281</v>
      </c>
      <c r="W528" s="42" t="s">
        <v>8635</v>
      </c>
      <c r="X528" s="42" t="s">
        <v>5028</v>
      </c>
      <c r="Y528" s="42" t="s">
        <v>46</v>
      </c>
      <c r="Z528" s="42" t="s">
        <v>55</v>
      </c>
      <c r="AA528" s="42" t="s">
        <v>4281</v>
      </c>
      <c r="AB528" s="42" t="s">
        <v>8635</v>
      </c>
      <c r="AC528" s="42" t="s">
        <v>56</v>
      </c>
      <c r="AG528" s="36" t="s">
        <v>10771</v>
      </c>
      <c r="AH528" s="37" t="s">
        <v>10765</v>
      </c>
      <c r="AI528" s="37">
        <v>10</v>
      </c>
      <c r="AJ528" s="11">
        <v>73</v>
      </c>
      <c r="AL528" s="11">
        <f>VLOOKUP(AG528,[1]笔试数据!$B:$G,6,0)</f>
        <v>0</v>
      </c>
      <c r="AM528" s="11">
        <v>73</v>
      </c>
      <c r="AN528" s="11" t="s">
        <v>56</v>
      </c>
    </row>
    <row r="529" ht="17" customHeight="1" spans="1:40">
      <c r="A529" s="41">
        <v>637</v>
      </c>
      <c r="B529" s="41">
        <v>523</v>
      </c>
      <c r="C529" s="41"/>
      <c r="D529" s="41" t="s">
        <v>8803</v>
      </c>
      <c r="E529" s="41" t="s">
        <v>37</v>
      </c>
      <c r="F529" s="41" t="s">
        <v>69</v>
      </c>
      <c r="G529" s="42" t="s">
        <v>8804</v>
      </c>
      <c r="H529" s="42" t="s">
        <v>1677</v>
      </c>
      <c r="I529" s="42" t="s">
        <v>41</v>
      </c>
      <c r="J529" s="42"/>
      <c r="K529" s="42" t="s">
        <v>81</v>
      </c>
      <c r="L529" s="42" t="s">
        <v>254</v>
      </c>
      <c r="M529" s="42" t="s">
        <v>91</v>
      </c>
      <c r="N529" s="42" t="s">
        <v>8644</v>
      </c>
      <c r="O529" s="42" t="s">
        <v>46</v>
      </c>
      <c r="P529" s="42" t="s">
        <v>47</v>
      </c>
      <c r="Q529" s="42" t="s">
        <v>8805</v>
      </c>
      <c r="R529" s="42"/>
      <c r="S529" s="42"/>
      <c r="T529" s="42" t="s">
        <v>8807</v>
      </c>
      <c r="U529" s="42" t="s">
        <v>52</v>
      </c>
      <c r="V529" s="42" t="s">
        <v>5034</v>
      </c>
      <c r="W529" s="42" t="s">
        <v>8635</v>
      </c>
      <c r="X529" s="42" t="s">
        <v>5028</v>
      </c>
      <c r="Y529" s="42" t="s">
        <v>46</v>
      </c>
      <c r="Z529" s="42" t="s">
        <v>55</v>
      </c>
      <c r="AA529" s="42" t="s">
        <v>4281</v>
      </c>
      <c r="AB529" s="42" t="s">
        <v>8635</v>
      </c>
      <c r="AC529" s="42" t="s">
        <v>46</v>
      </c>
      <c r="AD529" s="4"/>
      <c r="AE529" s="4"/>
      <c r="AF529" s="4"/>
      <c r="AG529" s="36" t="s">
        <v>10772</v>
      </c>
      <c r="AH529" s="37" t="s">
        <v>10765</v>
      </c>
      <c r="AI529" s="37">
        <v>28</v>
      </c>
      <c r="AJ529" s="11">
        <v>73</v>
      </c>
      <c r="AK529" s="4"/>
      <c r="AL529" s="11">
        <f>VLOOKUP(AG529,[1]笔试数据!$B:$G,6,0)</f>
        <v>0</v>
      </c>
      <c r="AM529" s="11">
        <v>73</v>
      </c>
      <c r="AN529" s="11" t="s">
        <v>56</v>
      </c>
    </row>
    <row r="530" s="4" customFormat="1" ht="17" customHeight="1" spans="1:40">
      <c r="A530" s="41">
        <v>631</v>
      </c>
      <c r="B530" s="41">
        <v>518</v>
      </c>
      <c r="C530" s="41"/>
      <c r="D530" s="41" t="s">
        <v>8769</v>
      </c>
      <c r="E530" s="41" t="s">
        <v>37</v>
      </c>
      <c r="F530" s="41" t="s">
        <v>105</v>
      </c>
      <c r="G530" s="42" t="s">
        <v>8770</v>
      </c>
      <c r="H530" s="42" t="s">
        <v>7927</v>
      </c>
      <c r="I530" s="42" t="s">
        <v>41</v>
      </c>
      <c r="J530" s="42"/>
      <c r="K530" s="42" t="s">
        <v>43</v>
      </c>
      <c r="L530" s="42" t="s">
        <v>73</v>
      </c>
      <c r="M530" s="42" t="s">
        <v>91</v>
      </c>
      <c r="N530" s="42" t="s">
        <v>8652</v>
      </c>
      <c r="O530" s="42" t="s">
        <v>46</v>
      </c>
      <c r="P530" s="42" t="s">
        <v>47</v>
      </c>
      <c r="Q530" s="42" t="s">
        <v>8771</v>
      </c>
      <c r="R530" s="42"/>
      <c r="S530" s="42"/>
      <c r="T530" s="42" t="s">
        <v>8774</v>
      </c>
      <c r="U530" s="42" t="s">
        <v>52</v>
      </c>
      <c r="V530" s="42" t="s">
        <v>4281</v>
      </c>
      <c r="W530" s="42" t="s">
        <v>8635</v>
      </c>
      <c r="X530" s="42" t="s">
        <v>5028</v>
      </c>
      <c r="Y530" s="42" t="s">
        <v>46</v>
      </c>
      <c r="Z530" s="42" t="s">
        <v>55</v>
      </c>
      <c r="AA530" s="42" t="s">
        <v>4281</v>
      </c>
      <c r="AB530" s="42" t="s">
        <v>8635</v>
      </c>
      <c r="AC530" s="42" t="s">
        <v>56</v>
      </c>
      <c r="AG530" s="36" t="s">
        <v>10773</v>
      </c>
      <c r="AH530" s="37" t="s">
        <v>10765</v>
      </c>
      <c r="AI530" s="37">
        <v>23</v>
      </c>
      <c r="AJ530" s="11">
        <v>70</v>
      </c>
      <c r="AL530" s="11">
        <f>VLOOKUP(AG530,[1]笔试数据!$B:$G,6,0)</f>
        <v>0</v>
      </c>
      <c r="AM530" s="11">
        <v>70</v>
      </c>
      <c r="AN530" s="11" t="s">
        <v>56</v>
      </c>
    </row>
    <row r="531" s="4" customFormat="1" ht="17" customHeight="1" spans="1:40">
      <c r="A531" s="41">
        <v>641</v>
      </c>
      <c r="B531" s="41">
        <v>527</v>
      </c>
      <c r="C531" s="41"/>
      <c r="D531" s="41" t="s">
        <v>8826</v>
      </c>
      <c r="E531" s="41" t="s">
        <v>37</v>
      </c>
      <c r="F531" s="41" t="s">
        <v>38</v>
      </c>
      <c r="G531" s="42" t="s">
        <v>8827</v>
      </c>
      <c r="H531" s="42" t="s">
        <v>2459</v>
      </c>
      <c r="I531" s="42" t="s">
        <v>41</v>
      </c>
      <c r="J531" s="42"/>
      <c r="K531" s="42" t="s">
        <v>81</v>
      </c>
      <c r="L531" s="42" t="s">
        <v>1258</v>
      </c>
      <c r="M531" s="42" t="s">
        <v>83</v>
      </c>
      <c r="N531" s="42" t="s">
        <v>8644</v>
      </c>
      <c r="O531" s="42" t="s">
        <v>46</v>
      </c>
      <c r="P531" s="42" t="s">
        <v>84</v>
      </c>
      <c r="Q531" s="42" t="s">
        <v>8828</v>
      </c>
      <c r="R531" s="42"/>
      <c r="S531" s="42"/>
      <c r="T531" s="42" t="s">
        <v>8830</v>
      </c>
      <c r="U531" s="42" t="s">
        <v>52</v>
      </c>
      <c r="V531" s="42" t="s">
        <v>5034</v>
      </c>
      <c r="W531" s="42" t="s">
        <v>8635</v>
      </c>
      <c r="X531" s="42" t="s">
        <v>5028</v>
      </c>
      <c r="Y531" s="42" t="s">
        <v>46</v>
      </c>
      <c r="Z531" s="42" t="s">
        <v>55</v>
      </c>
      <c r="AA531" s="42" t="s">
        <v>4281</v>
      </c>
      <c r="AB531" s="42" t="s">
        <v>8635</v>
      </c>
      <c r="AC531" s="42" t="s">
        <v>56</v>
      </c>
      <c r="AG531" s="36" t="s">
        <v>10774</v>
      </c>
      <c r="AH531" s="37" t="s">
        <v>10534</v>
      </c>
      <c r="AI531" s="37" t="s">
        <v>10228</v>
      </c>
      <c r="AJ531" s="11">
        <v>68.5</v>
      </c>
      <c r="AL531" s="11">
        <f>VLOOKUP(AG531,[1]笔试数据!$B:$G,6,0)</f>
        <v>0</v>
      </c>
      <c r="AM531" s="11">
        <v>68.5</v>
      </c>
      <c r="AN531" s="11" t="s">
        <v>56</v>
      </c>
    </row>
    <row r="532" s="4" customFormat="1" ht="17" customHeight="1" spans="1:40">
      <c r="A532" s="41">
        <v>639</v>
      </c>
      <c r="B532" s="41">
        <v>525</v>
      </c>
      <c r="C532" s="41"/>
      <c r="D532" s="41" t="s">
        <v>8814</v>
      </c>
      <c r="E532" s="41" t="s">
        <v>37</v>
      </c>
      <c r="F532" s="41" t="s">
        <v>38</v>
      </c>
      <c r="G532" s="42" t="s">
        <v>8815</v>
      </c>
      <c r="H532" s="42" t="s">
        <v>3874</v>
      </c>
      <c r="I532" s="42" t="s">
        <v>41</v>
      </c>
      <c r="J532" s="42"/>
      <c r="K532" s="42" t="s">
        <v>81</v>
      </c>
      <c r="L532" s="42" t="s">
        <v>254</v>
      </c>
      <c r="M532" s="42" t="s">
        <v>91</v>
      </c>
      <c r="N532" s="42" t="s">
        <v>8644</v>
      </c>
      <c r="O532" s="42" t="s">
        <v>46</v>
      </c>
      <c r="P532" s="42" t="s">
        <v>47</v>
      </c>
      <c r="Q532" s="42" t="s">
        <v>64</v>
      </c>
      <c r="R532" s="42"/>
      <c r="S532" s="42"/>
      <c r="T532" s="42" t="s">
        <v>8818</v>
      </c>
      <c r="U532" s="42" t="s">
        <v>52</v>
      </c>
      <c r="V532" s="42" t="s">
        <v>5034</v>
      </c>
      <c r="W532" s="42" t="s">
        <v>8635</v>
      </c>
      <c r="X532" s="42" t="s">
        <v>5028</v>
      </c>
      <c r="Y532" s="42" t="s">
        <v>46</v>
      </c>
      <c r="Z532" s="42" t="s">
        <v>55</v>
      </c>
      <c r="AA532" s="42" t="s">
        <v>4281</v>
      </c>
      <c r="AB532" s="42" t="s">
        <v>8635</v>
      </c>
      <c r="AC532" s="42" t="s">
        <v>56</v>
      </c>
      <c r="AG532" s="36" t="s">
        <v>10775</v>
      </c>
      <c r="AH532" s="37" t="s">
        <v>10765</v>
      </c>
      <c r="AI532" s="37">
        <v>30</v>
      </c>
      <c r="AJ532" s="11">
        <v>68</v>
      </c>
      <c r="AL532" s="11">
        <f>VLOOKUP(AG532,[1]笔试数据!$B:$G,6,0)</f>
        <v>0</v>
      </c>
      <c r="AM532" s="11">
        <v>68</v>
      </c>
      <c r="AN532" s="11" t="s">
        <v>56</v>
      </c>
    </row>
    <row r="533" s="4" customFormat="1" ht="17" customHeight="1" spans="1:40">
      <c r="A533" s="41">
        <v>627</v>
      </c>
      <c r="B533" s="41">
        <v>514</v>
      </c>
      <c r="C533" s="41"/>
      <c r="D533" s="41" t="s">
        <v>8744</v>
      </c>
      <c r="E533" s="41" t="s">
        <v>37</v>
      </c>
      <c r="F533" s="41" t="s">
        <v>69</v>
      </c>
      <c r="G533" s="42" t="s">
        <v>8745</v>
      </c>
      <c r="H533" s="42" t="s">
        <v>8746</v>
      </c>
      <c r="I533" s="42" t="s">
        <v>41</v>
      </c>
      <c r="J533" s="42"/>
      <c r="K533" s="42" t="s">
        <v>81</v>
      </c>
      <c r="L533" s="42" t="s">
        <v>353</v>
      </c>
      <c r="M533" s="42" t="s">
        <v>227</v>
      </c>
      <c r="N533" s="42" t="s">
        <v>8644</v>
      </c>
      <c r="O533" s="42" t="s">
        <v>46</v>
      </c>
      <c r="P533" s="42" t="s">
        <v>47</v>
      </c>
      <c r="Q533" s="42" t="s">
        <v>64</v>
      </c>
      <c r="R533" s="42"/>
      <c r="S533" s="42"/>
      <c r="T533" s="42" t="s">
        <v>8749</v>
      </c>
      <c r="U533" s="42" t="s">
        <v>52</v>
      </c>
      <c r="V533" s="42" t="s">
        <v>5034</v>
      </c>
      <c r="W533" s="42" t="s">
        <v>8635</v>
      </c>
      <c r="X533" s="42" t="s">
        <v>5028</v>
      </c>
      <c r="Y533" s="42" t="s">
        <v>46</v>
      </c>
      <c r="Z533" s="42" t="s">
        <v>55</v>
      </c>
      <c r="AA533" s="42" t="s">
        <v>4281</v>
      </c>
      <c r="AB533" s="42" t="s">
        <v>8635</v>
      </c>
      <c r="AC533" s="42" t="s">
        <v>56</v>
      </c>
      <c r="AG533" s="36" t="s">
        <v>10776</v>
      </c>
      <c r="AH533" s="37" t="s">
        <v>10765</v>
      </c>
      <c r="AI533" s="37">
        <v>19</v>
      </c>
      <c r="AJ533" s="11">
        <v>67</v>
      </c>
      <c r="AL533" s="11">
        <f>VLOOKUP(AG533,[1]笔试数据!$B:$G,6,0)</f>
        <v>0</v>
      </c>
      <c r="AM533" s="11">
        <v>67</v>
      </c>
      <c r="AN533" s="11" t="s">
        <v>56</v>
      </c>
    </row>
    <row r="534" s="4" customFormat="1" ht="17" customHeight="1" spans="1:40">
      <c r="A534" s="41">
        <v>620</v>
      </c>
      <c r="B534" s="41">
        <v>508</v>
      </c>
      <c r="C534" s="41"/>
      <c r="D534" s="41" t="s">
        <v>8700</v>
      </c>
      <c r="E534" s="41" t="s">
        <v>37</v>
      </c>
      <c r="F534" s="41" t="s">
        <v>38</v>
      </c>
      <c r="G534" s="42" t="s">
        <v>8701</v>
      </c>
      <c r="H534" s="42" t="s">
        <v>8702</v>
      </c>
      <c r="I534" s="42" t="s">
        <v>41</v>
      </c>
      <c r="J534" s="42"/>
      <c r="K534" s="42" t="s">
        <v>81</v>
      </c>
      <c r="L534" s="42" t="s">
        <v>4690</v>
      </c>
      <c r="M534" s="42" t="s">
        <v>8703</v>
      </c>
      <c r="N534" s="42" t="s">
        <v>8644</v>
      </c>
      <c r="O534" s="42" t="s">
        <v>56</v>
      </c>
      <c r="P534" s="42" t="s">
        <v>47</v>
      </c>
      <c r="Q534" s="42" t="s">
        <v>48</v>
      </c>
      <c r="R534" s="42"/>
      <c r="S534" s="42"/>
      <c r="T534" s="42" t="s">
        <v>8705</v>
      </c>
      <c r="U534" s="42" t="s">
        <v>52</v>
      </c>
      <c r="V534" s="42" t="s">
        <v>5034</v>
      </c>
      <c r="W534" s="42" t="s">
        <v>8635</v>
      </c>
      <c r="X534" s="42" t="s">
        <v>5028</v>
      </c>
      <c r="Y534" s="42" t="s">
        <v>46</v>
      </c>
      <c r="Z534" s="42" t="s">
        <v>55</v>
      </c>
      <c r="AA534" s="42" t="s">
        <v>4281</v>
      </c>
      <c r="AB534" s="42" t="s">
        <v>8635</v>
      </c>
      <c r="AC534" s="42" t="s">
        <v>56</v>
      </c>
      <c r="AG534" s="36" t="s">
        <v>10777</v>
      </c>
      <c r="AH534" s="37" t="s">
        <v>10765</v>
      </c>
      <c r="AI534" s="37">
        <v>13</v>
      </c>
      <c r="AJ534" s="11">
        <v>64.5</v>
      </c>
      <c r="AL534" s="11">
        <f>VLOOKUP(AG534,[1]笔试数据!$B:$G,6,0)</f>
        <v>0</v>
      </c>
      <c r="AM534" s="11">
        <v>64.5</v>
      </c>
      <c r="AN534" s="11" t="s">
        <v>56</v>
      </c>
    </row>
    <row r="535" s="4" customFormat="1" ht="17" customHeight="1" spans="1:40">
      <c r="A535" s="41">
        <v>634</v>
      </c>
      <c r="B535" s="41">
        <v>521</v>
      </c>
      <c r="C535" s="41"/>
      <c r="D535" s="41" t="s">
        <v>8786</v>
      </c>
      <c r="E535" s="41" t="s">
        <v>205</v>
      </c>
      <c r="F535" s="41" t="s">
        <v>105</v>
      </c>
      <c r="G535" s="42" t="s">
        <v>8787</v>
      </c>
      <c r="H535" s="42" t="s">
        <v>8788</v>
      </c>
      <c r="I535" s="42" t="s">
        <v>41</v>
      </c>
      <c r="J535" s="42"/>
      <c r="K535" s="42" t="s">
        <v>81</v>
      </c>
      <c r="L535" s="42" t="s">
        <v>82</v>
      </c>
      <c r="M535" s="42" t="s">
        <v>227</v>
      </c>
      <c r="N535" s="42" t="s">
        <v>8644</v>
      </c>
      <c r="O535" s="42" t="s">
        <v>46</v>
      </c>
      <c r="P535" s="42" t="s">
        <v>47</v>
      </c>
      <c r="Q535" s="42" t="s">
        <v>64</v>
      </c>
      <c r="R535" s="42"/>
      <c r="S535" s="42"/>
      <c r="T535" s="42" t="s">
        <v>8791</v>
      </c>
      <c r="U535" s="42" t="s">
        <v>307</v>
      </c>
      <c r="V535" s="42" t="s">
        <v>5034</v>
      </c>
      <c r="W535" s="42" t="s">
        <v>8635</v>
      </c>
      <c r="X535" s="42" t="s">
        <v>5028</v>
      </c>
      <c r="Y535" s="42" t="s">
        <v>46</v>
      </c>
      <c r="Z535" s="42" t="s">
        <v>55</v>
      </c>
      <c r="AA535" s="42" t="s">
        <v>4281</v>
      </c>
      <c r="AB535" s="42" t="s">
        <v>8635</v>
      </c>
      <c r="AC535" s="42" t="s">
        <v>56</v>
      </c>
      <c r="AG535" s="36" t="s">
        <v>10778</v>
      </c>
      <c r="AH535" s="37" t="s">
        <v>10765</v>
      </c>
      <c r="AI535" s="37">
        <v>26</v>
      </c>
      <c r="AJ535" s="11">
        <v>64.5</v>
      </c>
      <c r="AL535" s="11">
        <f>VLOOKUP(AG535,[1]笔试数据!$B:$G,6,0)</f>
        <v>0</v>
      </c>
      <c r="AM535" s="11">
        <v>64.5</v>
      </c>
      <c r="AN535" s="11" t="s">
        <v>56</v>
      </c>
    </row>
    <row r="536" ht="17" customHeight="1" spans="1:40">
      <c r="A536" s="41">
        <v>653</v>
      </c>
      <c r="B536" s="41">
        <v>536</v>
      </c>
      <c r="C536" s="41"/>
      <c r="D536" s="41" t="s">
        <v>8892</v>
      </c>
      <c r="E536" s="41" t="s">
        <v>37</v>
      </c>
      <c r="F536" s="41" t="s">
        <v>8893</v>
      </c>
      <c r="G536" s="42" t="s">
        <v>8894</v>
      </c>
      <c r="H536" s="42" t="s">
        <v>8895</v>
      </c>
      <c r="I536" s="42" t="s">
        <v>62</v>
      </c>
      <c r="J536" s="42"/>
      <c r="K536" s="42" t="s">
        <v>81</v>
      </c>
      <c r="L536" s="42" t="s">
        <v>8896</v>
      </c>
      <c r="M536" s="42" t="s">
        <v>5214</v>
      </c>
      <c r="N536" s="42" t="s">
        <v>8644</v>
      </c>
      <c r="O536" s="42" t="s">
        <v>46</v>
      </c>
      <c r="P536" s="42" t="s">
        <v>47</v>
      </c>
      <c r="Q536" s="42" t="s">
        <v>303</v>
      </c>
      <c r="R536" s="42"/>
      <c r="S536" s="42"/>
      <c r="T536" s="42" t="s">
        <v>8899</v>
      </c>
      <c r="U536" s="42" t="s">
        <v>52</v>
      </c>
      <c r="V536" s="42" t="s">
        <v>4281</v>
      </c>
      <c r="W536" s="42" t="s">
        <v>8648</v>
      </c>
      <c r="X536" s="42" t="s">
        <v>5028</v>
      </c>
      <c r="Y536" s="42" t="s">
        <v>46</v>
      </c>
      <c r="Z536" s="42" t="s">
        <v>55</v>
      </c>
      <c r="AA536" s="42" t="s">
        <v>4281</v>
      </c>
      <c r="AB536" s="42" t="s">
        <v>8635</v>
      </c>
      <c r="AC536" s="42" t="s">
        <v>56</v>
      </c>
      <c r="AD536" s="4"/>
      <c r="AE536" s="4"/>
      <c r="AF536" s="4"/>
      <c r="AG536" s="36" t="s">
        <v>10779</v>
      </c>
      <c r="AH536" s="37" t="s">
        <v>10534</v>
      </c>
      <c r="AI536" s="37">
        <v>15</v>
      </c>
      <c r="AJ536" s="11">
        <v>64.5</v>
      </c>
      <c r="AK536" s="4"/>
      <c r="AL536" s="11">
        <f>VLOOKUP(AG536,[1]笔试数据!$B:$G,6,0)</f>
        <v>0</v>
      </c>
      <c r="AM536" s="11">
        <v>64.5</v>
      </c>
      <c r="AN536" s="11" t="s">
        <v>56</v>
      </c>
    </row>
    <row r="537" s="4" customFormat="1" ht="17" customHeight="1" spans="1:40">
      <c r="A537" s="41">
        <v>618</v>
      </c>
      <c r="B537" s="41">
        <v>506</v>
      </c>
      <c r="C537" s="41"/>
      <c r="D537" s="41" t="s">
        <v>8690</v>
      </c>
      <c r="E537" s="41" t="s">
        <v>37</v>
      </c>
      <c r="F537" s="41" t="s">
        <v>38</v>
      </c>
      <c r="G537" s="42" t="s">
        <v>8691</v>
      </c>
      <c r="H537" s="42" t="s">
        <v>1716</v>
      </c>
      <c r="I537" s="42" t="s">
        <v>62</v>
      </c>
      <c r="J537" s="42"/>
      <c r="K537" s="42" t="s">
        <v>43</v>
      </c>
      <c r="L537" s="42" t="s">
        <v>73</v>
      </c>
      <c r="M537" s="42" t="s">
        <v>108</v>
      </c>
      <c r="N537" s="42" t="s">
        <v>8652</v>
      </c>
      <c r="O537" s="42" t="s">
        <v>46</v>
      </c>
      <c r="P537" s="42" t="s">
        <v>47</v>
      </c>
      <c r="Q537" s="42" t="s">
        <v>64</v>
      </c>
      <c r="R537" s="42"/>
      <c r="S537" s="42"/>
      <c r="T537" s="42" t="s">
        <v>8694</v>
      </c>
      <c r="U537" s="42" t="s">
        <v>52</v>
      </c>
      <c r="V537" s="42" t="s">
        <v>4281</v>
      </c>
      <c r="W537" s="42" t="s">
        <v>8635</v>
      </c>
      <c r="X537" s="42" t="s">
        <v>5028</v>
      </c>
      <c r="Y537" s="42" t="s">
        <v>56</v>
      </c>
      <c r="Z537" s="42" t="s">
        <v>55</v>
      </c>
      <c r="AA537" s="42" t="s">
        <v>4281</v>
      </c>
      <c r="AB537" s="42" t="s">
        <v>8635</v>
      </c>
      <c r="AC537" s="42" t="s">
        <v>56</v>
      </c>
      <c r="AG537" s="36" t="s">
        <v>10780</v>
      </c>
      <c r="AH537" s="37" t="s">
        <v>10765</v>
      </c>
      <c r="AI537" s="37">
        <v>11</v>
      </c>
      <c r="AJ537" s="11">
        <v>64</v>
      </c>
      <c r="AL537" s="11">
        <f>VLOOKUP(AG537,[1]笔试数据!$B:$G,6,0)</f>
        <v>0</v>
      </c>
      <c r="AM537" s="11">
        <v>64</v>
      </c>
      <c r="AN537" s="11" t="s">
        <v>56</v>
      </c>
    </row>
    <row r="538" s="4" customFormat="1" ht="17" customHeight="1" spans="1:40">
      <c r="A538" s="41">
        <v>646</v>
      </c>
      <c r="B538" s="41">
        <v>530</v>
      </c>
      <c r="C538" s="41"/>
      <c r="D538" s="41" t="s">
        <v>7171</v>
      </c>
      <c r="E538" s="41" t="s">
        <v>37</v>
      </c>
      <c r="F538" s="41" t="s">
        <v>105</v>
      </c>
      <c r="G538" s="42" t="s">
        <v>8852</v>
      </c>
      <c r="H538" s="42" t="s">
        <v>8853</v>
      </c>
      <c r="I538" s="42" t="s">
        <v>41</v>
      </c>
      <c r="J538" s="42"/>
      <c r="K538" s="42" t="s">
        <v>81</v>
      </c>
      <c r="L538" s="42" t="s">
        <v>82</v>
      </c>
      <c r="M538" s="42" t="s">
        <v>91</v>
      </c>
      <c r="N538" s="42" t="s">
        <v>8644</v>
      </c>
      <c r="O538" s="42" t="s">
        <v>46</v>
      </c>
      <c r="P538" s="42" t="s">
        <v>47</v>
      </c>
      <c r="Q538" s="42" t="s">
        <v>303</v>
      </c>
      <c r="R538" s="42"/>
      <c r="S538" s="42"/>
      <c r="T538" s="42" t="s">
        <v>8856</v>
      </c>
      <c r="U538" s="42" t="s">
        <v>52</v>
      </c>
      <c r="V538" s="42" t="s">
        <v>5034</v>
      </c>
      <c r="W538" s="42" t="s">
        <v>8635</v>
      </c>
      <c r="X538" s="42" t="s">
        <v>5028</v>
      </c>
      <c r="Y538" s="42" t="s">
        <v>46</v>
      </c>
      <c r="Z538" s="42" t="s">
        <v>55</v>
      </c>
      <c r="AA538" s="42" t="s">
        <v>4281</v>
      </c>
      <c r="AB538" s="42" t="s">
        <v>8635</v>
      </c>
      <c r="AC538" s="42" t="s">
        <v>56</v>
      </c>
      <c r="AG538" s="36" t="s">
        <v>10781</v>
      </c>
      <c r="AH538" s="37" t="s">
        <v>10534</v>
      </c>
      <c r="AI538" s="37" t="s">
        <v>10241</v>
      </c>
      <c r="AJ538" s="11">
        <v>62.5</v>
      </c>
      <c r="AL538" s="11">
        <f>VLOOKUP(AG538,[1]笔试数据!$B:$G,6,0)</f>
        <v>0</v>
      </c>
      <c r="AM538" s="11">
        <v>62.5</v>
      </c>
      <c r="AN538" s="11" t="s">
        <v>56</v>
      </c>
    </row>
    <row r="539" s="4" customFormat="1" ht="17" customHeight="1" spans="1:40">
      <c r="A539" s="41">
        <v>612</v>
      </c>
      <c r="B539" s="41">
        <v>500</v>
      </c>
      <c r="C539" s="41"/>
      <c r="D539" s="41" t="s">
        <v>8656</v>
      </c>
      <c r="E539" s="41" t="s">
        <v>37</v>
      </c>
      <c r="F539" s="41" t="s">
        <v>337</v>
      </c>
      <c r="G539" s="42" t="s">
        <v>8657</v>
      </c>
      <c r="H539" s="42" t="s">
        <v>8658</v>
      </c>
      <c r="I539" s="42" t="s">
        <v>62</v>
      </c>
      <c r="J539" s="42"/>
      <c r="K539" s="42" t="s">
        <v>81</v>
      </c>
      <c r="L539" s="42" t="s">
        <v>575</v>
      </c>
      <c r="M539" s="42" t="s">
        <v>227</v>
      </c>
      <c r="N539" s="42" t="s">
        <v>8659</v>
      </c>
      <c r="O539" s="42" t="s">
        <v>56</v>
      </c>
      <c r="P539" s="42" t="s">
        <v>47</v>
      </c>
      <c r="Q539" s="42" t="s">
        <v>64</v>
      </c>
      <c r="R539" s="42"/>
      <c r="S539" s="42"/>
      <c r="T539" s="42" t="s">
        <v>8662</v>
      </c>
      <c r="U539" s="42" t="s">
        <v>52</v>
      </c>
      <c r="V539" s="42" t="s">
        <v>5034</v>
      </c>
      <c r="W539" s="42" t="s">
        <v>8635</v>
      </c>
      <c r="X539" s="42" t="s">
        <v>5028</v>
      </c>
      <c r="Y539" s="42" t="s">
        <v>46</v>
      </c>
      <c r="Z539" s="42" t="s">
        <v>55</v>
      </c>
      <c r="AA539" s="42" t="s">
        <v>4281</v>
      </c>
      <c r="AB539" s="42" t="s">
        <v>8635</v>
      </c>
      <c r="AC539" s="42" t="s">
        <v>56</v>
      </c>
      <c r="AG539" s="36" t="s">
        <v>10782</v>
      </c>
      <c r="AH539" s="37" t="s">
        <v>10765</v>
      </c>
      <c r="AI539" s="37" t="s">
        <v>10252</v>
      </c>
      <c r="AJ539" s="11">
        <v>61</v>
      </c>
      <c r="AL539" s="11">
        <f>VLOOKUP(AG539,[1]笔试数据!$B:$G,6,0)</f>
        <v>0</v>
      </c>
      <c r="AM539" s="11">
        <v>61</v>
      </c>
      <c r="AN539" s="11" t="s">
        <v>56</v>
      </c>
    </row>
    <row r="540" ht="17" customHeight="1" spans="1:40">
      <c r="A540" s="41">
        <v>635</v>
      </c>
      <c r="B540" s="41">
        <v>522</v>
      </c>
      <c r="C540" s="41"/>
      <c r="D540" s="41" t="s">
        <v>8792</v>
      </c>
      <c r="E540" s="41" t="s">
        <v>37</v>
      </c>
      <c r="F540" s="41" t="s">
        <v>38</v>
      </c>
      <c r="G540" s="42" t="s">
        <v>8793</v>
      </c>
      <c r="H540" s="42" t="s">
        <v>8794</v>
      </c>
      <c r="I540" s="42" t="s">
        <v>41</v>
      </c>
      <c r="J540" s="42"/>
      <c r="K540" s="42" t="s">
        <v>81</v>
      </c>
      <c r="L540" s="42" t="s">
        <v>82</v>
      </c>
      <c r="M540" s="46">
        <v>43282</v>
      </c>
      <c r="N540" s="42" t="s">
        <v>8644</v>
      </c>
      <c r="O540" s="42" t="s">
        <v>46</v>
      </c>
      <c r="P540" s="42" t="s">
        <v>47</v>
      </c>
      <c r="Q540" s="42" t="s">
        <v>2244</v>
      </c>
      <c r="R540" s="42"/>
      <c r="S540" s="42"/>
      <c r="T540" s="42" t="s">
        <v>8797</v>
      </c>
      <c r="U540" s="42" t="s">
        <v>52</v>
      </c>
      <c r="V540" s="42" t="s">
        <v>4883</v>
      </c>
      <c r="W540" s="42" t="s">
        <v>8635</v>
      </c>
      <c r="X540" s="42" t="s">
        <v>5028</v>
      </c>
      <c r="Y540" s="42" t="s">
        <v>46</v>
      </c>
      <c r="Z540" s="42" t="s">
        <v>55</v>
      </c>
      <c r="AA540" s="42" t="s">
        <v>4281</v>
      </c>
      <c r="AB540" s="42" t="s">
        <v>8635</v>
      </c>
      <c r="AC540" s="42" t="s">
        <v>56</v>
      </c>
      <c r="AD540" s="4"/>
      <c r="AE540" s="4"/>
      <c r="AF540" s="4"/>
      <c r="AG540" s="36" t="s">
        <v>10783</v>
      </c>
      <c r="AH540" s="37" t="s">
        <v>10765</v>
      </c>
      <c r="AI540" s="37">
        <v>27</v>
      </c>
      <c r="AJ540" s="11">
        <v>60.5</v>
      </c>
      <c r="AK540" s="4"/>
      <c r="AL540" s="11">
        <f>VLOOKUP(AG540,[1]笔试数据!$B:$G,6,0)</f>
        <v>0</v>
      </c>
      <c r="AM540" s="11">
        <v>60.5</v>
      </c>
      <c r="AN540" s="11" t="s">
        <v>56</v>
      </c>
    </row>
    <row r="541" s="4" customFormat="1" ht="17" customHeight="1" spans="1:40">
      <c r="A541" s="41">
        <v>643</v>
      </c>
      <c r="B541" s="41">
        <v>528</v>
      </c>
      <c r="C541" s="41"/>
      <c r="D541" s="41" t="s">
        <v>8836</v>
      </c>
      <c r="E541" s="41" t="s">
        <v>37</v>
      </c>
      <c r="F541" s="41" t="s">
        <v>69</v>
      </c>
      <c r="G541" s="42" t="s">
        <v>8837</v>
      </c>
      <c r="H541" s="42" t="s">
        <v>8838</v>
      </c>
      <c r="I541" s="42" t="s">
        <v>41</v>
      </c>
      <c r="J541" s="42"/>
      <c r="K541" s="42" t="s">
        <v>81</v>
      </c>
      <c r="L541" s="42" t="s">
        <v>506</v>
      </c>
      <c r="M541" s="42" t="s">
        <v>83</v>
      </c>
      <c r="N541" s="42" t="s">
        <v>8644</v>
      </c>
      <c r="O541" s="42" t="s">
        <v>46</v>
      </c>
      <c r="P541" s="42" t="s">
        <v>84</v>
      </c>
      <c r="Q541" s="42" t="s">
        <v>100</v>
      </c>
      <c r="R541" s="42"/>
      <c r="S541" s="42"/>
      <c r="T541" s="42" t="s">
        <v>8841</v>
      </c>
      <c r="U541" s="42" t="s">
        <v>52</v>
      </c>
      <c r="V541" s="42" t="s">
        <v>4281</v>
      </c>
      <c r="W541" s="42" t="s">
        <v>8648</v>
      </c>
      <c r="X541" s="42" t="s">
        <v>5028</v>
      </c>
      <c r="Y541" s="42" t="s">
        <v>46</v>
      </c>
      <c r="Z541" s="42" t="s">
        <v>55</v>
      </c>
      <c r="AA541" s="42" t="s">
        <v>4281</v>
      </c>
      <c r="AB541" s="42" t="s">
        <v>8635</v>
      </c>
      <c r="AC541" s="42" t="s">
        <v>56</v>
      </c>
      <c r="AG541" s="36" t="s">
        <v>10784</v>
      </c>
      <c r="AH541" s="37" t="s">
        <v>10534</v>
      </c>
      <c r="AI541" s="37" t="s">
        <v>10224</v>
      </c>
      <c r="AJ541" s="11">
        <v>60</v>
      </c>
      <c r="AL541" s="11">
        <f>VLOOKUP(AG541,[1]笔试数据!$B:$G,6,0)</f>
        <v>0</v>
      </c>
      <c r="AM541" s="11">
        <v>60</v>
      </c>
      <c r="AN541" s="11" t="s">
        <v>56</v>
      </c>
    </row>
    <row r="542" s="4" customFormat="1" ht="17" customHeight="1" spans="1:40">
      <c r="A542" s="41">
        <v>615</v>
      </c>
      <c r="B542" s="41">
        <v>503</v>
      </c>
      <c r="C542" s="41"/>
      <c r="D542" s="41" t="s">
        <v>8675</v>
      </c>
      <c r="E542" s="41" t="s">
        <v>37</v>
      </c>
      <c r="F542" s="41" t="s">
        <v>105</v>
      </c>
      <c r="G542" s="42" t="s">
        <v>8676</v>
      </c>
      <c r="H542" s="42" t="s">
        <v>3287</v>
      </c>
      <c r="I542" s="42" t="s">
        <v>41</v>
      </c>
      <c r="J542" s="42"/>
      <c r="K542" s="42" t="s">
        <v>81</v>
      </c>
      <c r="L542" s="42" t="s">
        <v>1258</v>
      </c>
      <c r="M542" s="42" t="s">
        <v>227</v>
      </c>
      <c r="N542" s="42" t="s">
        <v>8644</v>
      </c>
      <c r="O542" s="42" t="s">
        <v>46</v>
      </c>
      <c r="P542" s="42" t="s">
        <v>47</v>
      </c>
      <c r="Q542" s="42" t="s">
        <v>100</v>
      </c>
      <c r="R542" s="42"/>
      <c r="S542" s="42"/>
      <c r="T542" s="42" t="s">
        <v>8679</v>
      </c>
      <c r="U542" s="42" t="s">
        <v>52</v>
      </c>
      <c r="V542" s="42" t="s">
        <v>5034</v>
      </c>
      <c r="W542" s="48" t="s">
        <v>8635</v>
      </c>
      <c r="X542" s="42" t="s">
        <v>5028</v>
      </c>
      <c r="Y542" s="42" t="s">
        <v>56</v>
      </c>
      <c r="Z542" s="42" t="s">
        <v>55</v>
      </c>
      <c r="AA542" s="42" t="s">
        <v>4281</v>
      </c>
      <c r="AB542" s="42" t="s">
        <v>8635</v>
      </c>
      <c r="AC542" s="42" t="s">
        <v>56</v>
      </c>
      <c r="AG542" s="36" t="s">
        <v>10785</v>
      </c>
      <c r="AH542" s="37" t="s">
        <v>10765</v>
      </c>
      <c r="AI542" s="37" t="s">
        <v>10226</v>
      </c>
      <c r="AJ542" s="11">
        <v>59.5</v>
      </c>
      <c r="AL542" s="11">
        <f>VLOOKUP(AG542,[1]笔试数据!$B:$G,6,0)</f>
        <v>0</v>
      </c>
      <c r="AM542" s="11">
        <v>59.5</v>
      </c>
      <c r="AN542" s="11" t="s">
        <v>56</v>
      </c>
    </row>
    <row r="543" s="4" customFormat="1" ht="17" customHeight="1" spans="1:40">
      <c r="A543" s="41">
        <v>611</v>
      </c>
      <c r="B543" s="41">
        <v>499</v>
      </c>
      <c r="C543" s="41"/>
      <c r="D543" s="41" t="s">
        <v>8649</v>
      </c>
      <c r="E543" s="41" t="s">
        <v>37</v>
      </c>
      <c r="F543" s="41" t="s">
        <v>105</v>
      </c>
      <c r="G543" s="42" t="s">
        <v>8650</v>
      </c>
      <c r="H543" s="42" t="s">
        <v>8651</v>
      </c>
      <c r="I543" s="42" t="s">
        <v>41</v>
      </c>
      <c r="J543" s="42"/>
      <c r="K543" s="42" t="s">
        <v>43</v>
      </c>
      <c r="L543" s="42" t="s">
        <v>743</v>
      </c>
      <c r="M543" s="46">
        <v>44005</v>
      </c>
      <c r="N543" s="42" t="s">
        <v>8652</v>
      </c>
      <c r="O543" s="42" t="s">
        <v>46</v>
      </c>
      <c r="P543" s="42" t="s">
        <v>47</v>
      </c>
      <c r="Q543" s="42" t="s">
        <v>8653</v>
      </c>
      <c r="R543" s="42"/>
      <c r="S543" s="42"/>
      <c r="T543" s="42" t="s">
        <v>8655</v>
      </c>
      <c r="U543" s="42" t="s">
        <v>52</v>
      </c>
      <c r="V543" s="42" t="s">
        <v>4281</v>
      </c>
      <c r="W543" s="42" t="s">
        <v>8648</v>
      </c>
      <c r="X543" s="42" t="s">
        <v>5028</v>
      </c>
      <c r="Y543" s="42" t="s">
        <v>56</v>
      </c>
      <c r="Z543" s="42" t="s">
        <v>55</v>
      </c>
      <c r="AA543" s="42" t="s">
        <v>4281</v>
      </c>
      <c r="AB543" s="42" t="s">
        <v>8635</v>
      </c>
      <c r="AC543" s="42" t="s">
        <v>56</v>
      </c>
      <c r="AG543" s="36" t="s">
        <v>10786</v>
      </c>
      <c r="AH543" s="37" t="s">
        <v>10765</v>
      </c>
      <c r="AI543" s="37" t="s">
        <v>10255</v>
      </c>
      <c r="AJ543" s="11">
        <v>57</v>
      </c>
      <c r="AL543" s="11">
        <f>VLOOKUP(AG543,[1]笔试数据!$B:$G,6,0)</f>
        <v>0</v>
      </c>
      <c r="AM543" s="11">
        <v>57</v>
      </c>
      <c r="AN543" s="11" t="s">
        <v>56</v>
      </c>
    </row>
    <row r="544" ht="17" customHeight="1" spans="1:40">
      <c r="A544" s="41">
        <v>632</v>
      </c>
      <c r="B544" s="41">
        <v>519</v>
      </c>
      <c r="C544" s="41"/>
      <c r="D544" s="41" t="s">
        <v>8775</v>
      </c>
      <c r="E544" s="41" t="s">
        <v>37</v>
      </c>
      <c r="F544" s="41" t="s">
        <v>38</v>
      </c>
      <c r="G544" s="42" t="s">
        <v>8776</v>
      </c>
      <c r="H544" s="42" t="s">
        <v>8777</v>
      </c>
      <c r="I544" s="42" t="s">
        <v>41</v>
      </c>
      <c r="J544" s="42"/>
      <c r="K544" s="42" t="s">
        <v>81</v>
      </c>
      <c r="L544" s="42" t="s">
        <v>7223</v>
      </c>
      <c r="M544" s="46">
        <v>45108</v>
      </c>
      <c r="N544" s="42" t="s">
        <v>8659</v>
      </c>
      <c r="O544" s="42" t="s">
        <v>56</v>
      </c>
      <c r="P544" s="42" t="s">
        <v>84</v>
      </c>
      <c r="Q544" s="42" t="s">
        <v>8778</v>
      </c>
      <c r="R544" s="42"/>
      <c r="S544" s="42"/>
      <c r="T544" s="42" t="s">
        <v>8779</v>
      </c>
      <c r="U544" s="42" t="s">
        <v>307</v>
      </c>
      <c r="V544" s="42" t="s">
        <v>4883</v>
      </c>
      <c r="W544" s="42" t="s">
        <v>8674</v>
      </c>
      <c r="X544" s="42" t="s">
        <v>5028</v>
      </c>
      <c r="Y544" s="42" t="s">
        <v>46</v>
      </c>
      <c r="Z544" s="42" t="s">
        <v>55</v>
      </c>
      <c r="AA544" s="42" t="s">
        <v>4281</v>
      </c>
      <c r="AB544" s="42" t="s">
        <v>8635</v>
      </c>
      <c r="AC544" s="42" t="s">
        <v>56</v>
      </c>
      <c r="AD544" s="4"/>
      <c r="AE544" s="4"/>
      <c r="AF544" s="4"/>
      <c r="AG544" s="36" t="s">
        <v>10787</v>
      </c>
      <c r="AH544" s="37" t="s">
        <v>10765</v>
      </c>
      <c r="AI544" s="37">
        <v>24</v>
      </c>
      <c r="AJ544" s="11">
        <v>56</v>
      </c>
      <c r="AK544" s="4"/>
      <c r="AL544" s="11">
        <f>VLOOKUP(AG544,[1]笔试数据!$B:$G,6,0)</f>
        <v>0</v>
      </c>
      <c r="AM544" s="11">
        <v>56</v>
      </c>
      <c r="AN544" s="11" t="s">
        <v>56</v>
      </c>
    </row>
    <row r="545" s="4" customFormat="1" ht="17" customHeight="1" spans="1:40">
      <c r="A545" s="41">
        <v>652</v>
      </c>
      <c r="B545" s="41">
        <v>535</v>
      </c>
      <c r="C545" s="41"/>
      <c r="D545" s="41" t="s">
        <v>8887</v>
      </c>
      <c r="E545" s="41" t="s">
        <v>37</v>
      </c>
      <c r="F545" s="41" t="s">
        <v>69</v>
      </c>
      <c r="G545" s="42" t="s">
        <v>8888</v>
      </c>
      <c r="H545" s="42" t="s">
        <v>8610</v>
      </c>
      <c r="I545" s="42" t="s">
        <v>41</v>
      </c>
      <c r="J545" s="42"/>
      <c r="K545" s="42" t="s">
        <v>81</v>
      </c>
      <c r="L545" s="42" t="s">
        <v>562</v>
      </c>
      <c r="M545" s="42" t="s">
        <v>91</v>
      </c>
      <c r="N545" s="42" t="s">
        <v>8644</v>
      </c>
      <c r="O545" s="42" t="s">
        <v>46</v>
      </c>
      <c r="P545" s="42" t="s">
        <v>47</v>
      </c>
      <c r="Q545" s="42" t="s">
        <v>100</v>
      </c>
      <c r="R545" s="42"/>
      <c r="S545" s="42"/>
      <c r="T545" s="42" t="s">
        <v>8891</v>
      </c>
      <c r="U545" s="42" t="s">
        <v>52</v>
      </c>
      <c r="V545" s="42" t="s">
        <v>4883</v>
      </c>
      <c r="W545" s="42" t="s">
        <v>8635</v>
      </c>
      <c r="X545" s="42" t="s">
        <v>5028</v>
      </c>
      <c r="Y545" s="42" t="s">
        <v>46</v>
      </c>
      <c r="Z545" s="42" t="s">
        <v>55</v>
      </c>
      <c r="AA545" s="42" t="s">
        <v>4281</v>
      </c>
      <c r="AB545" s="42" t="s">
        <v>8635</v>
      </c>
      <c r="AC545" s="42" t="s">
        <v>56</v>
      </c>
      <c r="AG545" s="36" t="s">
        <v>10788</v>
      </c>
      <c r="AH545" s="37" t="s">
        <v>10534</v>
      </c>
      <c r="AI545" s="37">
        <v>14</v>
      </c>
      <c r="AJ545" s="11">
        <v>53</v>
      </c>
      <c r="AL545" s="11">
        <f>VLOOKUP(AG545,[1]笔试数据!$B:$G,6,0)</f>
        <v>0</v>
      </c>
      <c r="AM545" s="11">
        <v>53</v>
      </c>
      <c r="AN545" s="11" t="s">
        <v>56</v>
      </c>
    </row>
    <row r="546" s="4" customFormat="1" ht="17" customHeight="1" spans="1:40">
      <c r="A546" s="41">
        <v>640</v>
      </c>
      <c r="B546" s="41">
        <v>526</v>
      </c>
      <c r="C546" s="41"/>
      <c r="D546" s="41" t="s">
        <v>8819</v>
      </c>
      <c r="E546" s="41" t="s">
        <v>205</v>
      </c>
      <c r="F546" s="41" t="s">
        <v>69</v>
      </c>
      <c r="G546" s="42" t="s">
        <v>8820</v>
      </c>
      <c r="H546" s="42" t="s">
        <v>6083</v>
      </c>
      <c r="I546" s="42" t="s">
        <v>41</v>
      </c>
      <c r="J546" s="42"/>
      <c r="K546" s="42" t="s">
        <v>81</v>
      </c>
      <c r="L546" s="42" t="s">
        <v>8821</v>
      </c>
      <c r="M546" s="46">
        <v>43985</v>
      </c>
      <c r="N546" s="42" t="s">
        <v>8644</v>
      </c>
      <c r="O546" s="42" t="s">
        <v>56</v>
      </c>
      <c r="P546" s="42" t="s">
        <v>47</v>
      </c>
      <c r="Q546" s="42" t="s">
        <v>100</v>
      </c>
      <c r="R546" s="42"/>
      <c r="S546" s="42"/>
      <c r="T546" s="42" t="s">
        <v>8824</v>
      </c>
      <c r="U546" s="42" t="s">
        <v>52</v>
      </c>
      <c r="V546" s="42" t="s">
        <v>4281</v>
      </c>
      <c r="W546" s="42" t="s">
        <v>8825</v>
      </c>
      <c r="X546" s="42" t="s">
        <v>5028</v>
      </c>
      <c r="Y546" s="42" t="s">
        <v>46</v>
      </c>
      <c r="Z546" s="42" t="s">
        <v>55</v>
      </c>
      <c r="AA546" s="42" t="s">
        <v>4281</v>
      </c>
      <c r="AB546" s="42" t="s">
        <v>8635</v>
      </c>
      <c r="AC546" s="42" t="s">
        <v>56</v>
      </c>
      <c r="AG546" s="36" t="s">
        <v>10789</v>
      </c>
      <c r="AH546" s="37" t="s">
        <v>10534</v>
      </c>
      <c r="AI546" s="37" t="s">
        <v>10252</v>
      </c>
      <c r="AJ546" s="11">
        <v>49</v>
      </c>
      <c r="AL546" s="11">
        <f>VLOOKUP(AG546,[1]笔试数据!$B:$G,6,0)</f>
        <v>0</v>
      </c>
      <c r="AM546" s="11">
        <v>49</v>
      </c>
      <c r="AN546" s="11" t="s">
        <v>56</v>
      </c>
    </row>
    <row r="547" s="4" customFormat="1" ht="17" customHeight="1" spans="1:40">
      <c r="A547" s="41">
        <v>656</v>
      </c>
      <c r="B547" s="41">
        <v>539</v>
      </c>
      <c r="C547" s="41"/>
      <c r="D547" s="41" t="s">
        <v>8912</v>
      </c>
      <c r="E547" s="41" t="s">
        <v>37</v>
      </c>
      <c r="F547" s="41" t="s">
        <v>69</v>
      </c>
      <c r="G547" s="42" t="s">
        <v>8913</v>
      </c>
      <c r="H547" s="42" t="s">
        <v>896</v>
      </c>
      <c r="I547" s="42" t="s">
        <v>41</v>
      </c>
      <c r="J547" s="42"/>
      <c r="K547" s="42" t="s">
        <v>81</v>
      </c>
      <c r="L547" s="42" t="s">
        <v>184</v>
      </c>
      <c r="M547" s="42" t="s">
        <v>116</v>
      </c>
      <c r="N547" s="42" t="s">
        <v>8644</v>
      </c>
      <c r="O547" s="42" t="s">
        <v>46</v>
      </c>
      <c r="P547" s="42" t="s">
        <v>84</v>
      </c>
      <c r="Q547" s="42" t="s">
        <v>8914</v>
      </c>
      <c r="R547" s="42"/>
      <c r="S547" s="42"/>
      <c r="T547" s="42" t="s">
        <v>8916</v>
      </c>
      <c r="U547" s="42" t="s">
        <v>52</v>
      </c>
      <c r="V547" s="42" t="s">
        <v>4281</v>
      </c>
      <c r="W547" s="42" t="s">
        <v>8635</v>
      </c>
      <c r="X547" s="42" t="s">
        <v>5028</v>
      </c>
      <c r="Y547" s="42" t="s">
        <v>46</v>
      </c>
      <c r="Z547" s="42" t="s">
        <v>55</v>
      </c>
      <c r="AA547" s="42" t="s">
        <v>4281</v>
      </c>
      <c r="AB547" s="42" t="s">
        <v>8635</v>
      </c>
      <c r="AC547" s="42" t="s">
        <v>56</v>
      </c>
      <c r="AG547" s="36" t="s">
        <v>10790</v>
      </c>
      <c r="AH547" s="37" t="s">
        <v>10534</v>
      </c>
      <c r="AI547" s="37">
        <v>18</v>
      </c>
      <c r="AJ547" s="11">
        <v>48</v>
      </c>
      <c r="AL547" s="11">
        <f>VLOOKUP(AG547,[1]笔试数据!$B:$G,6,0)</f>
        <v>0</v>
      </c>
      <c r="AM547" s="11">
        <v>48</v>
      </c>
      <c r="AN547" s="11" t="s">
        <v>56</v>
      </c>
    </row>
    <row r="548" s="4" customFormat="1" ht="17" customHeight="1" spans="1:40">
      <c r="A548" s="41">
        <v>638</v>
      </c>
      <c r="B548" s="41">
        <v>524</v>
      </c>
      <c r="C548" s="41"/>
      <c r="D548" s="41" t="s">
        <v>8808</v>
      </c>
      <c r="E548" s="41" t="s">
        <v>37</v>
      </c>
      <c r="F548" s="41" t="s">
        <v>105</v>
      </c>
      <c r="G548" s="42" t="s">
        <v>8809</v>
      </c>
      <c r="H548" s="42" t="s">
        <v>8810</v>
      </c>
      <c r="I548" s="42" t="s">
        <v>41</v>
      </c>
      <c r="J548" s="42"/>
      <c r="K548" s="42" t="s">
        <v>81</v>
      </c>
      <c r="L548" s="42" t="s">
        <v>1258</v>
      </c>
      <c r="M548" s="46">
        <v>44743</v>
      </c>
      <c r="N548" s="42" t="s">
        <v>8644</v>
      </c>
      <c r="O548" s="42" t="s">
        <v>46</v>
      </c>
      <c r="P548" s="42" t="s">
        <v>47</v>
      </c>
      <c r="Q548" s="42" t="s">
        <v>431</v>
      </c>
      <c r="R548" s="42"/>
      <c r="S548" s="42"/>
      <c r="T548" s="42" t="s">
        <v>8813</v>
      </c>
      <c r="U548" s="42" t="s">
        <v>52</v>
      </c>
      <c r="V548" s="42" t="s">
        <v>4281</v>
      </c>
      <c r="W548" s="42" t="s">
        <v>8635</v>
      </c>
      <c r="X548" s="42" t="s">
        <v>5028</v>
      </c>
      <c r="Y548" s="42" t="s">
        <v>46</v>
      </c>
      <c r="Z548" s="42" t="s">
        <v>55</v>
      </c>
      <c r="AA548" s="42" t="s">
        <v>4281</v>
      </c>
      <c r="AB548" s="42" t="s">
        <v>8635</v>
      </c>
      <c r="AC548" s="42" t="s">
        <v>56</v>
      </c>
      <c r="AG548" s="36" t="s">
        <v>10791</v>
      </c>
      <c r="AH548" s="37" t="s">
        <v>10765</v>
      </c>
      <c r="AI548" s="37">
        <v>29</v>
      </c>
      <c r="AJ548" s="11">
        <v>46.5</v>
      </c>
      <c r="AL548" s="11">
        <f>VLOOKUP(AG548,[1]笔试数据!$B:$G,6,0)</f>
        <v>0</v>
      </c>
      <c r="AM548" s="11">
        <v>46.5</v>
      </c>
      <c r="AN548" s="11" t="s">
        <v>56</v>
      </c>
    </row>
    <row r="549" s="4" customFormat="1" ht="17" customHeight="1" spans="1:40">
      <c r="A549" s="41">
        <v>655</v>
      </c>
      <c r="B549" s="41">
        <v>538</v>
      </c>
      <c r="C549" s="41"/>
      <c r="D549" s="41" t="s">
        <v>8906</v>
      </c>
      <c r="E549" s="41" t="s">
        <v>37</v>
      </c>
      <c r="F549" s="41" t="s">
        <v>105</v>
      </c>
      <c r="G549" s="42" t="s">
        <v>8907</v>
      </c>
      <c r="H549" s="42" t="s">
        <v>8908</v>
      </c>
      <c r="I549" s="42" t="s">
        <v>41</v>
      </c>
      <c r="J549" s="42"/>
      <c r="K549" s="42" t="s">
        <v>81</v>
      </c>
      <c r="L549" s="42" t="s">
        <v>5752</v>
      </c>
      <c r="M549" s="46">
        <v>45097</v>
      </c>
      <c r="N549" s="42" t="s">
        <v>8644</v>
      </c>
      <c r="O549" s="42" t="s">
        <v>46</v>
      </c>
      <c r="P549" s="42" t="s">
        <v>84</v>
      </c>
      <c r="Q549" s="42" t="s">
        <v>64</v>
      </c>
      <c r="R549" s="42"/>
      <c r="S549" s="42"/>
      <c r="T549" s="42" t="s">
        <v>8911</v>
      </c>
      <c r="U549" s="42" t="s">
        <v>958</v>
      </c>
      <c r="V549" s="42" t="s">
        <v>4281</v>
      </c>
      <c r="W549" s="42" t="s">
        <v>8635</v>
      </c>
      <c r="X549" s="42" t="s">
        <v>5028</v>
      </c>
      <c r="Y549" s="42" t="s">
        <v>46</v>
      </c>
      <c r="Z549" s="42" t="s">
        <v>55</v>
      </c>
      <c r="AA549" s="42" t="s">
        <v>4281</v>
      </c>
      <c r="AB549" s="42" t="s">
        <v>8635</v>
      </c>
      <c r="AC549" s="42" t="s">
        <v>56</v>
      </c>
      <c r="AG549" s="36" t="s">
        <v>10792</v>
      </c>
      <c r="AH549" s="37" t="s">
        <v>10534</v>
      </c>
      <c r="AI549" s="37">
        <v>17</v>
      </c>
      <c r="AJ549" s="11">
        <v>46.5</v>
      </c>
      <c r="AL549" s="11">
        <f>VLOOKUP(AG549,[1]笔试数据!$B:$G,6,0)</f>
        <v>0</v>
      </c>
      <c r="AM549" s="11">
        <v>46.5</v>
      </c>
      <c r="AN549" s="11" t="s">
        <v>56</v>
      </c>
    </row>
    <row r="550" s="4" customFormat="1" ht="17" customHeight="1" spans="1:40">
      <c r="A550" s="41">
        <v>613</v>
      </c>
      <c r="B550" s="41">
        <v>501</v>
      </c>
      <c r="C550" s="41"/>
      <c r="D550" s="41" t="s">
        <v>8663</v>
      </c>
      <c r="E550" s="41" t="s">
        <v>37</v>
      </c>
      <c r="F550" s="41" t="s">
        <v>69</v>
      </c>
      <c r="G550" s="42" t="s">
        <v>8664</v>
      </c>
      <c r="H550" s="42" t="s">
        <v>8665</v>
      </c>
      <c r="I550" s="42" t="s">
        <v>41</v>
      </c>
      <c r="J550" s="42"/>
      <c r="K550" s="42" t="s">
        <v>81</v>
      </c>
      <c r="L550" s="42" t="s">
        <v>5881</v>
      </c>
      <c r="M550" s="46">
        <v>45108</v>
      </c>
      <c r="N550" s="42" t="s">
        <v>8644</v>
      </c>
      <c r="O550" s="42" t="s">
        <v>46</v>
      </c>
      <c r="P550" s="42" t="s">
        <v>84</v>
      </c>
      <c r="Q550" s="42" t="s">
        <v>48</v>
      </c>
      <c r="R550" s="42"/>
      <c r="S550" s="42"/>
      <c r="T550" s="42" t="s">
        <v>8668</v>
      </c>
      <c r="U550" s="42" t="s">
        <v>52</v>
      </c>
      <c r="V550" s="42" t="s">
        <v>5034</v>
      </c>
      <c r="W550" s="42" t="s">
        <v>8635</v>
      </c>
      <c r="X550" s="42" t="s">
        <v>5028</v>
      </c>
      <c r="Y550" s="42" t="s">
        <v>46</v>
      </c>
      <c r="Z550" s="42" t="s">
        <v>55</v>
      </c>
      <c r="AA550" s="42" t="s">
        <v>4281</v>
      </c>
      <c r="AB550" s="42" t="s">
        <v>8635</v>
      </c>
      <c r="AC550" s="42" t="s">
        <v>56</v>
      </c>
      <c r="AG550" s="36" t="s">
        <v>10793</v>
      </c>
      <c r="AH550" s="37" t="s">
        <v>10765</v>
      </c>
      <c r="AI550" s="37" t="s">
        <v>10228</v>
      </c>
      <c r="AJ550" s="11">
        <v>45</v>
      </c>
      <c r="AL550" s="11">
        <f>VLOOKUP(AG550,[1]笔试数据!$B:$G,6,0)</f>
        <v>0</v>
      </c>
      <c r="AM550" s="11">
        <v>45</v>
      </c>
      <c r="AN550" s="11" t="s">
        <v>56</v>
      </c>
    </row>
    <row r="551" s="4" customFormat="1" ht="17" customHeight="1" spans="1:40">
      <c r="A551" s="41">
        <v>628</v>
      </c>
      <c r="B551" s="41">
        <v>515</v>
      </c>
      <c r="C551" s="41"/>
      <c r="D551" s="41" t="s">
        <v>8750</v>
      </c>
      <c r="E551" s="41" t="s">
        <v>37</v>
      </c>
      <c r="F551" s="41" t="s">
        <v>38</v>
      </c>
      <c r="G551" s="42" t="s">
        <v>8751</v>
      </c>
      <c r="H551" s="42" t="s">
        <v>8752</v>
      </c>
      <c r="I551" s="42" t="s">
        <v>41</v>
      </c>
      <c r="J551" s="42"/>
      <c r="K551" s="42" t="s">
        <v>81</v>
      </c>
      <c r="L551" s="42" t="s">
        <v>1186</v>
      </c>
      <c r="M551" s="42" t="s">
        <v>227</v>
      </c>
      <c r="N551" s="42" t="s">
        <v>8644</v>
      </c>
      <c r="O551" s="42" t="s">
        <v>46</v>
      </c>
      <c r="P551" s="42" t="s">
        <v>47</v>
      </c>
      <c r="Q551" s="42" t="s">
        <v>2719</v>
      </c>
      <c r="R551" s="42"/>
      <c r="S551" s="42"/>
      <c r="T551" s="42" t="s">
        <v>8755</v>
      </c>
      <c r="U551" s="42" t="s">
        <v>52</v>
      </c>
      <c r="V551" s="42" t="s">
        <v>4883</v>
      </c>
      <c r="W551" s="42" t="s">
        <v>8635</v>
      </c>
      <c r="X551" s="42" t="s">
        <v>5028</v>
      </c>
      <c r="Y551" s="42" t="s">
        <v>46</v>
      </c>
      <c r="Z551" s="42" t="s">
        <v>55</v>
      </c>
      <c r="AA551" s="42" t="s">
        <v>4281</v>
      </c>
      <c r="AB551" s="42" t="s">
        <v>8635</v>
      </c>
      <c r="AC551" s="42" t="s">
        <v>56</v>
      </c>
      <c r="AG551" s="36" t="s">
        <v>10794</v>
      </c>
      <c r="AH551" s="37" t="s">
        <v>10765</v>
      </c>
      <c r="AI551" s="37">
        <v>20</v>
      </c>
      <c r="AJ551" s="11">
        <v>44.5</v>
      </c>
      <c r="AL551" s="11">
        <f>VLOOKUP(AG551,[1]笔试数据!$B:$G,6,0)</f>
        <v>0</v>
      </c>
      <c r="AM551" s="11">
        <v>44.5</v>
      </c>
      <c r="AN551" s="11" t="s">
        <v>56</v>
      </c>
    </row>
    <row r="552" s="4" customFormat="1" ht="17" customHeight="1" spans="1:40">
      <c r="A552" s="41">
        <v>645</v>
      </c>
      <c r="B552" s="41">
        <v>529</v>
      </c>
      <c r="C552" s="41"/>
      <c r="D552" s="41" t="s">
        <v>8847</v>
      </c>
      <c r="E552" s="41" t="s">
        <v>37</v>
      </c>
      <c r="F552" s="41" t="s">
        <v>105</v>
      </c>
      <c r="G552" s="42" t="s">
        <v>8848</v>
      </c>
      <c r="H552" s="42" t="s">
        <v>8849</v>
      </c>
      <c r="I552" s="42" t="s">
        <v>41</v>
      </c>
      <c r="J552" s="42"/>
      <c r="K552" s="42" t="s">
        <v>81</v>
      </c>
      <c r="L552" s="42" t="s">
        <v>562</v>
      </c>
      <c r="M552" s="42" t="s">
        <v>91</v>
      </c>
      <c r="N552" s="42" t="s">
        <v>8644</v>
      </c>
      <c r="O552" s="42" t="s">
        <v>46</v>
      </c>
      <c r="P552" s="42" t="s">
        <v>47</v>
      </c>
      <c r="Q552" s="42" t="s">
        <v>303</v>
      </c>
      <c r="R552" s="42"/>
      <c r="S552" s="42"/>
      <c r="T552" s="42" t="s">
        <v>8851</v>
      </c>
      <c r="U552" s="42" t="s">
        <v>52</v>
      </c>
      <c r="V552" s="42" t="s">
        <v>4883</v>
      </c>
      <c r="W552" s="42" t="s">
        <v>8635</v>
      </c>
      <c r="X552" s="42" t="s">
        <v>5028</v>
      </c>
      <c r="Y552" s="42" t="s">
        <v>46</v>
      </c>
      <c r="Z552" s="42" t="s">
        <v>55</v>
      </c>
      <c r="AA552" s="42" t="s">
        <v>4281</v>
      </c>
      <c r="AB552" s="42" t="s">
        <v>8635</v>
      </c>
      <c r="AC552" s="42" t="s">
        <v>56</v>
      </c>
      <c r="AG552" s="36" t="s">
        <v>10795</v>
      </c>
      <c r="AH552" s="37" t="s">
        <v>10534</v>
      </c>
      <c r="AI552" s="37" t="s">
        <v>10226</v>
      </c>
      <c r="AJ552" s="11">
        <v>42</v>
      </c>
      <c r="AL552" s="11">
        <f>VLOOKUP(AG552,[1]笔试数据!$B:$G,6,0)</f>
        <v>0</v>
      </c>
      <c r="AM552" s="11">
        <v>42</v>
      </c>
      <c r="AN552" s="11" t="s">
        <v>56</v>
      </c>
    </row>
    <row r="553" s="4" customFormat="1" ht="17" customHeight="1" spans="1:40">
      <c r="A553" s="41">
        <v>654</v>
      </c>
      <c r="B553" s="41">
        <v>537</v>
      </c>
      <c r="C553" s="41"/>
      <c r="D553" s="41" t="s">
        <v>8900</v>
      </c>
      <c r="E553" s="41" t="s">
        <v>37</v>
      </c>
      <c r="F553" s="41" t="s">
        <v>69</v>
      </c>
      <c r="G553" s="42" t="s">
        <v>8901</v>
      </c>
      <c r="H553" s="42" t="s">
        <v>8902</v>
      </c>
      <c r="I553" s="42" t="s">
        <v>41</v>
      </c>
      <c r="J553" s="42"/>
      <c r="K553" s="42" t="s">
        <v>963</v>
      </c>
      <c r="L553" s="42" t="s">
        <v>353</v>
      </c>
      <c r="M553" s="46">
        <v>45097</v>
      </c>
      <c r="N553" s="42" t="s">
        <v>8644</v>
      </c>
      <c r="O553" s="42" t="s">
        <v>46</v>
      </c>
      <c r="P553" s="42" t="s">
        <v>84</v>
      </c>
      <c r="Q553" s="42" t="s">
        <v>303</v>
      </c>
      <c r="R553" s="42"/>
      <c r="S553" s="42"/>
      <c r="T553" s="42" t="s">
        <v>8905</v>
      </c>
      <c r="U553" s="42" t="s">
        <v>52</v>
      </c>
      <c r="V553" s="42" t="s">
        <v>4281</v>
      </c>
      <c r="W553" s="42" t="s">
        <v>8635</v>
      </c>
      <c r="X553" s="42" t="s">
        <v>5028</v>
      </c>
      <c r="Y553" s="42" t="s">
        <v>46</v>
      </c>
      <c r="Z553" s="42" t="s">
        <v>55</v>
      </c>
      <c r="AA553" s="42" t="s">
        <v>4281</v>
      </c>
      <c r="AB553" s="42" t="s">
        <v>8635</v>
      </c>
      <c r="AC553" s="42" t="s">
        <v>46</v>
      </c>
      <c r="AG553" s="36" t="s">
        <v>10796</v>
      </c>
      <c r="AH553" s="37" t="s">
        <v>10534</v>
      </c>
      <c r="AI553" s="37">
        <v>16</v>
      </c>
      <c r="AJ553" s="11">
        <v>39</v>
      </c>
      <c r="AL553" s="11">
        <f>VLOOKUP(AG553,[1]笔试数据!$B:$G,6,0)</f>
        <v>0</v>
      </c>
      <c r="AM553" s="11">
        <v>39</v>
      </c>
      <c r="AN553" s="11" t="s">
        <v>56</v>
      </c>
    </row>
    <row r="554" s="4" customFormat="1" ht="17" customHeight="1" spans="1:40">
      <c r="A554" s="41">
        <v>609</v>
      </c>
      <c r="B554" s="41">
        <v>497</v>
      </c>
      <c r="C554" s="41"/>
      <c r="D554" s="41" t="s">
        <v>8636</v>
      </c>
      <c r="E554" s="41" t="s">
        <v>37</v>
      </c>
      <c r="F554" s="41" t="s">
        <v>38</v>
      </c>
      <c r="G554" s="42" t="s">
        <v>8637</v>
      </c>
      <c r="H554" s="42" t="s">
        <v>1959</v>
      </c>
      <c r="I554" s="42" t="s">
        <v>41</v>
      </c>
      <c r="J554" s="42"/>
      <c r="K554" s="42" t="s">
        <v>5077</v>
      </c>
      <c r="L554" s="42" t="s">
        <v>2119</v>
      </c>
      <c r="M554" s="46">
        <v>45097</v>
      </c>
      <c r="N554" s="42" t="s">
        <v>8635</v>
      </c>
      <c r="O554" s="42" t="s">
        <v>46</v>
      </c>
      <c r="P554" s="42" t="s">
        <v>84</v>
      </c>
      <c r="Q554" s="42" t="s">
        <v>100</v>
      </c>
      <c r="R554" s="42"/>
      <c r="S554" s="42"/>
      <c r="T554" s="42" t="s">
        <v>8640</v>
      </c>
      <c r="U554" s="42" t="s">
        <v>307</v>
      </c>
      <c r="V554" s="42" t="s">
        <v>5034</v>
      </c>
      <c r="W554" s="42" t="s">
        <v>8635</v>
      </c>
      <c r="X554" s="42" t="s">
        <v>5028</v>
      </c>
      <c r="Y554" s="42" t="s">
        <v>46</v>
      </c>
      <c r="Z554" s="42" t="s">
        <v>55</v>
      </c>
      <c r="AA554" s="42" t="s">
        <v>4281</v>
      </c>
      <c r="AB554" s="42" t="s">
        <v>8635</v>
      </c>
      <c r="AC554" s="42" t="s">
        <v>46</v>
      </c>
      <c r="AG554" s="36" t="s">
        <v>10797</v>
      </c>
      <c r="AH554" s="37" t="s">
        <v>10765</v>
      </c>
      <c r="AI554" s="37" t="s">
        <v>10219</v>
      </c>
      <c r="AJ554" s="11">
        <v>38</v>
      </c>
      <c r="AL554" s="11">
        <f>VLOOKUP(AG554,[1]笔试数据!$B:$G,6,0)</f>
        <v>0</v>
      </c>
      <c r="AM554" s="11">
        <v>38</v>
      </c>
      <c r="AN554" s="11" t="s">
        <v>56</v>
      </c>
    </row>
    <row r="555" s="4" customFormat="1" ht="17" customHeight="1" spans="1:40">
      <c r="A555" s="41">
        <v>630</v>
      </c>
      <c r="B555" s="41">
        <v>517</v>
      </c>
      <c r="C555" s="41"/>
      <c r="D555" s="41" t="s">
        <v>8761</v>
      </c>
      <c r="E555" s="41" t="s">
        <v>37</v>
      </c>
      <c r="F555" s="41" t="s">
        <v>69</v>
      </c>
      <c r="G555" s="42" t="s">
        <v>8762</v>
      </c>
      <c r="H555" s="42" t="s">
        <v>8763</v>
      </c>
      <c r="I555" s="42" t="s">
        <v>41</v>
      </c>
      <c r="J555" s="42"/>
      <c r="K555" s="42" t="s">
        <v>43</v>
      </c>
      <c r="L555" s="42" t="s">
        <v>8764</v>
      </c>
      <c r="M555" s="42" t="s">
        <v>91</v>
      </c>
      <c r="N555" s="42" t="s">
        <v>8652</v>
      </c>
      <c r="O555" s="42" t="s">
        <v>46</v>
      </c>
      <c r="P555" s="42" t="s">
        <v>84</v>
      </c>
      <c r="Q555" s="42" t="s">
        <v>8765</v>
      </c>
      <c r="R555" s="42"/>
      <c r="S555" s="42"/>
      <c r="T555" s="42" t="s">
        <v>8768</v>
      </c>
      <c r="U555" s="42" t="s">
        <v>307</v>
      </c>
      <c r="V555" s="42" t="s">
        <v>4281</v>
      </c>
      <c r="W555" s="42" t="s">
        <v>8635</v>
      </c>
      <c r="X555" s="42" t="s">
        <v>5028</v>
      </c>
      <c r="Y555" s="42" t="s">
        <v>46</v>
      </c>
      <c r="Z555" s="42" t="s">
        <v>55</v>
      </c>
      <c r="AA555" s="42" t="s">
        <v>4281</v>
      </c>
      <c r="AB555" s="42" t="s">
        <v>8635</v>
      </c>
      <c r="AC555" s="42" t="s">
        <v>56</v>
      </c>
      <c r="AG555" s="36" t="s">
        <v>10798</v>
      </c>
      <c r="AH555" s="37" t="s">
        <v>10765</v>
      </c>
      <c r="AI555" s="37">
        <v>22</v>
      </c>
      <c r="AJ555" s="11">
        <v>38</v>
      </c>
      <c r="AL555" s="11">
        <f>VLOOKUP(AG555,[1]笔试数据!$B:$G,6,0)</f>
        <v>0</v>
      </c>
      <c r="AM555" s="11">
        <v>38</v>
      </c>
      <c r="AN555" s="11" t="s">
        <v>56</v>
      </c>
    </row>
    <row r="556" ht="17" customHeight="1" spans="1:40">
      <c r="A556" s="41">
        <v>626</v>
      </c>
      <c r="B556" s="41">
        <v>513</v>
      </c>
      <c r="C556" s="41"/>
      <c r="D556" s="41" t="s">
        <v>8739</v>
      </c>
      <c r="E556" s="41" t="s">
        <v>37</v>
      </c>
      <c r="F556" s="41" t="s">
        <v>69</v>
      </c>
      <c r="G556" s="42" t="s">
        <v>8740</v>
      </c>
      <c r="H556" s="42" t="s">
        <v>2535</v>
      </c>
      <c r="I556" s="42" t="s">
        <v>41</v>
      </c>
      <c r="J556" s="42"/>
      <c r="K556" s="42" t="s">
        <v>81</v>
      </c>
      <c r="L556" s="42" t="s">
        <v>82</v>
      </c>
      <c r="M556" s="42" t="s">
        <v>99</v>
      </c>
      <c r="N556" s="42" t="s">
        <v>8644</v>
      </c>
      <c r="O556" s="42" t="s">
        <v>46</v>
      </c>
      <c r="P556" s="42" t="s">
        <v>47</v>
      </c>
      <c r="Q556" s="42" t="s">
        <v>48</v>
      </c>
      <c r="R556" s="42"/>
      <c r="S556" s="42"/>
      <c r="T556" s="42" t="s">
        <v>8743</v>
      </c>
      <c r="U556" s="42" t="s">
        <v>52</v>
      </c>
      <c r="V556" s="42" t="s">
        <v>4281</v>
      </c>
      <c r="W556" s="42" t="s">
        <v>8635</v>
      </c>
      <c r="X556" s="42" t="s">
        <v>5028</v>
      </c>
      <c r="Y556" s="42" t="s">
        <v>46</v>
      </c>
      <c r="Z556" s="42" t="s">
        <v>55</v>
      </c>
      <c r="AA556" s="42" t="s">
        <v>4281</v>
      </c>
      <c r="AB556" s="42" t="s">
        <v>8635</v>
      </c>
      <c r="AC556" s="42" t="s">
        <v>46</v>
      </c>
      <c r="AD556" s="4"/>
      <c r="AE556" s="4"/>
      <c r="AF556" s="4"/>
      <c r="AG556" s="36" t="s">
        <v>10799</v>
      </c>
      <c r="AH556" s="37" t="s">
        <v>10765</v>
      </c>
      <c r="AI556" s="37">
        <v>18</v>
      </c>
      <c r="AJ556" s="11">
        <v>37</v>
      </c>
      <c r="AK556" s="4"/>
      <c r="AL556" s="11">
        <f>VLOOKUP(AG556,[1]笔试数据!$B:$G,6,0)</f>
        <v>0</v>
      </c>
      <c r="AM556" s="11">
        <v>37</v>
      </c>
      <c r="AN556" s="11" t="s">
        <v>56</v>
      </c>
    </row>
    <row r="557" s="4" customFormat="1" ht="17" customHeight="1" spans="1:40">
      <c r="A557" s="41">
        <v>648</v>
      </c>
      <c r="B557" s="41">
        <v>531</v>
      </c>
      <c r="C557" s="41"/>
      <c r="D557" s="41" t="s">
        <v>8864</v>
      </c>
      <c r="E557" s="41" t="s">
        <v>37</v>
      </c>
      <c r="F557" s="41" t="s">
        <v>38</v>
      </c>
      <c r="G557" s="42" t="s">
        <v>8865</v>
      </c>
      <c r="H557" s="42" t="s">
        <v>8866</v>
      </c>
      <c r="I557" s="42" t="s">
        <v>62</v>
      </c>
      <c r="J557" s="42"/>
      <c r="K557" s="42" t="s">
        <v>43</v>
      </c>
      <c r="L557" s="42" t="s">
        <v>73</v>
      </c>
      <c r="M557" s="42" t="s">
        <v>108</v>
      </c>
      <c r="N557" s="42" t="s">
        <v>8652</v>
      </c>
      <c r="O557" s="42" t="s">
        <v>46</v>
      </c>
      <c r="P557" s="42" t="s">
        <v>47</v>
      </c>
      <c r="Q557" s="42" t="s">
        <v>332</v>
      </c>
      <c r="R557" s="42"/>
      <c r="S557" s="42"/>
      <c r="T557" s="42" t="s">
        <v>8869</v>
      </c>
      <c r="U557" s="42" t="s">
        <v>52</v>
      </c>
      <c r="V557" s="42" t="s">
        <v>4281</v>
      </c>
      <c r="W557" s="42" t="s">
        <v>8648</v>
      </c>
      <c r="X557" s="42" t="s">
        <v>5028</v>
      </c>
      <c r="Y557" s="42" t="s">
        <v>46</v>
      </c>
      <c r="Z557" s="42" t="s">
        <v>55</v>
      </c>
      <c r="AA557" s="42" t="s">
        <v>4281</v>
      </c>
      <c r="AB557" s="42" t="s">
        <v>8635</v>
      </c>
      <c r="AC557" s="42" t="s">
        <v>56</v>
      </c>
      <c r="AG557" s="36" t="s">
        <v>10800</v>
      </c>
      <c r="AH557" s="37" t="s">
        <v>10534</v>
      </c>
      <c r="AI557" s="37">
        <v>10</v>
      </c>
      <c r="AJ557" s="11">
        <v>36.5</v>
      </c>
      <c r="AL557" s="11">
        <f>VLOOKUP(AG557,[1]笔试数据!$B:$G,6,0)</f>
        <v>0</v>
      </c>
      <c r="AM557" s="11">
        <v>36.5</v>
      </c>
      <c r="AN557" s="11" t="s">
        <v>56</v>
      </c>
    </row>
    <row r="558" s="4" customFormat="1" ht="17" customHeight="1" spans="1:40">
      <c r="A558" s="41">
        <v>621</v>
      </c>
      <c r="B558" s="41">
        <v>509</v>
      </c>
      <c r="C558" s="41"/>
      <c r="D558" s="41" t="s">
        <v>8706</v>
      </c>
      <c r="E558" s="41" t="s">
        <v>37</v>
      </c>
      <c r="F558" s="41" t="s">
        <v>337</v>
      </c>
      <c r="G558" s="42" t="s">
        <v>8707</v>
      </c>
      <c r="H558" s="42" t="s">
        <v>1935</v>
      </c>
      <c r="I558" s="42" t="s">
        <v>41</v>
      </c>
      <c r="J558" s="42"/>
      <c r="K558" s="42" t="s">
        <v>81</v>
      </c>
      <c r="L558" s="42" t="s">
        <v>184</v>
      </c>
      <c r="M558" s="46">
        <v>44743</v>
      </c>
      <c r="N558" s="42" t="s">
        <v>8644</v>
      </c>
      <c r="O558" s="42" t="s">
        <v>46</v>
      </c>
      <c r="P558" s="42" t="s">
        <v>47</v>
      </c>
      <c r="Q558" s="42" t="s">
        <v>8708</v>
      </c>
      <c r="R558" s="42"/>
      <c r="S558" s="42"/>
      <c r="T558" s="42" t="s">
        <v>8711</v>
      </c>
      <c r="U558" s="42" t="s">
        <v>307</v>
      </c>
      <c r="V558" s="42" t="s">
        <v>4883</v>
      </c>
      <c r="W558" s="42" t="s">
        <v>8635</v>
      </c>
      <c r="X558" s="42" t="s">
        <v>5028</v>
      </c>
      <c r="Y558" s="42" t="s">
        <v>46</v>
      </c>
      <c r="Z558" s="42" t="s">
        <v>55</v>
      </c>
      <c r="AA558" s="42" t="s">
        <v>4281</v>
      </c>
      <c r="AB558" s="42" t="s">
        <v>8635</v>
      </c>
      <c r="AC558" s="42" t="s">
        <v>56</v>
      </c>
      <c r="AG558" s="36" t="s">
        <v>10801</v>
      </c>
      <c r="AH558" s="37" t="s">
        <v>10765</v>
      </c>
      <c r="AI558" s="37">
        <v>14</v>
      </c>
      <c r="AJ558" s="11">
        <v>35</v>
      </c>
      <c r="AL558" s="11">
        <f>VLOOKUP(AG558,[1]笔试数据!$B:$G,6,0)</f>
        <v>0</v>
      </c>
      <c r="AM558" s="11">
        <v>35</v>
      </c>
      <c r="AN558" s="11" t="s">
        <v>56</v>
      </c>
    </row>
    <row r="559" s="4" customFormat="1" ht="17" customHeight="1" spans="1:40">
      <c r="A559" s="41">
        <v>614</v>
      </c>
      <c r="B559" s="41">
        <v>502</v>
      </c>
      <c r="C559" s="41"/>
      <c r="D559" s="41" t="s">
        <v>8669</v>
      </c>
      <c r="E559" s="41" t="s">
        <v>37</v>
      </c>
      <c r="F559" s="41" t="s">
        <v>38</v>
      </c>
      <c r="G559" s="42" t="s">
        <v>8670</v>
      </c>
      <c r="H559" s="42" t="s">
        <v>5318</v>
      </c>
      <c r="I559" s="42" t="s">
        <v>41</v>
      </c>
      <c r="J559" s="42"/>
      <c r="K559" s="42" t="s">
        <v>81</v>
      </c>
      <c r="L559" s="42" t="s">
        <v>562</v>
      </c>
      <c r="M559" s="42" t="s">
        <v>91</v>
      </c>
      <c r="N559" s="48" t="s">
        <v>8644</v>
      </c>
      <c r="O559" s="42" t="s">
        <v>46</v>
      </c>
      <c r="P559" s="42" t="s">
        <v>84</v>
      </c>
      <c r="Q559" s="42" t="s">
        <v>8671</v>
      </c>
      <c r="R559" s="42"/>
      <c r="S559" s="42"/>
      <c r="T559" s="42" t="s">
        <v>8673</v>
      </c>
      <c r="U559" s="42" t="s">
        <v>52</v>
      </c>
      <c r="V559" s="42" t="s">
        <v>4883</v>
      </c>
      <c r="W559" s="42" t="s">
        <v>8674</v>
      </c>
      <c r="X559" s="42" t="s">
        <v>5028</v>
      </c>
      <c r="Y559" s="42" t="s">
        <v>46</v>
      </c>
      <c r="Z559" s="42" t="s">
        <v>55</v>
      </c>
      <c r="AA559" s="42" t="s">
        <v>4281</v>
      </c>
      <c r="AB559" s="42" t="s">
        <v>8635</v>
      </c>
      <c r="AC559" s="42" t="s">
        <v>46</v>
      </c>
      <c r="AG559" s="36" t="s">
        <v>10802</v>
      </c>
      <c r="AH559" s="37" t="s">
        <v>10765</v>
      </c>
      <c r="AI559" s="37" t="s">
        <v>10224</v>
      </c>
      <c r="AJ559" s="11">
        <v>32.5</v>
      </c>
      <c r="AL559" s="11">
        <f>VLOOKUP(AG559,[1]笔试数据!$B:$G,6,0)</f>
        <v>0</v>
      </c>
      <c r="AM559" s="11">
        <v>32.5</v>
      </c>
      <c r="AN559" s="11" t="s">
        <v>56</v>
      </c>
    </row>
    <row r="560" s="4" customFormat="1" ht="17" customHeight="1" spans="1:40">
      <c r="A560" s="41">
        <v>616</v>
      </c>
      <c r="B560" s="41">
        <v>504</v>
      </c>
      <c r="C560" s="41"/>
      <c r="D560" s="41" t="s">
        <v>8680</v>
      </c>
      <c r="E560" s="41" t="s">
        <v>37</v>
      </c>
      <c r="F560" s="41" t="s">
        <v>69</v>
      </c>
      <c r="G560" s="42" t="s">
        <v>8681</v>
      </c>
      <c r="H560" s="42" t="s">
        <v>8682</v>
      </c>
      <c r="I560" s="42" t="s">
        <v>41</v>
      </c>
      <c r="J560" s="42"/>
      <c r="K560" s="42" t="s">
        <v>81</v>
      </c>
      <c r="L560" s="42" t="s">
        <v>82</v>
      </c>
      <c r="M560" s="46">
        <v>44743</v>
      </c>
      <c r="N560" s="42" t="s">
        <v>8644</v>
      </c>
      <c r="O560" s="42" t="s">
        <v>46</v>
      </c>
      <c r="P560" s="42" t="s">
        <v>47</v>
      </c>
      <c r="Q560" s="42" t="s">
        <v>64</v>
      </c>
      <c r="R560" s="42"/>
      <c r="S560" s="42"/>
      <c r="T560" s="42" t="s">
        <v>8685</v>
      </c>
      <c r="U560" s="42" t="s">
        <v>307</v>
      </c>
      <c r="V560" s="42" t="s">
        <v>4883</v>
      </c>
      <c r="W560" s="42" t="s">
        <v>8635</v>
      </c>
      <c r="X560" s="42" t="s">
        <v>5028</v>
      </c>
      <c r="Y560" s="42" t="s">
        <v>46</v>
      </c>
      <c r="Z560" s="42" t="s">
        <v>55</v>
      </c>
      <c r="AA560" s="42" t="s">
        <v>4281</v>
      </c>
      <c r="AB560" s="42" t="s">
        <v>8635</v>
      </c>
      <c r="AC560" s="42" t="s">
        <v>46</v>
      </c>
      <c r="AG560" s="36" t="s">
        <v>10803</v>
      </c>
      <c r="AH560" s="37" t="s">
        <v>10765</v>
      </c>
      <c r="AI560" s="37" t="s">
        <v>10241</v>
      </c>
      <c r="AJ560" s="11">
        <v>32</v>
      </c>
      <c r="AL560" s="11">
        <f>VLOOKUP(AG560,[1]笔试数据!$B:$G,6,0)</f>
        <v>0</v>
      </c>
      <c r="AM560" s="11">
        <v>32</v>
      </c>
      <c r="AN560" s="11" t="s">
        <v>56</v>
      </c>
    </row>
    <row r="561" s="4" customFormat="1" ht="17" customHeight="1" spans="1:40">
      <c r="A561" s="41">
        <v>650</v>
      </c>
      <c r="B561" s="41">
        <v>533</v>
      </c>
      <c r="C561" s="41"/>
      <c r="D561" s="41" t="s">
        <v>8876</v>
      </c>
      <c r="E561" s="41" t="s">
        <v>205</v>
      </c>
      <c r="F561" s="41" t="s">
        <v>105</v>
      </c>
      <c r="G561" s="42" t="s">
        <v>8877</v>
      </c>
      <c r="H561" s="42" t="s">
        <v>8878</v>
      </c>
      <c r="I561" s="42" t="s">
        <v>41</v>
      </c>
      <c r="J561" s="42"/>
      <c r="K561" s="42" t="s">
        <v>81</v>
      </c>
      <c r="L561" s="42" t="s">
        <v>2119</v>
      </c>
      <c r="M561" s="42" t="s">
        <v>108</v>
      </c>
      <c r="N561" s="42" t="s">
        <v>8644</v>
      </c>
      <c r="O561" s="42" t="s">
        <v>56</v>
      </c>
      <c r="P561" s="42" t="s">
        <v>47</v>
      </c>
      <c r="Q561" s="42" t="s">
        <v>6315</v>
      </c>
      <c r="R561" s="42"/>
      <c r="S561" s="42"/>
      <c r="T561" s="42" t="s">
        <v>8881</v>
      </c>
      <c r="U561" s="42" t="s">
        <v>52</v>
      </c>
      <c r="V561" s="42" t="s">
        <v>5034</v>
      </c>
      <c r="W561" s="42" t="s">
        <v>8635</v>
      </c>
      <c r="X561" s="42" t="s">
        <v>5028</v>
      </c>
      <c r="Y561" s="42" t="s">
        <v>46</v>
      </c>
      <c r="Z561" s="42" t="s">
        <v>55</v>
      </c>
      <c r="AA561" s="42" t="s">
        <v>4281</v>
      </c>
      <c r="AB561" s="42" t="s">
        <v>8635</v>
      </c>
      <c r="AC561" s="42" t="s">
        <v>56</v>
      </c>
      <c r="AG561" s="36" t="s">
        <v>10804</v>
      </c>
      <c r="AH561" s="37" t="s">
        <v>10534</v>
      </c>
      <c r="AI561" s="37">
        <v>12</v>
      </c>
      <c r="AJ561" s="11">
        <v>32</v>
      </c>
      <c r="AL561" s="11">
        <f>VLOOKUP(AG561,[1]笔试数据!$B:$G,6,0)</f>
        <v>0</v>
      </c>
      <c r="AM561" s="11">
        <v>32</v>
      </c>
      <c r="AN561" s="11" t="s">
        <v>56</v>
      </c>
    </row>
    <row r="562" s="4" customFormat="1" ht="17" customHeight="1" spans="1:40">
      <c r="A562" s="41">
        <v>649</v>
      </c>
      <c r="B562" s="41">
        <v>532</v>
      </c>
      <c r="C562" s="41"/>
      <c r="D562" s="41" t="s">
        <v>8870</v>
      </c>
      <c r="E562" s="41" t="s">
        <v>37</v>
      </c>
      <c r="F562" s="41" t="s">
        <v>38</v>
      </c>
      <c r="G562" s="42" t="s">
        <v>8871</v>
      </c>
      <c r="H562" s="42" t="s">
        <v>6319</v>
      </c>
      <c r="I562" s="42" t="s">
        <v>41</v>
      </c>
      <c r="J562" s="42"/>
      <c r="K562" s="42" t="s">
        <v>43</v>
      </c>
      <c r="L562" s="42" t="s">
        <v>163</v>
      </c>
      <c r="M562" s="46">
        <v>45108</v>
      </c>
      <c r="N562" s="42" t="s">
        <v>8659</v>
      </c>
      <c r="O562" s="42" t="s">
        <v>56</v>
      </c>
      <c r="P562" s="42" t="s">
        <v>84</v>
      </c>
      <c r="Q562" s="42" t="s">
        <v>8872</v>
      </c>
      <c r="R562" s="42"/>
      <c r="S562" s="42"/>
      <c r="T562" s="42" t="s">
        <v>8875</v>
      </c>
      <c r="U562" s="42" t="s">
        <v>307</v>
      </c>
      <c r="V562" s="42" t="s">
        <v>4281</v>
      </c>
      <c r="W562" s="42" t="s">
        <v>8648</v>
      </c>
      <c r="X562" s="42" t="s">
        <v>5028</v>
      </c>
      <c r="Y562" s="42" t="s">
        <v>46</v>
      </c>
      <c r="Z562" s="42" t="s">
        <v>55</v>
      </c>
      <c r="AA562" s="42" t="s">
        <v>4281</v>
      </c>
      <c r="AB562" s="42" t="s">
        <v>8635</v>
      </c>
      <c r="AC562" s="42" t="s">
        <v>56</v>
      </c>
      <c r="AG562" s="36" t="s">
        <v>10805</v>
      </c>
      <c r="AH562" s="37" t="s">
        <v>10534</v>
      </c>
      <c r="AI562" s="37">
        <v>11</v>
      </c>
      <c r="AJ562" s="11">
        <v>28</v>
      </c>
      <c r="AL562" s="11">
        <f>VLOOKUP(AG562,[1]笔试数据!$B:$G,6,0)</f>
        <v>0</v>
      </c>
      <c r="AM562" s="11">
        <v>28</v>
      </c>
      <c r="AN562" s="11" t="s">
        <v>56</v>
      </c>
    </row>
    <row r="563" ht="17" customHeight="1" spans="1:40">
      <c r="A563" s="41">
        <v>608</v>
      </c>
      <c r="B563" s="41">
        <v>496</v>
      </c>
      <c r="C563" s="41"/>
      <c r="D563" s="41" t="s">
        <v>8630</v>
      </c>
      <c r="E563" s="41" t="s">
        <v>37</v>
      </c>
      <c r="F563" s="41" t="s">
        <v>105</v>
      </c>
      <c r="G563" s="42" t="s">
        <v>8631</v>
      </c>
      <c r="H563" s="42" t="s">
        <v>5676</v>
      </c>
      <c r="I563" s="42" t="s">
        <v>41</v>
      </c>
      <c r="J563" s="42"/>
      <c r="K563" s="42" t="s">
        <v>81</v>
      </c>
      <c r="L563" s="42" t="s">
        <v>6539</v>
      </c>
      <c r="M563" s="46">
        <v>44726</v>
      </c>
      <c r="N563" s="42" t="s">
        <v>4328</v>
      </c>
      <c r="O563" s="42" t="s">
        <v>56</v>
      </c>
      <c r="P563" s="42" t="s">
        <v>47</v>
      </c>
      <c r="Q563" s="42" t="s">
        <v>64</v>
      </c>
      <c r="R563" s="42"/>
      <c r="S563" s="42"/>
      <c r="T563" s="42" t="s">
        <v>8634</v>
      </c>
      <c r="U563" s="42" t="s">
        <v>307</v>
      </c>
      <c r="V563" s="42" t="s">
        <v>5034</v>
      </c>
      <c r="W563" s="42" t="s">
        <v>8635</v>
      </c>
      <c r="X563" s="42" t="s">
        <v>5028</v>
      </c>
      <c r="Y563" s="42" t="s">
        <v>46</v>
      </c>
      <c r="Z563" s="42" t="s">
        <v>55</v>
      </c>
      <c r="AA563" s="42" t="s">
        <v>4281</v>
      </c>
      <c r="AB563" s="42" t="s">
        <v>8635</v>
      </c>
      <c r="AC563" s="42" t="s">
        <v>56</v>
      </c>
      <c r="AD563" s="4"/>
      <c r="AE563" s="4"/>
      <c r="AF563" s="4"/>
      <c r="AG563" s="36" t="s">
        <v>10806</v>
      </c>
      <c r="AH563" s="37" t="s">
        <v>10765</v>
      </c>
      <c r="AI563" s="37" t="s">
        <v>10237</v>
      </c>
      <c r="AJ563" s="11">
        <v>26.5</v>
      </c>
      <c r="AK563" s="4"/>
      <c r="AL563" s="11">
        <f>VLOOKUP(AG563,[1]笔试数据!$B:$G,6,0)</f>
        <v>0</v>
      </c>
      <c r="AM563" s="11">
        <v>26.5</v>
      </c>
      <c r="AN563" s="11" t="s">
        <v>56</v>
      </c>
    </row>
    <row r="564" s="4" customFormat="1" ht="17" customHeight="1" spans="1:40">
      <c r="A564" s="41">
        <v>622</v>
      </c>
      <c r="B564" s="41">
        <v>510</v>
      </c>
      <c r="C564" s="41"/>
      <c r="D564" s="41" t="s">
        <v>8712</v>
      </c>
      <c r="E564" s="41" t="s">
        <v>37</v>
      </c>
      <c r="F564" s="41" t="s">
        <v>1114</v>
      </c>
      <c r="G564" s="42" t="s">
        <v>8713</v>
      </c>
      <c r="H564" s="42" t="s">
        <v>8714</v>
      </c>
      <c r="I564" s="42" t="s">
        <v>41</v>
      </c>
      <c r="J564" s="42"/>
      <c r="K564" s="42" t="s">
        <v>81</v>
      </c>
      <c r="L564" s="42" t="s">
        <v>184</v>
      </c>
      <c r="M564" s="42" t="s">
        <v>227</v>
      </c>
      <c r="N564" s="42" t="s">
        <v>8644</v>
      </c>
      <c r="O564" s="42" t="s">
        <v>46</v>
      </c>
      <c r="P564" s="42" t="s">
        <v>47</v>
      </c>
      <c r="Q564" s="42" t="s">
        <v>8715</v>
      </c>
      <c r="R564" s="42"/>
      <c r="S564" s="42"/>
      <c r="T564" s="42" t="s">
        <v>8718</v>
      </c>
      <c r="U564" s="42" t="s">
        <v>52</v>
      </c>
      <c r="V564" s="42" t="s">
        <v>4281</v>
      </c>
      <c r="W564" s="42" t="s">
        <v>8648</v>
      </c>
      <c r="X564" s="42" t="s">
        <v>5028</v>
      </c>
      <c r="Y564" s="42" t="s">
        <v>46</v>
      </c>
      <c r="Z564" s="42" t="s">
        <v>55</v>
      </c>
      <c r="AA564" s="42" t="s">
        <v>4281</v>
      </c>
      <c r="AB564" s="42" t="s">
        <v>8635</v>
      </c>
      <c r="AC564" s="42" t="s">
        <v>46</v>
      </c>
      <c r="AG564" s="36" t="s">
        <v>10807</v>
      </c>
      <c r="AH564" s="37" t="s">
        <v>10765</v>
      </c>
      <c r="AI564" s="37">
        <v>15</v>
      </c>
      <c r="AJ564" s="11">
        <v>19.5</v>
      </c>
      <c r="AL564" s="11">
        <f>VLOOKUP(AG564,[1]笔试数据!$B:$G,6,0)</f>
        <v>0</v>
      </c>
      <c r="AM564" s="11">
        <v>19.5</v>
      </c>
      <c r="AN564" s="11" t="s">
        <v>56</v>
      </c>
    </row>
    <row r="565" s="4" customFormat="1" ht="17" customHeight="1" spans="1:40">
      <c r="A565" s="41">
        <v>629</v>
      </c>
      <c r="B565" s="41">
        <v>516</v>
      </c>
      <c r="C565" s="41"/>
      <c r="D565" s="41" t="s">
        <v>8756</v>
      </c>
      <c r="E565" s="41" t="s">
        <v>37</v>
      </c>
      <c r="F565" s="41" t="s">
        <v>69</v>
      </c>
      <c r="G565" s="42" t="s">
        <v>8757</v>
      </c>
      <c r="H565" s="42" t="s">
        <v>6620</v>
      </c>
      <c r="I565" s="42" t="s">
        <v>41</v>
      </c>
      <c r="J565" s="42"/>
      <c r="K565" s="42" t="s">
        <v>81</v>
      </c>
      <c r="L565" s="42" t="s">
        <v>82</v>
      </c>
      <c r="M565" s="42" t="s">
        <v>773</v>
      </c>
      <c r="N565" s="42" t="s">
        <v>6862</v>
      </c>
      <c r="O565" s="42" t="s">
        <v>46</v>
      </c>
      <c r="P565" s="42" t="s">
        <v>47</v>
      </c>
      <c r="Q565" s="42" t="s">
        <v>268</v>
      </c>
      <c r="R565" s="42"/>
      <c r="S565" s="42"/>
      <c r="T565" s="42" t="s">
        <v>8760</v>
      </c>
      <c r="U565" s="42" t="s">
        <v>52</v>
      </c>
      <c r="V565" s="42" t="s">
        <v>4281</v>
      </c>
      <c r="W565" s="42" t="s">
        <v>8635</v>
      </c>
      <c r="X565" s="42" t="s">
        <v>5028</v>
      </c>
      <c r="Y565" s="42" t="s">
        <v>46</v>
      </c>
      <c r="Z565" s="42" t="s">
        <v>55</v>
      </c>
      <c r="AA565" s="42" t="s">
        <v>4281</v>
      </c>
      <c r="AB565" s="42" t="s">
        <v>8635</v>
      </c>
      <c r="AC565" s="42" t="s">
        <v>56</v>
      </c>
      <c r="AG565" s="36" t="s">
        <v>10808</v>
      </c>
      <c r="AH565" s="37" t="s">
        <v>10765</v>
      </c>
      <c r="AI565" s="37">
        <v>21</v>
      </c>
      <c r="AJ565" s="11">
        <v>0</v>
      </c>
      <c r="AK565" t="s">
        <v>10290</v>
      </c>
      <c r="AL565" s="11">
        <f>VLOOKUP(AG565,[1]笔试数据!$B:$G,6,0)</f>
        <v>0</v>
      </c>
      <c r="AM565" s="11">
        <v>0</v>
      </c>
      <c r="AN565" s="11" t="s">
        <v>56</v>
      </c>
    </row>
    <row r="566" s="4" customFormat="1" ht="17" customHeight="1" spans="1:40">
      <c r="A566" s="41">
        <v>651</v>
      </c>
      <c r="B566" s="41">
        <v>534</v>
      </c>
      <c r="C566" s="41"/>
      <c r="D566" s="41" t="s">
        <v>8882</v>
      </c>
      <c r="E566" s="41" t="s">
        <v>37</v>
      </c>
      <c r="F566" s="41" t="s">
        <v>69</v>
      </c>
      <c r="G566" s="42" t="s">
        <v>8883</v>
      </c>
      <c r="H566" s="42" t="s">
        <v>8884</v>
      </c>
      <c r="I566" s="42" t="s">
        <v>41</v>
      </c>
      <c r="J566" s="42"/>
      <c r="K566" s="42" t="s">
        <v>81</v>
      </c>
      <c r="L566" s="42" t="s">
        <v>82</v>
      </c>
      <c r="M566" s="42" t="s">
        <v>74</v>
      </c>
      <c r="N566" s="42" t="s">
        <v>8644</v>
      </c>
      <c r="O566" s="42" t="s">
        <v>46</v>
      </c>
      <c r="P566" s="42" t="s">
        <v>47</v>
      </c>
      <c r="Q566" s="42" t="s">
        <v>100</v>
      </c>
      <c r="R566" s="42"/>
      <c r="S566" s="42"/>
      <c r="T566" s="42" t="s">
        <v>8886</v>
      </c>
      <c r="U566" s="42" t="s">
        <v>52</v>
      </c>
      <c r="V566" s="42" t="s">
        <v>5034</v>
      </c>
      <c r="W566" s="42" t="s">
        <v>8635</v>
      </c>
      <c r="X566" s="42" t="s">
        <v>5028</v>
      </c>
      <c r="Y566" s="42" t="s">
        <v>46</v>
      </c>
      <c r="Z566" s="42" t="s">
        <v>55</v>
      </c>
      <c r="AA566" s="42" t="s">
        <v>4281</v>
      </c>
      <c r="AB566" s="42" t="s">
        <v>8635</v>
      </c>
      <c r="AC566" s="42" t="s">
        <v>56</v>
      </c>
      <c r="AG566" s="36" t="s">
        <v>10809</v>
      </c>
      <c r="AH566" s="37" t="s">
        <v>10534</v>
      </c>
      <c r="AI566" s="37">
        <v>13</v>
      </c>
      <c r="AJ566" s="11">
        <v>0</v>
      </c>
      <c r="AK566" t="s">
        <v>10290</v>
      </c>
      <c r="AL566" s="11">
        <f>VLOOKUP(AG566,[1]笔试数据!$B:$G,6,0)</f>
        <v>0</v>
      </c>
      <c r="AM566" s="11">
        <v>0</v>
      </c>
      <c r="AN566" s="11" t="s">
        <v>56</v>
      </c>
    </row>
    <row r="567" s="4" customFormat="1" ht="17" customHeight="1" spans="1:40">
      <c r="A567" s="41">
        <v>720</v>
      </c>
      <c r="B567" s="41">
        <v>591</v>
      </c>
      <c r="C567" s="41"/>
      <c r="D567" s="44" t="s">
        <v>9278</v>
      </c>
      <c r="E567" s="41" t="s">
        <v>37</v>
      </c>
      <c r="F567" s="41" t="s">
        <v>38</v>
      </c>
      <c r="G567" s="42" t="s">
        <v>9279</v>
      </c>
      <c r="H567" s="42" t="s">
        <v>2980</v>
      </c>
      <c r="I567" s="42" t="s">
        <v>41</v>
      </c>
      <c r="J567" s="42"/>
      <c r="K567" s="42" t="s">
        <v>81</v>
      </c>
      <c r="L567" s="42" t="s">
        <v>477</v>
      </c>
      <c r="M567" s="42" t="s">
        <v>83</v>
      </c>
      <c r="N567" s="42" t="s">
        <v>4276</v>
      </c>
      <c r="O567" s="42" t="s">
        <v>56</v>
      </c>
      <c r="P567" s="42" t="s">
        <v>84</v>
      </c>
      <c r="Q567" s="42" t="s">
        <v>64</v>
      </c>
      <c r="R567" s="42"/>
      <c r="S567" s="42"/>
      <c r="T567" s="42" t="s">
        <v>9282</v>
      </c>
      <c r="U567" s="42" t="s">
        <v>52</v>
      </c>
      <c r="V567" s="42" t="s">
        <v>4883</v>
      </c>
      <c r="W567" s="42" t="s">
        <v>4291</v>
      </c>
      <c r="X567" s="42" t="s">
        <v>5028</v>
      </c>
      <c r="Y567" s="42" t="s">
        <v>46</v>
      </c>
      <c r="Z567" s="42" t="s">
        <v>55</v>
      </c>
      <c r="AA567" s="42" t="s">
        <v>4281</v>
      </c>
      <c r="AB567" s="42" t="s">
        <v>4291</v>
      </c>
      <c r="AC567" s="42" t="s">
        <v>56</v>
      </c>
      <c r="AG567" s="36" t="s">
        <v>10810</v>
      </c>
      <c r="AH567" s="37" t="s">
        <v>10489</v>
      </c>
      <c r="AI567" s="37">
        <v>20</v>
      </c>
      <c r="AJ567" s="11">
        <v>79.5</v>
      </c>
      <c r="AK567" t="s">
        <v>10210</v>
      </c>
      <c r="AL567" s="11">
        <f>VLOOKUP(AG567,[1]笔试数据!$B:$G,6,0)</f>
        <v>0</v>
      </c>
      <c r="AM567" s="11">
        <v>79.5</v>
      </c>
      <c r="AN567" s="11" t="s">
        <v>46</v>
      </c>
    </row>
    <row r="568" s="4" customFormat="1" ht="17" customHeight="1" spans="1:40">
      <c r="A568" s="41">
        <v>728</v>
      </c>
      <c r="B568" s="41">
        <v>598</v>
      </c>
      <c r="C568" s="41"/>
      <c r="D568" s="44" t="s">
        <v>9322</v>
      </c>
      <c r="E568" s="41" t="s">
        <v>37</v>
      </c>
      <c r="F568" s="41" t="s">
        <v>105</v>
      </c>
      <c r="G568" s="42" t="s">
        <v>9323</v>
      </c>
      <c r="H568" s="42" t="s">
        <v>6171</v>
      </c>
      <c r="I568" s="42" t="s">
        <v>41</v>
      </c>
      <c r="J568" s="42"/>
      <c r="K568" s="42" t="s">
        <v>81</v>
      </c>
      <c r="L568" s="42" t="s">
        <v>4690</v>
      </c>
      <c r="M568" s="42" t="s">
        <v>9324</v>
      </c>
      <c r="N568" s="42" t="s">
        <v>4276</v>
      </c>
      <c r="O568" s="42" t="s">
        <v>46</v>
      </c>
      <c r="P568" s="42" t="s">
        <v>47</v>
      </c>
      <c r="Q568" s="42" t="s">
        <v>48</v>
      </c>
      <c r="R568" s="42"/>
      <c r="S568" s="42"/>
      <c r="T568" s="42" t="s">
        <v>9326</v>
      </c>
      <c r="U568" s="42" t="s">
        <v>52</v>
      </c>
      <c r="V568" s="42" t="s">
        <v>5034</v>
      </c>
      <c r="W568" s="42" t="s">
        <v>4291</v>
      </c>
      <c r="X568" s="42" t="s">
        <v>5028</v>
      </c>
      <c r="Y568" s="42" t="s">
        <v>46</v>
      </c>
      <c r="Z568" s="42" t="s">
        <v>55</v>
      </c>
      <c r="AA568" s="42" t="s">
        <v>4281</v>
      </c>
      <c r="AB568" s="42" t="s">
        <v>4291</v>
      </c>
      <c r="AC568" s="42" t="s">
        <v>56</v>
      </c>
      <c r="AG568" s="36" t="s">
        <v>10811</v>
      </c>
      <c r="AH568" s="37" t="s">
        <v>10489</v>
      </c>
      <c r="AI568" s="37">
        <v>27</v>
      </c>
      <c r="AJ568" s="11">
        <v>78.5</v>
      </c>
      <c r="AK568" t="s">
        <v>10210</v>
      </c>
      <c r="AL568" s="11">
        <f>VLOOKUP(AG568,[1]笔试数据!$B:$G,6,0)</f>
        <v>0</v>
      </c>
      <c r="AM568" s="11">
        <v>78.5</v>
      </c>
      <c r="AN568" s="11" t="s">
        <v>46</v>
      </c>
    </row>
    <row r="569" s="4" customFormat="1" ht="17" customHeight="1" spans="1:40">
      <c r="A569" s="41">
        <v>782</v>
      </c>
      <c r="B569" s="41">
        <v>650</v>
      </c>
      <c r="C569" s="41"/>
      <c r="D569" s="41" t="s">
        <v>9618</v>
      </c>
      <c r="E569" s="41" t="s">
        <v>37</v>
      </c>
      <c r="F569" s="41" t="s">
        <v>69</v>
      </c>
      <c r="G569" s="42" t="s">
        <v>9619</v>
      </c>
      <c r="H569" s="42" t="s">
        <v>9620</v>
      </c>
      <c r="I569" s="42" t="s">
        <v>41</v>
      </c>
      <c r="J569" s="42"/>
      <c r="K569" s="42" t="s">
        <v>963</v>
      </c>
      <c r="L569" s="42" t="s">
        <v>82</v>
      </c>
      <c r="M569" s="42" t="s">
        <v>83</v>
      </c>
      <c r="N569" s="42" t="s">
        <v>5438</v>
      </c>
      <c r="O569" s="42" t="s">
        <v>46</v>
      </c>
      <c r="P569" s="42" t="s">
        <v>84</v>
      </c>
      <c r="Q569" s="42" t="s">
        <v>100</v>
      </c>
      <c r="R569" s="42"/>
      <c r="S569" s="42"/>
      <c r="T569" s="42" t="s">
        <v>9623</v>
      </c>
      <c r="U569" s="42" t="s">
        <v>52</v>
      </c>
      <c r="V569" s="42" t="s">
        <v>4281</v>
      </c>
      <c r="W569" s="42" t="s">
        <v>4291</v>
      </c>
      <c r="X569" s="42" t="s">
        <v>5028</v>
      </c>
      <c r="Y569" s="42" t="s">
        <v>46</v>
      </c>
      <c r="Z569" s="42" t="s">
        <v>55</v>
      </c>
      <c r="AA569" s="42" t="s">
        <v>4281</v>
      </c>
      <c r="AB569" s="42" t="s">
        <v>4291</v>
      </c>
      <c r="AC569" s="42" t="s">
        <v>56</v>
      </c>
      <c r="AG569" s="36" t="s">
        <v>10812</v>
      </c>
      <c r="AH569" s="37" t="s">
        <v>10504</v>
      </c>
      <c r="AI569" s="37">
        <v>19</v>
      </c>
      <c r="AJ569" s="11">
        <v>78.5</v>
      </c>
      <c r="AK569" t="s">
        <v>10210</v>
      </c>
      <c r="AL569" s="11">
        <f>VLOOKUP(AG569,[1]笔试数据!$B:$G,6,0)</f>
        <v>0</v>
      </c>
      <c r="AM569" s="11">
        <v>78.5</v>
      </c>
      <c r="AN569" s="11" t="s">
        <v>46</v>
      </c>
    </row>
    <row r="570" ht="17" customHeight="1" spans="1:40">
      <c r="A570" s="41">
        <v>768</v>
      </c>
      <c r="B570" s="41">
        <v>637</v>
      </c>
      <c r="C570" s="41"/>
      <c r="D570" s="41" t="s">
        <v>9546</v>
      </c>
      <c r="E570" s="41" t="s">
        <v>37</v>
      </c>
      <c r="F570" s="41" t="s">
        <v>503</v>
      </c>
      <c r="G570" s="42" t="s">
        <v>9547</v>
      </c>
      <c r="H570" s="42" t="s">
        <v>2022</v>
      </c>
      <c r="I570" s="42" t="s">
        <v>41</v>
      </c>
      <c r="J570" s="42"/>
      <c r="K570" s="42" t="s">
        <v>81</v>
      </c>
      <c r="L570" s="42" t="s">
        <v>9548</v>
      </c>
      <c r="M570" s="46">
        <v>45097</v>
      </c>
      <c r="N570" s="42" t="s">
        <v>9038</v>
      </c>
      <c r="O570" s="42" t="s">
        <v>46</v>
      </c>
      <c r="P570" s="42" t="s">
        <v>84</v>
      </c>
      <c r="Q570" s="42" t="s">
        <v>303</v>
      </c>
      <c r="R570" s="42"/>
      <c r="S570" s="42"/>
      <c r="T570" s="42" t="s">
        <v>9550</v>
      </c>
      <c r="U570" s="42" t="s">
        <v>52</v>
      </c>
      <c r="V570" s="42" t="s">
        <v>5034</v>
      </c>
      <c r="W570" s="42" t="s">
        <v>4291</v>
      </c>
      <c r="X570" s="42" t="s">
        <v>5028</v>
      </c>
      <c r="Y570" s="42" t="s">
        <v>46</v>
      </c>
      <c r="Z570" s="42" t="s">
        <v>55</v>
      </c>
      <c r="AA570" s="42" t="s">
        <v>4281</v>
      </c>
      <c r="AB570" s="42" t="s">
        <v>4291</v>
      </c>
      <c r="AC570" s="42" t="s">
        <v>56</v>
      </c>
      <c r="AD570" s="4"/>
      <c r="AE570" s="4"/>
      <c r="AF570" s="4"/>
      <c r="AG570" s="36" t="s">
        <v>10813</v>
      </c>
      <c r="AH570" s="37" t="s">
        <v>10504</v>
      </c>
      <c r="AI570" s="37" t="s">
        <v>10228</v>
      </c>
      <c r="AJ570" s="11">
        <v>77.5</v>
      </c>
      <c r="AK570" t="s">
        <v>10210</v>
      </c>
      <c r="AL570" s="11">
        <f>VLOOKUP(AG570,[1]笔试数据!$B:$G,6,0)</f>
        <v>0</v>
      </c>
      <c r="AM570" s="11">
        <v>77.5</v>
      </c>
      <c r="AN570" s="11" t="s">
        <v>46</v>
      </c>
    </row>
    <row r="571" s="4" customFormat="1" ht="17" customHeight="1" spans="1:40">
      <c r="A571" s="41">
        <v>790</v>
      </c>
      <c r="B571" s="41">
        <v>656</v>
      </c>
      <c r="C571" s="41"/>
      <c r="D571" s="41" t="s">
        <v>6537</v>
      </c>
      <c r="E571" s="41" t="s">
        <v>37</v>
      </c>
      <c r="F571" s="41" t="s">
        <v>69</v>
      </c>
      <c r="G571" s="42" t="s">
        <v>9659</v>
      </c>
      <c r="H571" s="42" t="s">
        <v>9660</v>
      </c>
      <c r="I571" s="42" t="s">
        <v>62</v>
      </c>
      <c r="J571" s="42"/>
      <c r="K571" s="42" t="s">
        <v>81</v>
      </c>
      <c r="L571" s="42" t="s">
        <v>575</v>
      </c>
      <c r="M571" s="42" t="s">
        <v>108</v>
      </c>
      <c r="N571" s="42" t="s">
        <v>4276</v>
      </c>
      <c r="O571" s="42" t="s">
        <v>46</v>
      </c>
      <c r="P571" s="42" t="s">
        <v>47</v>
      </c>
      <c r="Q571" s="42" t="s">
        <v>64</v>
      </c>
      <c r="R571" s="42"/>
      <c r="S571" s="42"/>
      <c r="T571" s="42" t="s">
        <v>9662</v>
      </c>
      <c r="U571" s="42" t="s">
        <v>52</v>
      </c>
      <c r="V571" s="42" t="s">
        <v>4883</v>
      </c>
      <c r="W571" s="42" t="s">
        <v>4291</v>
      </c>
      <c r="X571" s="42" t="s">
        <v>5028</v>
      </c>
      <c r="Y571" s="42" t="s">
        <v>46</v>
      </c>
      <c r="Z571" s="42" t="s">
        <v>55</v>
      </c>
      <c r="AA571" s="42" t="s">
        <v>4281</v>
      </c>
      <c r="AB571" s="42" t="s">
        <v>4291</v>
      </c>
      <c r="AC571" s="42" t="s">
        <v>56</v>
      </c>
      <c r="AG571" s="36" t="s">
        <v>10814</v>
      </c>
      <c r="AH571" s="37" t="s">
        <v>10504</v>
      </c>
      <c r="AI571" s="37">
        <v>25</v>
      </c>
      <c r="AJ571" s="11">
        <v>77</v>
      </c>
      <c r="AK571" t="s">
        <v>10210</v>
      </c>
      <c r="AL571" s="11">
        <f>VLOOKUP(AG571,[1]笔试数据!$B:$G,6,0)</f>
        <v>0</v>
      </c>
      <c r="AM571" s="11">
        <v>77</v>
      </c>
      <c r="AN571" s="11" t="s">
        <v>46</v>
      </c>
    </row>
    <row r="572" ht="17" customHeight="1" spans="1:40">
      <c r="A572" s="41">
        <v>676</v>
      </c>
      <c r="B572" s="41">
        <v>553</v>
      </c>
      <c r="C572" s="41"/>
      <c r="D572" s="41" t="s">
        <v>1637</v>
      </c>
      <c r="E572" s="41" t="s">
        <v>37</v>
      </c>
      <c r="F572" s="41" t="s">
        <v>69</v>
      </c>
      <c r="G572" s="42" t="s">
        <v>9026</v>
      </c>
      <c r="H572" s="42" t="s">
        <v>2636</v>
      </c>
      <c r="I572" s="42" t="s">
        <v>41</v>
      </c>
      <c r="J572" s="42"/>
      <c r="K572" s="42" t="s">
        <v>81</v>
      </c>
      <c r="L572" s="42" t="s">
        <v>184</v>
      </c>
      <c r="M572" s="46">
        <v>45097</v>
      </c>
      <c r="N572" s="42" t="s">
        <v>4276</v>
      </c>
      <c r="O572" s="42" t="s">
        <v>46</v>
      </c>
      <c r="P572" s="42" t="s">
        <v>84</v>
      </c>
      <c r="Q572" s="42" t="s">
        <v>9027</v>
      </c>
      <c r="R572" s="42"/>
      <c r="S572" s="42"/>
      <c r="T572" s="42" t="s">
        <v>9029</v>
      </c>
      <c r="U572" s="42" t="s">
        <v>52</v>
      </c>
      <c r="V572" s="42" t="s">
        <v>5034</v>
      </c>
      <c r="W572" s="42" t="s">
        <v>4291</v>
      </c>
      <c r="X572" s="42" t="s">
        <v>5028</v>
      </c>
      <c r="Y572" s="42" t="s">
        <v>46</v>
      </c>
      <c r="Z572" s="42" t="s">
        <v>55</v>
      </c>
      <c r="AA572" s="42" t="s">
        <v>4281</v>
      </c>
      <c r="AB572" s="42" t="s">
        <v>4291</v>
      </c>
      <c r="AC572" s="42" t="s">
        <v>56</v>
      </c>
      <c r="AD572" s="4"/>
      <c r="AE572" s="4"/>
      <c r="AF572" s="4"/>
      <c r="AG572" s="36" t="s">
        <v>10815</v>
      </c>
      <c r="AH572" s="37" t="s">
        <v>10501</v>
      </c>
      <c r="AI572" s="37">
        <v>13</v>
      </c>
      <c r="AJ572" s="11">
        <v>76</v>
      </c>
      <c r="AK572" t="s">
        <v>10210</v>
      </c>
      <c r="AL572" s="11">
        <f>VLOOKUP(AG572,[1]笔试数据!$B:$G,6,0)</f>
        <v>0</v>
      </c>
      <c r="AM572" s="11">
        <v>76</v>
      </c>
      <c r="AN572" s="11" t="s">
        <v>46</v>
      </c>
    </row>
    <row r="573" s="4" customFormat="1" ht="17" customHeight="1" spans="1:40">
      <c r="A573" s="41">
        <v>712</v>
      </c>
      <c r="B573" s="41">
        <v>585</v>
      </c>
      <c r="C573" s="41"/>
      <c r="D573" s="41" t="s">
        <v>9232</v>
      </c>
      <c r="E573" s="41" t="s">
        <v>37</v>
      </c>
      <c r="F573" s="41" t="s">
        <v>69</v>
      </c>
      <c r="G573" s="42" t="s">
        <v>9233</v>
      </c>
      <c r="H573" s="42" t="s">
        <v>4689</v>
      </c>
      <c r="I573" s="42" t="s">
        <v>41</v>
      </c>
      <c r="J573" s="42"/>
      <c r="K573" s="42" t="s">
        <v>81</v>
      </c>
      <c r="L573" s="42" t="s">
        <v>1186</v>
      </c>
      <c r="M573" s="42" t="s">
        <v>91</v>
      </c>
      <c r="N573" s="42" t="s">
        <v>4276</v>
      </c>
      <c r="O573" s="42" t="s">
        <v>46</v>
      </c>
      <c r="P573" s="42" t="s">
        <v>47</v>
      </c>
      <c r="Q573" s="42" t="s">
        <v>64</v>
      </c>
      <c r="R573" s="42"/>
      <c r="S573" s="42"/>
      <c r="T573" s="42" t="s">
        <v>9236</v>
      </c>
      <c r="U573" s="42" t="s">
        <v>52</v>
      </c>
      <c r="V573" s="42" t="s">
        <v>4281</v>
      </c>
      <c r="W573" s="42" t="s">
        <v>4291</v>
      </c>
      <c r="X573" s="42" t="s">
        <v>5028</v>
      </c>
      <c r="Y573" s="42" t="s">
        <v>46</v>
      </c>
      <c r="Z573" s="42" t="s">
        <v>55</v>
      </c>
      <c r="AA573" s="42" t="s">
        <v>4281</v>
      </c>
      <c r="AB573" s="42" t="s">
        <v>4291</v>
      </c>
      <c r="AC573" s="42" t="s">
        <v>56</v>
      </c>
      <c r="AG573" s="36" t="s">
        <v>10816</v>
      </c>
      <c r="AH573" s="37" t="s">
        <v>10489</v>
      </c>
      <c r="AI573" s="37">
        <v>14</v>
      </c>
      <c r="AJ573" s="11">
        <v>76</v>
      </c>
      <c r="AK573" t="s">
        <v>10210</v>
      </c>
      <c r="AL573" s="11">
        <f>VLOOKUP(AG573,[1]笔试数据!$B:$G,6,0)</f>
        <v>0</v>
      </c>
      <c r="AM573" s="11">
        <v>76</v>
      </c>
      <c r="AN573" s="11" t="s">
        <v>46</v>
      </c>
    </row>
    <row r="574" s="4" customFormat="1" ht="17" customHeight="1" spans="1:40">
      <c r="A574" s="41">
        <v>660</v>
      </c>
      <c r="B574" s="41">
        <v>543</v>
      </c>
      <c r="C574" s="41"/>
      <c r="D574" s="41" t="s">
        <v>8932</v>
      </c>
      <c r="E574" s="41" t="s">
        <v>37</v>
      </c>
      <c r="F574" s="41" t="s">
        <v>105</v>
      </c>
      <c r="G574" s="42" t="s">
        <v>8933</v>
      </c>
      <c r="H574" s="42" t="s">
        <v>8934</v>
      </c>
      <c r="I574" s="42" t="s">
        <v>41</v>
      </c>
      <c r="J574" s="42"/>
      <c r="K574" s="42" t="s">
        <v>81</v>
      </c>
      <c r="L574" s="42" t="s">
        <v>1258</v>
      </c>
      <c r="M574" s="42" t="s">
        <v>227</v>
      </c>
      <c r="N574" s="42" t="s">
        <v>8935</v>
      </c>
      <c r="O574" s="42" t="s">
        <v>46</v>
      </c>
      <c r="P574" s="42" t="s">
        <v>47</v>
      </c>
      <c r="Q574" s="42" t="s">
        <v>8936</v>
      </c>
      <c r="R574" s="42"/>
      <c r="S574" s="42"/>
      <c r="T574" s="42" t="s">
        <v>8938</v>
      </c>
      <c r="U574" s="42" t="s">
        <v>52</v>
      </c>
      <c r="V574" s="42" t="s">
        <v>4281</v>
      </c>
      <c r="W574" s="42" t="s">
        <v>8939</v>
      </c>
      <c r="X574" s="42" t="s">
        <v>5028</v>
      </c>
      <c r="Y574" s="42" t="s">
        <v>46</v>
      </c>
      <c r="Z574" s="42" t="s">
        <v>55</v>
      </c>
      <c r="AA574" s="42" t="s">
        <v>4281</v>
      </c>
      <c r="AB574" s="42" t="s">
        <v>4291</v>
      </c>
      <c r="AC574" s="42" t="s">
        <v>46</v>
      </c>
      <c r="AG574" s="36" t="s">
        <v>10817</v>
      </c>
      <c r="AH574" s="37" t="s">
        <v>10501</v>
      </c>
      <c r="AI574" s="37" t="s">
        <v>10216</v>
      </c>
      <c r="AJ574" s="11">
        <v>74</v>
      </c>
      <c r="AK574" t="s">
        <v>10210</v>
      </c>
      <c r="AL574" s="11">
        <f>VLOOKUP(AG574,[1]笔试数据!$B:$G,6,0)</f>
        <v>0</v>
      </c>
      <c r="AM574" s="11">
        <v>74</v>
      </c>
      <c r="AN574" s="11" t="s">
        <v>46</v>
      </c>
    </row>
    <row r="575" s="4" customFormat="1" ht="17" customHeight="1" spans="1:40">
      <c r="A575" s="41">
        <v>730</v>
      </c>
      <c r="B575" s="41">
        <v>600</v>
      </c>
      <c r="C575" s="41"/>
      <c r="D575" s="44" t="s">
        <v>9330</v>
      </c>
      <c r="E575" s="41" t="s">
        <v>37</v>
      </c>
      <c r="F575" s="41" t="s">
        <v>69</v>
      </c>
      <c r="G575" s="42" t="s">
        <v>9331</v>
      </c>
      <c r="H575" s="42" t="s">
        <v>9332</v>
      </c>
      <c r="I575" s="42" t="s">
        <v>41</v>
      </c>
      <c r="J575" s="42"/>
      <c r="K575" s="42" t="s">
        <v>81</v>
      </c>
      <c r="L575" s="42" t="s">
        <v>115</v>
      </c>
      <c r="M575" s="42" t="s">
        <v>750</v>
      </c>
      <c r="N575" s="42" t="s">
        <v>4276</v>
      </c>
      <c r="O575" s="42" t="s">
        <v>46</v>
      </c>
      <c r="P575" s="42" t="s">
        <v>47</v>
      </c>
      <c r="Q575" s="42" t="s">
        <v>9333</v>
      </c>
      <c r="R575" s="42"/>
      <c r="S575" s="42"/>
      <c r="T575" s="42" t="s">
        <v>9335</v>
      </c>
      <c r="U575" s="42" t="s">
        <v>52</v>
      </c>
      <c r="V575" s="42" t="s">
        <v>4281</v>
      </c>
      <c r="W575" s="42" t="s">
        <v>4291</v>
      </c>
      <c r="X575" s="42" t="s">
        <v>5028</v>
      </c>
      <c r="Y575" s="42" t="s">
        <v>46</v>
      </c>
      <c r="Z575" s="42" t="s">
        <v>55</v>
      </c>
      <c r="AA575" s="42" t="s">
        <v>4281</v>
      </c>
      <c r="AB575" s="42" t="s">
        <v>4291</v>
      </c>
      <c r="AC575" s="42" t="s">
        <v>56</v>
      </c>
      <c r="AG575" s="36" t="s">
        <v>10818</v>
      </c>
      <c r="AH575" s="37" t="s">
        <v>10489</v>
      </c>
      <c r="AI575" s="37">
        <v>29</v>
      </c>
      <c r="AJ575" s="11">
        <v>74</v>
      </c>
      <c r="AK575" t="s">
        <v>10210</v>
      </c>
      <c r="AL575" s="11">
        <f>VLOOKUP(AG575,[1]笔试数据!$B:$G,6,0)</f>
        <v>0</v>
      </c>
      <c r="AM575" s="11">
        <v>74</v>
      </c>
      <c r="AN575" s="11" t="s">
        <v>46</v>
      </c>
    </row>
    <row r="576" ht="17" customHeight="1" spans="1:40">
      <c r="A576" s="41">
        <v>765</v>
      </c>
      <c r="B576" s="41">
        <v>634</v>
      </c>
      <c r="C576" s="41"/>
      <c r="D576" s="41" t="s">
        <v>9530</v>
      </c>
      <c r="E576" s="41" t="s">
        <v>37</v>
      </c>
      <c r="F576" s="41" t="s">
        <v>69</v>
      </c>
      <c r="G576" s="42" t="s">
        <v>9531</v>
      </c>
      <c r="H576" s="42" t="s">
        <v>8702</v>
      </c>
      <c r="I576" s="42" t="s">
        <v>41</v>
      </c>
      <c r="J576" s="42"/>
      <c r="K576" s="42" t="s">
        <v>81</v>
      </c>
      <c r="L576" s="42" t="s">
        <v>82</v>
      </c>
      <c r="M576" s="42" t="s">
        <v>227</v>
      </c>
      <c r="N576" s="42" t="s">
        <v>4276</v>
      </c>
      <c r="O576" s="42" t="s">
        <v>46</v>
      </c>
      <c r="P576" s="42" t="s">
        <v>47</v>
      </c>
      <c r="Q576" s="42" t="s">
        <v>64</v>
      </c>
      <c r="R576" s="42"/>
      <c r="S576" s="42"/>
      <c r="T576" s="42" t="s">
        <v>9534</v>
      </c>
      <c r="U576" s="42" t="s">
        <v>52</v>
      </c>
      <c r="V576" s="42" t="s">
        <v>4281</v>
      </c>
      <c r="W576" s="42" t="s">
        <v>4440</v>
      </c>
      <c r="X576" s="42" t="s">
        <v>5028</v>
      </c>
      <c r="Y576" s="42" t="s">
        <v>46</v>
      </c>
      <c r="Z576" s="42" t="s">
        <v>55</v>
      </c>
      <c r="AA576" s="42" t="s">
        <v>4281</v>
      </c>
      <c r="AB576" s="42" t="s">
        <v>4291</v>
      </c>
      <c r="AC576" s="42" t="s">
        <v>56</v>
      </c>
      <c r="AD576" s="4"/>
      <c r="AE576" s="4"/>
      <c r="AF576" s="4"/>
      <c r="AG576" s="36" t="s">
        <v>10819</v>
      </c>
      <c r="AH576" s="37" t="s">
        <v>10504</v>
      </c>
      <c r="AI576" s="37" t="s">
        <v>10216</v>
      </c>
      <c r="AJ576" s="11">
        <v>74</v>
      </c>
      <c r="AK576" t="s">
        <v>10210</v>
      </c>
      <c r="AL576" s="11">
        <f>VLOOKUP(AG576,[1]笔试数据!$B:$G,6,0)</f>
        <v>0</v>
      </c>
      <c r="AM576" s="11">
        <v>74</v>
      </c>
      <c r="AN576" s="11" t="s">
        <v>46</v>
      </c>
    </row>
    <row r="577" s="4" customFormat="1" ht="17" customHeight="1" spans="1:40">
      <c r="A577" s="41">
        <v>889</v>
      </c>
      <c r="B577" s="41">
        <v>733</v>
      </c>
      <c r="C577" s="41"/>
      <c r="D577" s="41" t="s">
        <v>10192</v>
      </c>
      <c r="E577" s="41" t="s">
        <v>37</v>
      </c>
      <c r="F577" s="41" t="s">
        <v>69</v>
      </c>
      <c r="G577" s="42" t="s">
        <v>10193</v>
      </c>
      <c r="H577" s="42" t="s">
        <v>10194</v>
      </c>
      <c r="I577" s="42" t="s">
        <v>62</v>
      </c>
      <c r="J577" s="42"/>
      <c r="K577" s="42" t="s">
        <v>81</v>
      </c>
      <c r="L577" s="42" t="s">
        <v>254</v>
      </c>
      <c r="M577" s="42" t="s">
        <v>750</v>
      </c>
      <c r="N577" s="42" t="s">
        <v>4276</v>
      </c>
      <c r="O577" s="42" t="s">
        <v>46</v>
      </c>
      <c r="P577" s="42" t="s">
        <v>47</v>
      </c>
      <c r="Q577" s="42" t="s">
        <v>100</v>
      </c>
      <c r="R577" s="42"/>
      <c r="S577" s="42"/>
      <c r="T577" s="42" t="s">
        <v>10197</v>
      </c>
      <c r="U577" s="42" t="s">
        <v>52</v>
      </c>
      <c r="V577" s="42" t="s">
        <v>4281</v>
      </c>
      <c r="W577" s="42" t="s">
        <v>8939</v>
      </c>
      <c r="X577" s="42" t="s">
        <v>5028</v>
      </c>
      <c r="Y577" s="42" t="s">
        <v>46</v>
      </c>
      <c r="Z577" s="42" t="s">
        <v>55</v>
      </c>
      <c r="AA577" s="42" t="s">
        <v>4281</v>
      </c>
      <c r="AB577" s="42" t="s">
        <v>4291</v>
      </c>
      <c r="AC577" s="42" t="s">
        <v>56</v>
      </c>
      <c r="AG577" s="36" t="s">
        <v>10820</v>
      </c>
      <c r="AH577" s="37" t="s">
        <v>10481</v>
      </c>
      <c r="AI577" s="37">
        <v>29</v>
      </c>
      <c r="AJ577" s="11">
        <v>73.5</v>
      </c>
      <c r="AK577" t="s">
        <v>10210</v>
      </c>
      <c r="AL577" s="11">
        <f>VLOOKUP(AG577,[1]笔试数据!$B:$G,6,0)</f>
        <v>0</v>
      </c>
      <c r="AM577" s="11">
        <v>73.5</v>
      </c>
      <c r="AN577" s="11" t="s">
        <v>46</v>
      </c>
    </row>
    <row r="578" s="4" customFormat="1" ht="17" customHeight="1" spans="1:40">
      <c r="A578" s="41">
        <v>771</v>
      </c>
      <c r="B578" s="41">
        <v>640</v>
      </c>
      <c r="C578" s="41"/>
      <c r="D578" s="41" t="s">
        <v>9561</v>
      </c>
      <c r="E578" s="41" t="s">
        <v>37</v>
      </c>
      <c r="F578" s="41" t="s">
        <v>105</v>
      </c>
      <c r="G578" s="42" t="s">
        <v>9562</v>
      </c>
      <c r="H578" s="42" t="s">
        <v>947</v>
      </c>
      <c r="I578" s="42" t="s">
        <v>41</v>
      </c>
      <c r="J578" s="42"/>
      <c r="K578" s="42" t="s">
        <v>81</v>
      </c>
      <c r="L578" s="42" t="s">
        <v>3508</v>
      </c>
      <c r="M578" s="46">
        <v>45108</v>
      </c>
      <c r="N578" s="42" t="s">
        <v>4276</v>
      </c>
      <c r="O578" s="42" t="s">
        <v>56</v>
      </c>
      <c r="P578" s="42" t="s">
        <v>84</v>
      </c>
      <c r="Q578" s="42" t="s">
        <v>64</v>
      </c>
      <c r="R578" s="42"/>
      <c r="S578" s="42"/>
      <c r="T578" s="42" t="s">
        <v>9565</v>
      </c>
      <c r="U578" s="42" t="s">
        <v>52</v>
      </c>
      <c r="V578" s="42" t="s">
        <v>5034</v>
      </c>
      <c r="W578" s="42" t="s">
        <v>4291</v>
      </c>
      <c r="X578" s="42" t="s">
        <v>5028</v>
      </c>
      <c r="Y578" s="42" t="s">
        <v>46</v>
      </c>
      <c r="Z578" s="42" t="s">
        <v>55</v>
      </c>
      <c r="AA578" s="42" t="s">
        <v>4281</v>
      </c>
      <c r="AB578" s="42" t="s">
        <v>4291</v>
      </c>
      <c r="AC578" s="42" t="s">
        <v>56</v>
      </c>
      <c r="AG578" s="36" t="s">
        <v>10821</v>
      </c>
      <c r="AH578" s="37" t="s">
        <v>10504</v>
      </c>
      <c r="AI578" s="37" t="s">
        <v>10241</v>
      </c>
      <c r="AJ578" s="11">
        <v>73</v>
      </c>
      <c r="AK578" t="s">
        <v>10210</v>
      </c>
      <c r="AL578" s="11">
        <f>VLOOKUP(AG578,[1]笔试数据!$B:$G,6,0)</f>
        <v>0</v>
      </c>
      <c r="AM578" s="11">
        <v>73</v>
      </c>
      <c r="AN578" s="11" t="s">
        <v>46</v>
      </c>
    </row>
    <row r="579" ht="17" customHeight="1" spans="1:40">
      <c r="A579" s="41">
        <v>882</v>
      </c>
      <c r="B579" s="41">
        <v>728</v>
      </c>
      <c r="C579" s="41"/>
      <c r="D579" s="44" t="s">
        <v>10147</v>
      </c>
      <c r="E579" s="41" t="s">
        <v>37</v>
      </c>
      <c r="F579" s="41" t="s">
        <v>38</v>
      </c>
      <c r="G579" s="42" t="s">
        <v>10148</v>
      </c>
      <c r="H579" s="42" t="s">
        <v>10149</v>
      </c>
      <c r="I579" s="42" t="s">
        <v>62</v>
      </c>
      <c r="J579" s="42"/>
      <c r="K579" s="42" t="s">
        <v>43</v>
      </c>
      <c r="L579" s="42" t="s">
        <v>73</v>
      </c>
      <c r="M579" s="46">
        <v>43282</v>
      </c>
      <c r="N579" s="42" t="s">
        <v>9051</v>
      </c>
      <c r="O579" s="42" t="s">
        <v>46</v>
      </c>
      <c r="P579" s="42" t="s">
        <v>47</v>
      </c>
      <c r="Q579" s="42" t="s">
        <v>10150</v>
      </c>
      <c r="R579" s="42"/>
      <c r="S579" s="42"/>
      <c r="T579" s="42" t="s">
        <v>10153</v>
      </c>
      <c r="U579" s="42" t="s">
        <v>52</v>
      </c>
      <c r="V579" s="42" t="s">
        <v>4281</v>
      </c>
      <c r="W579" s="42" t="s">
        <v>4291</v>
      </c>
      <c r="X579" s="42" t="s">
        <v>5028</v>
      </c>
      <c r="Y579" s="42" t="s">
        <v>46</v>
      </c>
      <c r="Z579" s="42" t="s">
        <v>55</v>
      </c>
      <c r="AA579" s="42" t="s">
        <v>4281</v>
      </c>
      <c r="AB579" s="42" t="s">
        <v>4291</v>
      </c>
      <c r="AC579" s="48" t="s">
        <v>56</v>
      </c>
      <c r="AD579" s="4"/>
      <c r="AE579" s="4"/>
      <c r="AF579" s="4"/>
      <c r="AG579" s="36" t="s">
        <v>10822</v>
      </c>
      <c r="AH579" s="37" t="s">
        <v>10481</v>
      </c>
      <c r="AI579" s="37">
        <v>24</v>
      </c>
      <c r="AJ579" s="11">
        <v>73</v>
      </c>
      <c r="AK579" t="s">
        <v>10210</v>
      </c>
      <c r="AL579" s="11">
        <f>VLOOKUP(AG579,[1]笔试数据!$B:$G,6,0)</f>
        <v>0</v>
      </c>
      <c r="AM579" s="11">
        <v>73</v>
      </c>
      <c r="AN579" s="11" t="s">
        <v>46</v>
      </c>
    </row>
    <row r="580" s="4" customFormat="1" ht="17" customHeight="1" spans="1:40">
      <c r="A580" s="41">
        <v>734</v>
      </c>
      <c r="B580" s="41">
        <v>603</v>
      </c>
      <c r="C580" s="41"/>
      <c r="D580" s="41" t="s">
        <v>9354</v>
      </c>
      <c r="E580" s="41" t="s">
        <v>37</v>
      </c>
      <c r="F580" s="41" t="s">
        <v>69</v>
      </c>
      <c r="G580" s="42" t="s">
        <v>9355</v>
      </c>
      <c r="H580" s="42" t="s">
        <v>3969</v>
      </c>
      <c r="I580" s="42" t="s">
        <v>41</v>
      </c>
      <c r="J580" s="42"/>
      <c r="K580" s="42" t="s">
        <v>81</v>
      </c>
      <c r="L580" s="42" t="s">
        <v>575</v>
      </c>
      <c r="M580" s="46">
        <v>45108</v>
      </c>
      <c r="N580" s="42" t="s">
        <v>5438</v>
      </c>
      <c r="O580" s="42" t="s">
        <v>46</v>
      </c>
      <c r="P580" s="42" t="s">
        <v>84</v>
      </c>
      <c r="Q580" s="42" t="s">
        <v>64</v>
      </c>
      <c r="R580" s="42"/>
      <c r="S580" s="42"/>
      <c r="T580" s="42" t="s">
        <v>9358</v>
      </c>
      <c r="U580" s="42" t="s">
        <v>52</v>
      </c>
      <c r="V580" s="42" t="s">
        <v>4281</v>
      </c>
      <c r="W580" s="42" t="s">
        <v>4291</v>
      </c>
      <c r="X580" s="42" t="s">
        <v>5028</v>
      </c>
      <c r="Y580" s="42" t="s">
        <v>46</v>
      </c>
      <c r="Z580" s="42" t="s">
        <v>55</v>
      </c>
      <c r="AA580" s="42" t="s">
        <v>4281</v>
      </c>
      <c r="AB580" s="42" t="s">
        <v>4291</v>
      </c>
      <c r="AC580" s="42" t="s">
        <v>56</v>
      </c>
      <c r="AG580" s="36" t="s">
        <v>10823</v>
      </c>
      <c r="AH580" s="37" t="s">
        <v>10494</v>
      </c>
      <c r="AI580" s="37" t="s">
        <v>10219</v>
      </c>
      <c r="AJ580" s="11">
        <v>72.5</v>
      </c>
      <c r="AK580" t="s">
        <v>10210</v>
      </c>
      <c r="AL580" s="11">
        <f>VLOOKUP(AG580,[1]笔试数据!$B:$G,6,0)</f>
        <v>0</v>
      </c>
      <c r="AM580" s="11">
        <v>72.5</v>
      </c>
      <c r="AN580" s="11" t="s">
        <v>46</v>
      </c>
    </row>
    <row r="581" s="4" customFormat="1" ht="17" customHeight="1" spans="1:40">
      <c r="A581" s="41">
        <v>763</v>
      </c>
      <c r="B581" s="41">
        <v>632</v>
      </c>
      <c r="C581" s="41"/>
      <c r="D581" s="44" t="s">
        <v>9518</v>
      </c>
      <c r="E581" s="41" t="s">
        <v>37</v>
      </c>
      <c r="F581" s="41" t="s">
        <v>38</v>
      </c>
      <c r="G581" s="42" t="s">
        <v>9519</v>
      </c>
      <c r="H581" s="42" t="s">
        <v>9520</v>
      </c>
      <c r="I581" s="42" t="s">
        <v>62</v>
      </c>
      <c r="J581" s="42"/>
      <c r="K581" s="42" t="s">
        <v>43</v>
      </c>
      <c r="L581" s="48" t="s">
        <v>163</v>
      </c>
      <c r="M581" s="42" t="s">
        <v>227</v>
      </c>
      <c r="N581" s="48" t="s">
        <v>8977</v>
      </c>
      <c r="O581" s="42" t="s">
        <v>46</v>
      </c>
      <c r="P581" s="42" t="s">
        <v>47</v>
      </c>
      <c r="Q581" s="42" t="s">
        <v>48</v>
      </c>
      <c r="R581" s="42"/>
      <c r="S581" s="42"/>
      <c r="T581" s="42" t="s">
        <v>9523</v>
      </c>
      <c r="U581" s="42" t="s">
        <v>52</v>
      </c>
      <c r="V581" s="42" t="s">
        <v>4281</v>
      </c>
      <c r="W581" s="42" t="s">
        <v>4440</v>
      </c>
      <c r="X581" s="42" t="s">
        <v>5028</v>
      </c>
      <c r="Y581" s="42" t="s">
        <v>46</v>
      </c>
      <c r="Z581" s="42" t="s">
        <v>55</v>
      </c>
      <c r="AA581" s="42" t="s">
        <v>4281</v>
      </c>
      <c r="AB581" s="42" t="s">
        <v>4291</v>
      </c>
      <c r="AC581" s="42" t="s">
        <v>56</v>
      </c>
      <c r="AG581" s="36" t="s">
        <v>10824</v>
      </c>
      <c r="AH581" s="37" t="s">
        <v>10504</v>
      </c>
      <c r="AI581" s="37" t="s">
        <v>10237</v>
      </c>
      <c r="AJ581" s="11">
        <v>72</v>
      </c>
      <c r="AK581" t="s">
        <v>10210</v>
      </c>
      <c r="AL581" s="11">
        <f>VLOOKUP(AG581,[1]笔试数据!$B:$G,6,0)</f>
        <v>0</v>
      </c>
      <c r="AM581" s="11">
        <v>72</v>
      </c>
      <c r="AN581" s="11" t="s">
        <v>46</v>
      </c>
    </row>
    <row r="582" s="4" customFormat="1" ht="17" customHeight="1" spans="1:40">
      <c r="A582" s="41">
        <v>695</v>
      </c>
      <c r="B582" s="41">
        <v>570</v>
      </c>
      <c r="C582" s="41"/>
      <c r="D582" s="41" t="s">
        <v>9137</v>
      </c>
      <c r="E582" s="41" t="s">
        <v>37</v>
      </c>
      <c r="F582" s="41" t="s">
        <v>69</v>
      </c>
      <c r="G582" s="42" t="s">
        <v>9138</v>
      </c>
      <c r="H582" s="42" t="s">
        <v>2974</v>
      </c>
      <c r="I582" s="42" t="s">
        <v>41</v>
      </c>
      <c r="J582" s="42"/>
      <c r="K582" s="42" t="s">
        <v>81</v>
      </c>
      <c r="L582" s="42" t="s">
        <v>575</v>
      </c>
      <c r="M582" s="42" t="s">
        <v>108</v>
      </c>
      <c r="N582" s="48" t="s">
        <v>5438</v>
      </c>
      <c r="O582" s="42" t="s">
        <v>46</v>
      </c>
      <c r="P582" s="42" t="s">
        <v>47</v>
      </c>
      <c r="Q582" s="42" t="s">
        <v>64</v>
      </c>
      <c r="R582" s="42"/>
      <c r="S582" s="42"/>
      <c r="T582" s="42" t="s">
        <v>9141</v>
      </c>
      <c r="U582" s="42" t="s">
        <v>52</v>
      </c>
      <c r="V582" s="42" t="s">
        <v>4281</v>
      </c>
      <c r="W582" s="42" t="s">
        <v>4440</v>
      </c>
      <c r="X582" s="42" t="s">
        <v>5028</v>
      </c>
      <c r="Y582" s="42" t="s">
        <v>46</v>
      </c>
      <c r="Z582" s="42" t="s">
        <v>55</v>
      </c>
      <c r="AA582" s="42" t="s">
        <v>4281</v>
      </c>
      <c r="AB582" s="42" t="s">
        <v>4291</v>
      </c>
      <c r="AC582" s="42" t="s">
        <v>56</v>
      </c>
      <c r="AG582" s="36" t="s">
        <v>10825</v>
      </c>
      <c r="AH582" s="37" t="s">
        <v>10501</v>
      </c>
      <c r="AI582" s="37">
        <v>29</v>
      </c>
      <c r="AJ582" s="11">
        <v>71.5</v>
      </c>
      <c r="AK582" t="s">
        <v>10210</v>
      </c>
      <c r="AL582" s="11">
        <f>VLOOKUP(AG582,[1]笔试数据!$B:$G,6,0)</f>
        <v>0</v>
      </c>
      <c r="AM582" s="11">
        <v>71.5</v>
      </c>
      <c r="AN582" s="11" t="s">
        <v>46</v>
      </c>
    </row>
    <row r="583" s="4" customFormat="1" ht="17" customHeight="1" spans="1:40">
      <c r="A583" s="41">
        <v>697</v>
      </c>
      <c r="B583" s="41">
        <v>572</v>
      </c>
      <c r="C583" s="41"/>
      <c r="D583" s="41" t="s">
        <v>9148</v>
      </c>
      <c r="E583" s="41" t="s">
        <v>37</v>
      </c>
      <c r="F583" s="41" t="s">
        <v>69</v>
      </c>
      <c r="G583" s="42" t="s">
        <v>9149</v>
      </c>
      <c r="H583" s="42" t="s">
        <v>9150</v>
      </c>
      <c r="I583" s="42" t="s">
        <v>41</v>
      </c>
      <c r="J583" s="42"/>
      <c r="K583" s="42" t="s">
        <v>81</v>
      </c>
      <c r="L583" s="42" t="s">
        <v>1258</v>
      </c>
      <c r="M583" s="42" t="s">
        <v>227</v>
      </c>
      <c r="N583" s="42" t="s">
        <v>4276</v>
      </c>
      <c r="O583" s="42" t="s">
        <v>46</v>
      </c>
      <c r="P583" s="42" t="s">
        <v>47</v>
      </c>
      <c r="Q583" s="42" t="s">
        <v>9151</v>
      </c>
      <c r="R583" s="42"/>
      <c r="S583" s="42"/>
      <c r="T583" s="42" t="s">
        <v>9154</v>
      </c>
      <c r="U583" s="42" t="s">
        <v>52</v>
      </c>
      <c r="V583" s="42" t="s">
        <v>4883</v>
      </c>
      <c r="W583" s="42" t="s">
        <v>4291</v>
      </c>
      <c r="X583" s="42" t="s">
        <v>5028</v>
      </c>
      <c r="Y583" s="42" t="s">
        <v>46</v>
      </c>
      <c r="Z583" s="42" t="s">
        <v>55</v>
      </c>
      <c r="AA583" s="42" t="s">
        <v>4281</v>
      </c>
      <c r="AB583" s="42" t="s">
        <v>4291</v>
      </c>
      <c r="AC583" s="42" t="s">
        <v>56</v>
      </c>
      <c r="AG583" s="36" t="s">
        <v>10826</v>
      </c>
      <c r="AH583" s="37" t="s">
        <v>10489</v>
      </c>
      <c r="AI583" s="37" t="s">
        <v>10237</v>
      </c>
      <c r="AJ583" s="11">
        <v>71.5</v>
      </c>
      <c r="AK583" t="s">
        <v>10210</v>
      </c>
      <c r="AL583" s="11">
        <f>VLOOKUP(AG583,[1]笔试数据!$B:$G,6,0)</f>
        <v>0</v>
      </c>
      <c r="AM583" s="11">
        <v>71.5</v>
      </c>
      <c r="AN583" s="11" t="s">
        <v>46</v>
      </c>
    </row>
    <row r="584" s="4" customFormat="1" ht="17" customHeight="1" spans="1:40">
      <c r="A584" s="41">
        <v>750</v>
      </c>
      <c r="B584" s="41">
        <v>619</v>
      </c>
      <c r="C584" s="41"/>
      <c r="D584" s="44" t="s">
        <v>9445</v>
      </c>
      <c r="E584" s="41" t="s">
        <v>37</v>
      </c>
      <c r="F584" s="41" t="s">
        <v>69</v>
      </c>
      <c r="G584" s="42" t="s">
        <v>9446</v>
      </c>
      <c r="H584" s="42" t="s">
        <v>9447</v>
      </c>
      <c r="I584" s="42" t="s">
        <v>41</v>
      </c>
      <c r="J584" s="42"/>
      <c r="K584" s="42" t="s">
        <v>81</v>
      </c>
      <c r="L584" s="42" t="s">
        <v>1258</v>
      </c>
      <c r="M584" s="42" t="s">
        <v>227</v>
      </c>
      <c r="N584" s="42" t="s">
        <v>8935</v>
      </c>
      <c r="O584" s="42" t="s">
        <v>46</v>
      </c>
      <c r="P584" s="42" t="s">
        <v>47</v>
      </c>
      <c r="Q584" s="42" t="s">
        <v>64</v>
      </c>
      <c r="R584" s="42"/>
      <c r="S584" s="42"/>
      <c r="T584" s="42" t="s">
        <v>9450</v>
      </c>
      <c r="U584" s="42" t="s">
        <v>52</v>
      </c>
      <c r="V584" s="42" t="s">
        <v>4281</v>
      </c>
      <c r="W584" s="42" t="s">
        <v>4440</v>
      </c>
      <c r="X584" s="42" t="s">
        <v>5028</v>
      </c>
      <c r="Y584" s="42" t="s">
        <v>46</v>
      </c>
      <c r="Z584" s="42" t="s">
        <v>55</v>
      </c>
      <c r="AA584" s="42" t="s">
        <v>4281</v>
      </c>
      <c r="AB584" s="42" t="s">
        <v>4291</v>
      </c>
      <c r="AC584" s="42" t="s">
        <v>56</v>
      </c>
      <c r="AG584" s="36" t="s">
        <v>10827</v>
      </c>
      <c r="AH584" s="37" t="s">
        <v>10494</v>
      </c>
      <c r="AI584" s="37">
        <v>18</v>
      </c>
      <c r="AJ584" s="11">
        <v>71.5</v>
      </c>
      <c r="AK584" t="s">
        <v>10210</v>
      </c>
      <c r="AL584" s="11">
        <f>VLOOKUP(AG584,[1]笔试数据!$B:$G,6,0)</f>
        <v>0</v>
      </c>
      <c r="AM584" s="11">
        <v>71.5</v>
      </c>
      <c r="AN584" s="11" t="s">
        <v>46</v>
      </c>
    </row>
    <row r="585" s="4" customFormat="1" ht="17" customHeight="1" spans="1:40">
      <c r="A585" s="41">
        <v>890</v>
      </c>
      <c r="B585" s="41">
        <v>734</v>
      </c>
      <c r="C585" s="41"/>
      <c r="D585" s="44" t="s">
        <v>10198</v>
      </c>
      <c r="E585" s="41" t="s">
        <v>37</v>
      </c>
      <c r="F585" s="41" t="s">
        <v>69</v>
      </c>
      <c r="G585" s="42" t="s">
        <v>10199</v>
      </c>
      <c r="H585" s="42" t="s">
        <v>10200</v>
      </c>
      <c r="I585" s="42" t="s">
        <v>41</v>
      </c>
      <c r="J585" s="42"/>
      <c r="K585" s="42" t="s">
        <v>81</v>
      </c>
      <c r="L585" s="42" t="s">
        <v>353</v>
      </c>
      <c r="M585" s="46">
        <v>44387</v>
      </c>
      <c r="N585" s="42" t="s">
        <v>4276</v>
      </c>
      <c r="O585" s="42" t="s">
        <v>46</v>
      </c>
      <c r="P585" s="42" t="s">
        <v>47</v>
      </c>
      <c r="Q585" s="42" t="s">
        <v>64</v>
      </c>
      <c r="R585" s="42"/>
      <c r="S585" s="42"/>
      <c r="T585" s="42" t="s">
        <v>10203</v>
      </c>
      <c r="U585" s="42" t="s">
        <v>52</v>
      </c>
      <c r="V585" s="42" t="s">
        <v>4281</v>
      </c>
      <c r="W585" s="42" t="s">
        <v>4440</v>
      </c>
      <c r="X585" s="42" t="s">
        <v>5028</v>
      </c>
      <c r="Y585" s="42" t="s">
        <v>46</v>
      </c>
      <c r="Z585" s="42" t="s">
        <v>55</v>
      </c>
      <c r="AA585" s="42" t="s">
        <v>4281</v>
      </c>
      <c r="AB585" s="42" t="s">
        <v>4291</v>
      </c>
      <c r="AC585" s="42" t="s">
        <v>56</v>
      </c>
      <c r="AG585" s="36" t="s">
        <v>10828</v>
      </c>
      <c r="AH585" s="37" t="s">
        <v>10481</v>
      </c>
      <c r="AI585" s="37">
        <v>30</v>
      </c>
      <c r="AJ585" s="11">
        <v>71.5</v>
      </c>
      <c r="AK585" t="s">
        <v>10210</v>
      </c>
      <c r="AL585" s="11">
        <f>VLOOKUP(AG585,[1]笔试数据!$B:$G,6,0)</f>
        <v>0</v>
      </c>
      <c r="AM585" s="11">
        <v>71.5</v>
      </c>
      <c r="AN585" s="11" t="s">
        <v>46</v>
      </c>
    </row>
    <row r="586" s="4" customFormat="1" ht="17" customHeight="1" spans="1:40">
      <c r="A586" s="41">
        <v>709</v>
      </c>
      <c r="B586" s="41">
        <v>582</v>
      </c>
      <c r="C586" s="41"/>
      <c r="D586" s="41" t="s">
        <v>9213</v>
      </c>
      <c r="E586" s="41" t="s">
        <v>37</v>
      </c>
      <c r="F586" s="41" t="s">
        <v>105</v>
      </c>
      <c r="G586" s="42" t="s">
        <v>9214</v>
      </c>
      <c r="H586" s="42" t="s">
        <v>1001</v>
      </c>
      <c r="I586" s="42" t="s">
        <v>41</v>
      </c>
      <c r="J586" s="42"/>
      <c r="K586" s="42" t="s">
        <v>81</v>
      </c>
      <c r="L586" s="42" t="s">
        <v>9215</v>
      </c>
      <c r="M586" s="42" t="s">
        <v>534</v>
      </c>
      <c r="N586" s="42" t="s">
        <v>4276</v>
      </c>
      <c r="O586" s="42" t="s">
        <v>56</v>
      </c>
      <c r="P586" s="42" t="s">
        <v>47</v>
      </c>
      <c r="Q586" s="42" t="s">
        <v>64</v>
      </c>
      <c r="R586" s="42"/>
      <c r="S586" s="42"/>
      <c r="T586" s="42" t="s">
        <v>9218</v>
      </c>
      <c r="U586" s="42" t="s">
        <v>52</v>
      </c>
      <c r="V586" s="42" t="s">
        <v>4281</v>
      </c>
      <c r="W586" s="42" t="s">
        <v>4440</v>
      </c>
      <c r="X586" s="42" t="s">
        <v>5028</v>
      </c>
      <c r="Y586" s="42" t="s">
        <v>46</v>
      </c>
      <c r="Z586" s="42" t="s">
        <v>55</v>
      </c>
      <c r="AA586" s="42" t="s">
        <v>4281</v>
      </c>
      <c r="AB586" s="42" t="s">
        <v>4291</v>
      </c>
      <c r="AC586" s="42" t="s">
        <v>56</v>
      </c>
      <c r="AG586" s="36" t="s">
        <v>10829</v>
      </c>
      <c r="AH586" s="37" t="s">
        <v>10489</v>
      </c>
      <c r="AI586" s="37">
        <v>11</v>
      </c>
      <c r="AJ586" s="11">
        <v>71</v>
      </c>
      <c r="AK586" t="s">
        <v>10210</v>
      </c>
      <c r="AL586" s="11">
        <f>VLOOKUP(AG586,[1]笔试数据!$B:$G,6,0)</f>
        <v>0</v>
      </c>
      <c r="AM586" s="11">
        <v>71</v>
      </c>
      <c r="AN586" s="11" t="s">
        <v>46</v>
      </c>
    </row>
    <row r="587" s="4" customFormat="1" ht="17" customHeight="1" spans="1:40">
      <c r="A587" s="41">
        <v>714</v>
      </c>
      <c r="B587" s="41">
        <v>587</v>
      </c>
      <c r="C587" s="41"/>
      <c r="D587" s="41" t="s">
        <v>9242</v>
      </c>
      <c r="E587" s="41" t="s">
        <v>37</v>
      </c>
      <c r="F587" s="41" t="s">
        <v>105</v>
      </c>
      <c r="G587" s="42" t="s">
        <v>9243</v>
      </c>
      <c r="H587" s="42" t="s">
        <v>9244</v>
      </c>
      <c r="I587" s="42" t="s">
        <v>41</v>
      </c>
      <c r="J587" s="42"/>
      <c r="K587" s="42" t="s">
        <v>81</v>
      </c>
      <c r="L587" s="42" t="s">
        <v>9245</v>
      </c>
      <c r="M587" s="42" t="s">
        <v>9246</v>
      </c>
      <c r="N587" s="42" t="s">
        <v>9247</v>
      </c>
      <c r="O587" s="42" t="s">
        <v>56</v>
      </c>
      <c r="P587" s="42" t="s">
        <v>47</v>
      </c>
      <c r="Q587" s="42" t="s">
        <v>303</v>
      </c>
      <c r="R587" s="42"/>
      <c r="S587" s="42"/>
      <c r="T587" s="42" t="s">
        <v>9249</v>
      </c>
      <c r="U587" s="42" t="s">
        <v>52</v>
      </c>
      <c r="V587" s="42" t="s">
        <v>4281</v>
      </c>
      <c r="W587" s="42" t="s">
        <v>4440</v>
      </c>
      <c r="X587" s="42" t="s">
        <v>5028</v>
      </c>
      <c r="Y587" s="42" t="s">
        <v>56</v>
      </c>
      <c r="Z587" s="42" t="s">
        <v>55</v>
      </c>
      <c r="AA587" s="42" t="s">
        <v>4281</v>
      </c>
      <c r="AB587" s="42" t="s">
        <v>4291</v>
      </c>
      <c r="AC587" s="42" t="s">
        <v>56</v>
      </c>
      <c r="AG587" s="36" t="s">
        <v>10830</v>
      </c>
      <c r="AH587" s="37" t="s">
        <v>10489</v>
      </c>
      <c r="AI587" s="37">
        <v>16</v>
      </c>
      <c r="AJ587" s="11">
        <v>71</v>
      </c>
      <c r="AK587" t="s">
        <v>10210</v>
      </c>
      <c r="AL587" s="11">
        <f>VLOOKUP(AG587,[1]笔试数据!$B:$G,6,0)</f>
        <v>0</v>
      </c>
      <c r="AM587" s="11">
        <v>71</v>
      </c>
      <c r="AN587" s="11" t="s">
        <v>46</v>
      </c>
    </row>
    <row r="588" ht="17" customHeight="1" spans="1:40">
      <c r="A588" s="41">
        <v>689</v>
      </c>
      <c r="B588" s="41">
        <v>565</v>
      </c>
      <c r="C588" s="41"/>
      <c r="D588" s="41" t="s">
        <v>9103</v>
      </c>
      <c r="E588" s="41" t="s">
        <v>205</v>
      </c>
      <c r="F588" s="41" t="s">
        <v>38</v>
      </c>
      <c r="G588" s="42" t="s">
        <v>9104</v>
      </c>
      <c r="H588" s="42" t="s">
        <v>9105</v>
      </c>
      <c r="I588" s="42" t="s">
        <v>41</v>
      </c>
      <c r="J588" s="42"/>
      <c r="K588" s="42" t="s">
        <v>43</v>
      </c>
      <c r="L588" s="42" t="s">
        <v>9106</v>
      </c>
      <c r="M588" s="42" t="s">
        <v>542</v>
      </c>
      <c r="N588" s="48" t="s">
        <v>8977</v>
      </c>
      <c r="O588" s="42" t="s">
        <v>46</v>
      </c>
      <c r="P588" s="42" t="s">
        <v>84</v>
      </c>
      <c r="Q588" s="42" t="s">
        <v>9107</v>
      </c>
      <c r="R588" s="42"/>
      <c r="S588" s="42"/>
      <c r="T588" s="42" t="s">
        <v>9110</v>
      </c>
      <c r="U588" s="42" t="s">
        <v>307</v>
      </c>
      <c r="V588" s="42" t="s">
        <v>4281</v>
      </c>
      <c r="W588" s="42" t="s">
        <v>4440</v>
      </c>
      <c r="X588" s="42" t="s">
        <v>5028</v>
      </c>
      <c r="Y588" s="42" t="s">
        <v>46</v>
      </c>
      <c r="Z588" s="42" t="s">
        <v>55</v>
      </c>
      <c r="AA588" s="42" t="s">
        <v>4281</v>
      </c>
      <c r="AB588" s="42" t="s">
        <v>4291</v>
      </c>
      <c r="AC588" s="42" t="s">
        <v>56</v>
      </c>
      <c r="AD588" s="4"/>
      <c r="AE588" s="4"/>
      <c r="AF588" s="4"/>
      <c r="AG588" s="36" t="s">
        <v>10831</v>
      </c>
      <c r="AH588" s="37" t="s">
        <v>10501</v>
      </c>
      <c r="AI588" s="37">
        <v>24</v>
      </c>
      <c r="AJ588" s="11">
        <v>70.5</v>
      </c>
      <c r="AK588" t="s">
        <v>10210</v>
      </c>
      <c r="AL588" s="11">
        <f>VLOOKUP(AG588,[1]笔试数据!$B:$G,6,0)</f>
        <v>0</v>
      </c>
      <c r="AM588" s="11">
        <v>70.5</v>
      </c>
      <c r="AN588" s="11" t="s">
        <v>46</v>
      </c>
    </row>
    <row r="589" s="4" customFormat="1" ht="17" customHeight="1" spans="1:40">
      <c r="A589" s="41">
        <v>710</v>
      </c>
      <c r="B589" s="41">
        <v>583</v>
      </c>
      <c r="C589" s="41"/>
      <c r="D589" s="41" t="s">
        <v>9219</v>
      </c>
      <c r="E589" s="41" t="s">
        <v>37</v>
      </c>
      <c r="F589" s="41" t="s">
        <v>105</v>
      </c>
      <c r="G589" s="42" t="s">
        <v>9220</v>
      </c>
      <c r="H589" s="42" t="s">
        <v>9221</v>
      </c>
      <c r="I589" s="42" t="s">
        <v>41</v>
      </c>
      <c r="J589" s="42"/>
      <c r="K589" s="42" t="s">
        <v>81</v>
      </c>
      <c r="L589" s="42" t="s">
        <v>115</v>
      </c>
      <c r="M589" s="46">
        <v>45108</v>
      </c>
      <c r="N589" s="42" t="s">
        <v>5438</v>
      </c>
      <c r="O589" s="42" t="s">
        <v>46</v>
      </c>
      <c r="P589" s="42" t="s">
        <v>84</v>
      </c>
      <c r="Q589" s="42" t="s">
        <v>48</v>
      </c>
      <c r="R589" s="42"/>
      <c r="S589" s="42"/>
      <c r="T589" s="42" t="s">
        <v>9224</v>
      </c>
      <c r="U589" s="42" t="s">
        <v>52</v>
      </c>
      <c r="V589" s="42" t="s">
        <v>4281</v>
      </c>
      <c r="W589" s="42" t="s">
        <v>4440</v>
      </c>
      <c r="X589" s="42" t="s">
        <v>5028</v>
      </c>
      <c r="Y589" s="42" t="s">
        <v>46</v>
      </c>
      <c r="Z589" s="42" t="s">
        <v>55</v>
      </c>
      <c r="AA589" s="42" t="s">
        <v>4281</v>
      </c>
      <c r="AB589" s="42" t="s">
        <v>4291</v>
      </c>
      <c r="AC589" s="42" t="s">
        <v>46</v>
      </c>
      <c r="AG589" s="36" t="s">
        <v>10832</v>
      </c>
      <c r="AH589" s="37" t="s">
        <v>10489</v>
      </c>
      <c r="AI589" s="37">
        <v>12</v>
      </c>
      <c r="AJ589" s="11">
        <v>70.5</v>
      </c>
      <c r="AK589" t="s">
        <v>10210</v>
      </c>
      <c r="AL589" s="11">
        <f>VLOOKUP(AG589,[1]笔试数据!$B:$G,6,0)</f>
        <v>0</v>
      </c>
      <c r="AM589" s="11">
        <v>70.5</v>
      </c>
      <c r="AN589" s="11" t="s">
        <v>46</v>
      </c>
    </row>
    <row r="590" s="4" customFormat="1" ht="17" customHeight="1" spans="1:40">
      <c r="A590" s="41">
        <v>757</v>
      </c>
      <c r="B590" s="41">
        <v>626</v>
      </c>
      <c r="C590" s="41"/>
      <c r="D590" s="41" t="s">
        <v>9485</v>
      </c>
      <c r="E590" s="41" t="s">
        <v>37</v>
      </c>
      <c r="F590" s="41" t="s">
        <v>69</v>
      </c>
      <c r="G590" s="42" t="s">
        <v>9486</v>
      </c>
      <c r="H590" s="42" t="s">
        <v>9487</v>
      </c>
      <c r="I590" s="42" t="s">
        <v>41</v>
      </c>
      <c r="J590" s="42"/>
      <c r="K590" s="42" t="s">
        <v>81</v>
      </c>
      <c r="L590" s="42" t="s">
        <v>477</v>
      </c>
      <c r="M590" s="42" t="s">
        <v>99</v>
      </c>
      <c r="N590" s="42" t="s">
        <v>4276</v>
      </c>
      <c r="O590" s="42" t="s">
        <v>56</v>
      </c>
      <c r="P590" s="42" t="s">
        <v>47</v>
      </c>
      <c r="Q590" s="42" t="s">
        <v>268</v>
      </c>
      <c r="R590" s="42"/>
      <c r="S590" s="42"/>
      <c r="T590" s="42" t="s">
        <v>9490</v>
      </c>
      <c r="U590" s="42" t="s">
        <v>52</v>
      </c>
      <c r="V590" s="42" t="s">
        <v>4883</v>
      </c>
      <c r="W590" s="42" t="s">
        <v>4291</v>
      </c>
      <c r="X590" s="42" t="s">
        <v>5028</v>
      </c>
      <c r="Y590" s="42" t="s">
        <v>46</v>
      </c>
      <c r="Z590" s="42" t="s">
        <v>55</v>
      </c>
      <c r="AA590" s="42" t="s">
        <v>4281</v>
      </c>
      <c r="AB590" s="42" t="s">
        <v>4291</v>
      </c>
      <c r="AC590" s="42" t="s">
        <v>46</v>
      </c>
      <c r="AG590" s="36" t="s">
        <v>10833</v>
      </c>
      <c r="AH590" s="37" t="s">
        <v>10494</v>
      </c>
      <c r="AI590" s="37">
        <v>25</v>
      </c>
      <c r="AJ590" s="11">
        <v>70.5</v>
      </c>
      <c r="AK590" t="s">
        <v>10210</v>
      </c>
      <c r="AL590" s="11">
        <f>VLOOKUP(AG590,[1]笔试数据!$B:$G,6,0)</f>
        <v>0</v>
      </c>
      <c r="AM590" s="11">
        <v>70.5</v>
      </c>
      <c r="AN590" s="11" t="s">
        <v>46</v>
      </c>
    </row>
    <row r="591" s="4" customFormat="1" ht="17" customHeight="1" spans="1:40">
      <c r="A591" s="41">
        <v>805</v>
      </c>
      <c r="B591" s="41">
        <v>668</v>
      </c>
      <c r="C591" s="41"/>
      <c r="D591" s="41" t="s">
        <v>9740</v>
      </c>
      <c r="E591" s="41" t="s">
        <v>37</v>
      </c>
      <c r="F591" s="41" t="s">
        <v>69</v>
      </c>
      <c r="G591" s="42" t="s">
        <v>9741</v>
      </c>
      <c r="H591" s="42" t="s">
        <v>9742</v>
      </c>
      <c r="I591" s="42" t="s">
        <v>41</v>
      </c>
      <c r="J591" s="42"/>
      <c r="K591" s="42" t="s">
        <v>81</v>
      </c>
      <c r="L591" s="42" t="s">
        <v>220</v>
      </c>
      <c r="M591" s="42" t="s">
        <v>99</v>
      </c>
      <c r="N591" s="42" t="s">
        <v>4276</v>
      </c>
      <c r="O591" s="42" t="s">
        <v>46</v>
      </c>
      <c r="P591" s="42" t="s">
        <v>47</v>
      </c>
      <c r="Q591" s="42" t="s">
        <v>64</v>
      </c>
      <c r="R591" s="42"/>
      <c r="S591" s="42"/>
      <c r="T591" s="42" t="s">
        <v>9744</v>
      </c>
      <c r="U591" s="42" t="s">
        <v>52</v>
      </c>
      <c r="V591" s="42" t="s">
        <v>4883</v>
      </c>
      <c r="W591" s="42" t="s">
        <v>4291</v>
      </c>
      <c r="X591" s="42" t="s">
        <v>5028</v>
      </c>
      <c r="Y591" s="42" t="s">
        <v>46</v>
      </c>
      <c r="Z591" s="42" t="s">
        <v>55</v>
      </c>
      <c r="AA591" s="42" t="s">
        <v>4281</v>
      </c>
      <c r="AB591" s="42" t="s">
        <v>4291</v>
      </c>
      <c r="AC591" s="42" t="s">
        <v>56</v>
      </c>
      <c r="AG591" s="36" t="s">
        <v>10834</v>
      </c>
      <c r="AH591" s="37" t="s">
        <v>10496</v>
      </c>
      <c r="AI591" s="37" t="s">
        <v>10224</v>
      </c>
      <c r="AJ591" s="11">
        <v>70.5</v>
      </c>
      <c r="AK591" t="s">
        <v>10210</v>
      </c>
      <c r="AL591" s="11">
        <f>VLOOKUP(AG591,[1]笔试数据!$B:$G,6,0)</f>
        <v>0</v>
      </c>
      <c r="AM591" s="11">
        <v>70.5</v>
      </c>
      <c r="AN591" s="11" t="s">
        <v>46</v>
      </c>
    </row>
    <row r="592" s="4" customFormat="1" ht="17" customHeight="1" spans="1:40">
      <c r="A592" s="41">
        <v>827</v>
      </c>
      <c r="B592" s="41">
        <v>684</v>
      </c>
      <c r="C592" s="41"/>
      <c r="D592" s="44" t="s">
        <v>9861</v>
      </c>
      <c r="E592" s="41" t="s">
        <v>37</v>
      </c>
      <c r="F592" s="41" t="s">
        <v>69</v>
      </c>
      <c r="G592" s="42" t="s">
        <v>9862</v>
      </c>
      <c r="H592" s="42" t="s">
        <v>9863</v>
      </c>
      <c r="I592" s="42" t="s">
        <v>41</v>
      </c>
      <c r="J592" s="42"/>
      <c r="K592" s="42" t="s">
        <v>81</v>
      </c>
      <c r="L592" s="42" t="s">
        <v>477</v>
      </c>
      <c r="M592" s="42" t="s">
        <v>99</v>
      </c>
      <c r="N592" s="42" t="s">
        <v>4276</v>
      </c>
      <c r="O592" s="42" t="s">
        <v>56</v>
      </c>
      <c r="P592" s="42" t="s">
        <v>47</v>
      </c>
      <c r="Q592" s="42" t="s">
        <v>9864</v>
      </c>
      <c r="R592" s="42"/>
      <c r="S592" s="42"/>
      <c r="T592" s="42" t="s">
        <v>9867</v>
      </c>
      <c r="U592" s="42" t="s">
        <v>52</v>
      </c>
      <c r="V592" s="42" t="s">
        <v>4883</v>
      </c>
      <c r="W592" s="42" t="s">
        <v>4291</v>
      </c>
      <c r="X592" s="42" t="s">
        <v>5028</v>
      </c>
      <c r="Y592" s="42" t="s">
        <v>46</v>
      </c>
      <c r="Z592" s="42" t="s">
        <v>55</v>
      </c>
      <c r="AA592" s="42" t="s">
        <v>4281</v>
      </c>
      <c r="AB592" s="42" t="s">
        <v>4291</v>
      </c>
      <c r="AC592" s="42" t="s">
        <v>56</v>
      </c>
      <c r="AG592" s="36" t="s">
        <v>10835</v>
      </c>
      <c r="AH592" s="37" t="s">
        <v>10496</v>
      </c>
      <c r="AI592" s="37">
        <v>23</v>
      </c>
      <c r="AJ592" s="11">
        <v>70.5</v>
      </c>
      <c r="AK592" t="s">
        <v>10210</v>
      </c>
      <c r="AL592" s="11">
        <f>VLOOKUP(AG592,[1]笔试数据!$B:$G,6,0)</f>
        <v>0</v>
      </c>
      <c r="AM592" s="11">
        <v>70.5</v>
      </c>
      <c r="AN592" s="11" t="s">
        <v>46</v>
      </c>
    </row>
    <row r="593" ht="17" customHeight="1" spans="1:40">
      <c r="A593" s="41">
        <v>748</v>
      </c>
      <c r="B593" s="41">
        <v>617</v>
      </c>
      <c r="C593" s="41"/>
      <c r="D593" s="41" t="s">
        <v>9433</v>
      </c>
      <c r="E593" s="41" t="s">
        <v>37</v>
      </c>
      <c r="F593" s="41" t="s">
        <v>69</v>
      </c>
      <c r="G593" s="42" t="s">
        <v>9434</v>
      </c>
      <c r="H593" s="42" t="s">
        <v>9435</v>
      </c>
      <c r="I593" s="42" t="s">
        <v>62</v>
      </c>
      <c r="J593" s="42"/>
      <c r="K593" s="42" t="s">
        <v>81</v>
      </c>
      <c r="L593" s="42" t="s">
        <v>9436</v>
      </c>
      <c r="M593" s="42" t="s">
        <v>331</v>
      </c>
      <c r="N593" s="42" t="s">
        <v>4276</v>
      </c>
      <c r="O593" s="42" t="s">
        <v>56</v>
      </c>
      <c r="P593" s="42" t="s">
        <v>47</v>
      </c>
      <c r="Q593" s="42" t="s">
        <v>4109</v>
      </c>
      <c r="R593" s="42"/>
      <c r="S593" s="42"/>
      <c r="T593" s="42" t="s">
        <v>9438</v>
      </c>
      <c r="U593" s="42" t="s">
        <v>307</v>
      </c>
      <c r="V593" s="42" t="s">
        <v>5034</v>
      </c>
      <c r="W593" s="42" t="s">
        <v>9439</v>
      </c>
      <c r="X593" s="42" t="s">
        <v>5028</v>
      </c>
      <c r="Y593" s="42" t="s">
        <v>46</v>
      </c>
      <c r="Z593" s="42" t="s">
        <v>55</v>
      </c>
      <c r="AA593" s="42" t="s">
        <v>4281</v>
      </c>
      <c r="AB593" s="42" t="s">
        <v>4291</v>
      </c>
      <c r="AC593" s="42" t="s">
        <v>56</v>
      </c>
      <c r="AD593" s="4"/>
      <c r="AE593" s="4"/>
      <c r="AF593" s="4"/>
      <c r="AG593" s="36" t="s">
        <v>10836</v>
      </c>
      <c r="AH593" s="37" t="s">
        <v>10494</v>
      </c>
      <c r="AI593" s="37">
        <v>16</v>
      </c>
      <c r="AJ593" s="11">
        <v>70</v>
      </c>
      <c r="AK593" s="4"/>
      <c r="AL593" s="11">
        <f>VLOOKUP(AG593,[1]笔试数据!$B:$G,6,0)</f>
        <v>0</v>
      </c>
      <c r="AM593" s="11">
        <v>70</v>
      </c>
      <c r="AN593" s="11" t="s">
        <v>56</v>
      </c>
    </row>
    <row r="594" s="4" customFormat="1" ht="17" customHeight="1" spans="1:40">
      <c r="A594" s="41">
        <v>753</v>
      </c>
      <c r="B594" s="41">
        <v>622</v>
      </c>
      <c r="C594" s="41"/>
      <c r="D594" s="41" t="s">
        <v>9461</v>
      </c>
      <c r="E594" s="41" t="s">
        <v>37</v>
      </c>
      <c r="F594" s="41" t="s">
        <v>69</v>
      </c>
      <c r="G594" s="42" t="s">
        <v>9462</v>
      </c>
      <c r="H594" s="42" t="s">
        <v>9463</v>
      </c>
      <c r="I594" s="42" t="s">
        <v>41</v>
      </c>
      <c r="J594" s="42"/>
      <c r="K594" s="42" t="s">
        <v>81</v>
      </c>
      <c r="L594" s="42" t="s">
        <v>254</v>
      </c>
      <c r="M594" s="46">
        <v>44560</v>
      </c>
      <c r="N594" s="42" t="s">
        <v>4276</v>
      </c>
      <c r="O594" s="42" t="s">
        <v>46</v>
      </c>
      <c r="P594" s="42" t="s">
        <v>47</v>
      </c>
      <c r="Q594" s="42" t="s">
        <v>9464</v>
      </c>
      <c r="R594" s="42"/>
      <c r="S594" s="42"/>
      <c r="T594" s="42" t="s">
        <v>9466</v>
      </c>
      <c r="U594" s="42" t="s">
        <v>52</v>
      </c>
      <c r="V594" s="42" t="s">
        <v>4281</v>
      </c>
      <c r="W594" s="42" t="s">
        <v>9467</v>
      </c>
      <c r="X594" s="42" t="s">
        <v>5028</v>
      </c>
      <c r="Y594" s="42" t="s">
        <v>46</v>
      </c>
      <c r="Z594" s="42" t="s">
        <v>55</v>
      </c>
      <c r="AA594" s="42" t="s">
        <v>4281</v>
      </c>
      <c r="AB594" s="42" t="s">
        <v>4291</v>
      </c>
      <c r="AC594" s="42" t="s">
        <v>56</v>
      </c>
      <c r="AG594" s="36" t="s">
        <v>10837</v>
      </c>
      <c r="AH594" s="37" t="s">
        <v>10494</v>
      </c>
      <c r="AI594" s="37">
        <v>21</v>
      </c>
      <c r="AJ594" s="11">
        <v>70</v>
      </c>
      <c r="AL594" s="11">
        <f>VLOOKUP(AG594,[1]笔试数据!$B:$G,6,0)</f>
        <v>0</v>
      </c>
      <c r="AM594" s="11">
        <v>70</v>
      </c>
      <c r="AN594" s="11" t="s">
        <v>56</v>
      </c>
    </row>
    <row r="595" s="4" customFormat="1" ht="17" customHeight="1" spans="1:40">
      <c r="A595" s="41">
        <v>690</v>
      </c>
      <c r="B595" s="41">
        <v>566</v>
      </c>
      <c r="C595" s="41"/>
      <c r="D595" s="41" t="s">
        <v>9111</v>
      </c>
      <c r="E595" s="41" t="s">
        <v>37</v>
      </c>
      <c r="F595" s="41" t="s">
        <v>69</v>
      </c>
      <c r="G595" s="42" t="s">
        <v>9112</v>
      </c>
      <c r="H595" s="42" t="s">
        <v>9113</v>
      </c>
      <c r="I595" s="42" t="s">
        <v>41</v>
      </c>
      <c r="J595" s="42"/>
      <c r="K595" s="42" t="s">
        <v>81</v>
      </c>
      <c r="L595" s="42" t="s">
        <v>353</v>
      </c>
      <c r="M595" s="42" t="s">
        <v>4133</v>
      </c>
      <c r="N595" s="42" t="s">
        <v>4276</v>
      </c>
      <c r="O595" s="42" t="s">
        <v>46</v>
      </c>
      <c r="P595" s="42" t="s">
        <v>47</v>
      </c>
      <c r="Q595" s="42" t="s">
        <v>5454</v>
      </c>
      <c r="R595" s="42"/>
      <c r="S595" s="42"/>
      <c r="T595" s="42" t="s">
        <v>9116</v>
      </c>
      <c r="U595" s="42" t="s">
        <v>52</v>
      </c>
      <c r="V595" s="42" t="s">
        <v>4883</v>
      </c>
      <c r="W595" s="42" t="s">
        <v>4291</v>
      </c>
      <c r="X595" s="42" t="s">
        <v>5028</v>
      </c>
      <c r="Y595" s="42" t="s">
        <v>46</v>
      </c>
      <c r="Z595" s="42" t="s">
        <v>55</v>
      </c>
      <c r="AA595" s="42" t="s">
        <v>4281</v>
      </c>
      <c r="AB595" s="42" t="s">
        <v>4291</v>
      </c>
      <c r="AC595" s="42" t="s">
        <v>56</v>
      </c>
      <c r="AG595" s="36" t="s">
        <v>10838</v>
      </c>
      <c r="AH595" s="37" t="s">
        <v>10501</v>
      </c>
      <c r="AI595" s="37">
        <v>25</v>
      </c>
      <c r="AJ595" s="11">
        <v>69.5</v>
      </c>
      <c r="AL595" s="11">
        <f>VLOOKUP(AG595,[1]笔试数据!$B:$G,6,0)</f>
        <v>0</v>
      </c>
      <c r="AM595" s="11">
        <v>69.5</v>
      </c>
      <c r="AN595" s="11" t="s">
        <v>56</v>
      </c>
    </row>
    <row r="596" ht="17" customHeight="1" spans="1:40">
      <c r="A596" s="41">
        <v>850</v>
      </c>
      <c r="B596" s="41">
        <v>704</v>
      </c>
      <c r="C596" s="41"/>
      <c r="D596" s="41" t="s">
        <v>9986</v>
      </c>
      <c r="E596" s="41" t="s">
        <v>37</v>
      </c>
      <c r="F596" s="41" t="s">
        <v>4153</v>
      </c>
      <c r="G596" s="42" t="s">
        <v>9987</v>
      </c>
      <c r="H596" s="42" t="s">
        <v>6142</v>
      </c>
      <c r="I596" s="42" t="s">
        <v>41</v>
      </c>
      <c r="J596" s="42"/>
      <c r="K596" s="42" t="s">
        <v>43</v>
      </c>
      <c r="L596" s="42" t="s">
        <v>73</v>
      </c>
      <c r="M596" s="42" t="s">
        <v>267</v>
      </c>
      <c r="N596" s="42" t="s">
        <v>5438</v>
      </c>
      <c r="O596" s="42" t="s">
        <v>46</v>
      </c>
      <c r="P596" s="42" t="s">
        <v>47</v>
      </c>
      <c r="Q596" s="42" t="s">
        <v>5252</v>
      </c>
      <c r="R596" s="42"/>
      <c r="S596" s="42"/>
      <c r="T596" s="42" t="s">
        <v>9989</v>
      </c>
      <c r="U596" s="42" t="s">
        <v>52</v>
      </c>
      <c r="V596" s="42" t="s">
        <v>4281</v>
      </c>
      <c r="W596" s="42" t="s">
        <v>4291</v>
      </c>
      <c r="X596" s="42" t="s">
        <v>5028</v>
      </c>
      <c r="Y596" s="42" t="s">
        <v>56</v>
      </c>
      <c r="Z596" s="42" t="s">
        <v>55</v>
      </c>
      <c r="AA596" s="42" t="s">
        <v>4281</v>
      </c>
      <c r="AB596" s="42" t="s">
        <v>4291</v>
      </c>
      <c r="AC596" s="42" t="s">
        <v>56</v>
      </c>
      <c r="AD596" s="4"/>
      <c r="AE596" s="4"/>
      <c r="AF596" s="4"/>
      <c r="AG596" s="36" t="s">
        <v>10839</v>
      </c>
      <c r="AH596" s="37" t="s">
        <v>10491</v>
      </c>
      <c r="AI596" s="37">
        <v>13</v>
      </c>
      <c r="AJ596" s="11">
        <v>69.5</v>
      </c>
      <c r="AK596" s="4"/>
      <c r="AL596" s="11">
        <f>VLOOKUP(AG596,[1]笔试数据!$B:$G,6,0)</f>
        <v>0</v>
      </c>
      <c r="AM596" s="11">
        <v>69.5</v>
      </c>
      <c r="AN596" s="11" t="s">
        <v>56</v>
      </c>
    </row>
    <row r="597" ht="17" customHeight="1" spans="1:40">
      <c r="A597" s="41">
        <v>873</v>
      </c>
      <c r="B597" s="41">
        <v>721</v>
      </c>
      <c r="C597" s="41"/>
      <c r="D597" s="41" t="s">
        <v>10106</v>
      </c>
      <c r="E597" s="41" t="s">
        <v>37</v>
      </c>
      <c r="F597" s="41" t="s">
        <v>69</v>
      </c>
      <c r="G597" s="42" t="s">
        <v>10107</v>
      </c>
      <c r="H597" s="42" t="s">
        <v>3640</v>
      </c>
      <c r="I597" s="42" t="s">
        <v>41</v>
      </c>
      <c r="J597" s="42"/>
      <c r="K597" s="42" t="s">
        <v>43</v>
      </c>
      <c r="L597" s="42" t="s">
        <v>73</v>
      </c>
      <c r="M597" s="42" t="s">
        <v>91</v>
      </c>
      <c r="N597" s="42" t="s">
        <v>8977</v>
      </c>
      <c r="O597" s="42" t="s">
        <v>46</v>
      </c>
      <c r="P597" s="42" t="s">
        <v>47</v>
      </c>
      <c r="Q597" s="42" t="s">
        <v>48</v>
      </c>
      <c r="R597" s="42"/>
      <c r="S597" s="42"/>
      <c r="T597" s="42" t="s">
        <v>10110</v>
      </c>
      <c r="U597" s="42" t="s">
        <v>52</v>
      </c>
      <c r="V597" s="42" t="s">
        <v>4281</v>
      </c>
      <c r="W597" s="42" t="s">
        <v>4291</v>
      </c>
      <c r="X597" s="42" t="s">
        <v>5028</v>
      </c>
      <c r="Y597" s="42" t="s">
        <v>46</v>
      </c>
      <c r="Z597" s="42" t="s">
        <v>55</v>
      </c>
      <c r="AA597" s="42" t="s">
        <v>4281</v>
      </c>
      <c r="AB597" s="42" t="s">
        <v>4291</v>
      </c>
      <c r="AC597" s="42" t="s">
        <v>46</v>
      </c>
      <c r="AD597" s="4"/>
      <c r="AE597" s="4"/>
      <c r="AF597" s="4"/>
      <c r="AG597" s="36" t="s">
        <v>10840</v>
      </c>
      <c r="AH597" s="37" t="s">
        <v>10491</v>
      </c>
      <c r="AI597" s="37">
        <v>30</v>
      </c>
      <c r="AJ597" s="11">
        <v>69.5</v>
      </c>
      <c r="AK597" s="4"/>
      <c r="AL597" s="11">
        <f>VLOOKUP(AG597,[1]笔试数据!$B:$G,6,0)</f>
        <v>0</v>
      </c>
      <c r="AM597" s="11">
        <v>69.5</v>
      </c>
      <c r="AN597" s="11" t="s">
        <v>56</v>
      </c>
    </row>
    <row r="598" s="4" customFormat="1" ht="17" customHeight="1" spans="1:40">
      <c r="A598" s="41">
        <v>879</v>
      </c>
      <c r="B598" s="41">
        <v>725</v>
      </c>
      <c r="C598" s="41"/>
      <c r="D598" s="41" t="s">
        <v>10133</v>
      </c>
      <c r="E598" s="41" t="s">
        <v>37</v>
      </c>
      <c r="F598" s="41" t="s">
        <v>38</v>
      </c>
      <c r="G598" s="42" t="s">
        <v>10134</v>
      </c>
      <c r="H598" s="42" t="s">
        <v>2753</v>
      </c>
      <c r="I598" s="42" t="s">
        <v>41</v>
      </c>
      <c r="J598" s="42"/>
      <c r="K598" s="42" t="s">
        <v>81</v>
      </c>
      <c r="L598" s="42" t="s">
        <v>184</v>
      </c>
      <c r="M598" s="42" t="s">
        <v>227</v>
      </c>
      <c r="N598" s="42" t="s">
        <v>4276</v>
      </c>
      <c r="O598" s="42" t="s">
        <v>46</v>
      </c>
      <c r="P598" s="42" t="s">
        <v>47</v>
      </c>
      <c r="Q598" s="42" t="s">
        <v>100</v>
      </c>
      <c r="R598" s="42"/>
      <c r="S598" s="42"/>
      <c r="T598" s="42" t="s">
        <v>10136</v>
      </c>
      <c r="U598" s="42" t="s">
        <v>52</v>
      </c>
      <c r="V598" s="42" t="s">
        <v>4281</v>
      </c>
      <c r="W598" s="42" t="s">
        <v>4291</v>
      </c>
      <c r="X598" s="42" t="s">
        <v>5028</v>
      </c>
      <c r="Y598" s="42" t="s">
        <v>46</v>
      </c>
      <c r="Z598" s="42" t="s">
        <v>55</v>
      </c>
      <c r="AA598" s="42" t="s">
        <v>4281</v>
      </c>
      <c r="AB598" s="42" t="s">
        <v>4291</v>
      </c>
      <c r="AC598" s="42" t="s">
        <v>56</v>
      </c>
      <c r="AG598" s="36" t="s">
        <v>10841</v>
      </c>
      <c r="AH598" s="37" t="s">
        <v>10481</v>
      </c>
      <c r="AI598" s="37">
        <v>21</v>
      </c>
      <c r="AJ598" s="11">
        <v>69.5</v>
      </c>
      <c r="AL598" s="11">
        <f>VLOOKUP(AG598,[1]笔试数据!$B:$G,6,0)</f>
        <v>0</v>
      </c>
      <c r="AM598" s="11">
        <v>69.5</v>
      </c>
      <c r="AN598" s="11" t="s">
        <v>56</v>
      </c>
    </row>
    <row r="599" s="4" customFormat="1" ht="17" customHeight="1" spans="1:40">
      <c r="A599" s="41">
        <v>674</v>
      </c>
      <c r="B599" s="41">
        <v>551</v>
      </c>
      <c r="C599" s="41"/>
      <c r="D599" s="41" t="s">
        <v>9015</v>
      </c>
      <c r="E599" s="41" t="s">
        <v>37</v>
      </c>
      <c r="F599" s="41" t="s">
        <v>69</v>
      </c>
      <c r="G599" s="42" t="s">
        <v>9016</v>
      </c>
      <c r="H599" s="42" t="s">
        <v>9017</v>
      </c>
      <c r="I599" s="42" t="s">
        <v>41</v>
      </c>
      <c r="J599" s="42"/>
      <c r="K599" s="42" t="s">
        <v>81</v>
      </c>
      <c r="L599" s="42" t="s">
        <v>254</v>
      </c>
      <c r="M599" s="42" t="s">
        <v>227</v>
      </c>
      <c r="N599" s="42" t="s">
        <v>4276</v>
      </c>
      <c r="O599" s="42" t="s">
        <v>46</v>
      </c>
      <c r="P599" s="42" t="s">
        <v>47</v>
      </c>
      <c r="Q599" s="42" t="s">
        <v>9018</v>
      </c>
      <c r="R599" s="42"/>
      <c r="S599" s="42"/>
      <c r="T599" s="42" t="s">
        <v>9020</v>
      </c>
      <c r="U599" s="42" t="s">
        <v>52</v>
      </c>
      <c r="V599" s="42" t="s">
        <v>4883</v>
      </c>
      <c r="W599" s="42" t="s">
        <v>9021</v>
      </c>
      <c r="X599" s="42" t="s">
        <v>5028</v>
      </c>
      <c r="Y599" s="42" t="s">
        <v>46</v>
      </c>
      <c r="Z599" s="42" t="s">
        <v>55</v>
      </c>
      <c r="AA599" s="42" t="s">
        <v>4281</v>
      </c>
      <c r="AB599" s="42" t="s">
        <v>4291</v>
      </c>
      <c r="AC599" s="42" t="s">
        <v>56</v>
      </c>
      <c r="AG599" s="36" t="s">
        <v>10842</v>
      </c>
      <c r="AH599" s="37" t="s">
        <v>10501</v>
      </c>
      <c r="AI599" s="37">
        <v>11</v>
      </c>
      <c r="AJ599" s="11">
        <v>69</v>
      </c>
      <c r="AL599" s="11">
        <f>VLOOKUP(AG599,[1]笔试数据!$B:$G,6,0)</f>
        <v>0</v>
      </c>
      <c r="AM599" s="11">
        <v>69</v>
      </c>
      <c r="AN599" s="11" t="s">
        <v>56</v>
      </c>
    </row>
    <row r="600" s="4" customFormat="1" ht="17" customHeight="1" spans="1:40">
      <c r="A600" s="41">
        <v>716</v>
      </c>
      <c r="B600" s="41">
        <v>588</v>
      </c>
      <c r="C600" s="41"/>
      <c r="D600" s="41" t="s">
        <v>3470</v>
      </c>
      <c r="E600" s="41" t="s">
        <v>37</v>
      </c>
      <c r="F600" s="41" t="s">
        <v>105</v>
      </c>
      <c r="G600" s="42" t="s">
        <v>9256</v>
      </c>
      <c r="H600" s="42" t="s">
        <v>3297</v>
      </c>
      <c r="I600" s="42" t="s">
        <v>41</v>
      </c>
      <c r="J600" s="42"/>
      <c r="K600" s="42" t="s">
        <v>81</v>
      </c>
      <c r="L600" s="42" t="s">
        <v>1186</v>
      </c>
      <c r="M600" s="46">
        <v>45108</v>
      </c>
      <c r="N600" s="42" t="s">
        <v>4276</v>
      </c>
      <c r="O600" s="42" t="s">
        <v>46</v>
      </c>
      <c r="P600" s="42" t="s">
        <v>84</v>
      </c>
      <c r="Q600" s="42" t="s">
        <v>9257</v>
      </c>
      <c r="R600" s="42"/>
      <c r="S600" s="42"/>
      <c r="T600" s="42" t="s">
        <v>9260</v>
      </c>
      <c r="U600" s="42" t="s">
        <v>52</v>
      </c>
      <c r="V600" s="42" t="s">
        <v>4883</v>
      </c>
      <c r="W600" s="42" t="s">
        <v>4291</v>
      </c>
      <c r="X600" s="42" t="s">
        <v>5028</v>
      </c>
      <c r="Y600" s="42" t="s">
        <v>46</v>
      </c>
      <c r="Z600" s="42" t="s">
        <v>55</v>
      </c>
      <c r="AA600" s="42" t="s">
        <v>4281</v>
      </c>
      <c r="AB600" s="42" t="s">
        <v>4291</v>
      </c>
      <c r="AC600" s="42" t="s">
        <v>56</v>
      </c>
      <c r="AG600" s="36" t="s">
        <v>10843</v>
      </c>
      <c r="AH600" s="37" t="s">
        <v>10489</v>
      </c>
      <c r="AI600" s="37">
        <v>17</v>
      </c>
      <c r="AJ600" s="11">
        <v>69</v>
      </c>
      <c r="AL600" s="11">
        <f>VLOOKUP(AG600,[1]笔试数据!$B:$G,6,0)</f>
        <v>0</v>
      </c>
      <c r="AM600" s="11">
        <v>69</v>
      </c>
      <c r="AN600" s="11" t="s">
        <v>56</v>
      </c>
    </row>
    <row r="601" s="4" customFormat="1" ht="17" customHeight="1" spans="1:40">
      <c r="A601" s="41">
        <v>800</v>
      </c>
      <c r="B601" s="41">
        <v>664</v>
      </c>
      <c r="C601" s="41"/>
      <c r="D601" s="41" t="s">
        <v>2764</v>
      </c>
      <c r="E601" s="41" t="s">
        <v>37</v>
      </c>
      <c r="F601" s="41" t="s">
        <v>105</v>
      </c>
      <c r="G601" s="42" t="s">
        <v>9711</v>
      </c>
      <c r="H601" s="42" t="s">
        <v>9712</v>
      </c>
      <c r="I601" s="42" t="s">
        <v>41</v>
      </c>
      <c r="J601" s="42"/>
      <c r="K601" s="42" t="s">
        <v>43</v>
      </c>
      <c r="L601" s="42" t="s">
        <v>73</v>
      </c>
      <c r="M601" s="46">
        <v>45108</v>
      </c>
      <c r="N601" s="42" t="s">
        <v>5438</v>
      </c>
      <c r="O601" s="42" t="s">
        <v>46</v>
      </c>
      <c r="P601" s="42" t="s">
        <v>84</v>
      </c>
      <c r="Q601" s="42" t="s">
        <v>100</v>
      </c>
      <c r="R601" s="42"/>
      <c r="S601" s="42"/>
      <c r="T601" s="42" t="s">
        <v>9715</v>
      </c>
      <c r="U601" s="42" t="s">
        <v>52</v>
      </c>
      <c r="V601" s="42" t="s">
        <v>4281</v>
      </c>
      <c r="W601" s="42" t="s">
        <v>4440</v>
      </c>
      <c r="X601" s="42" t="s">
        <v>5028</v>
      </c>
      <c r="Y601" s="42" t="s">
        <v>46</v>
      </c>
      <c r="Z601" s="42" t="s">
        <v>55</v>
      </c>
      <c r="AA601" s="42" t="s">
        <v>4281</v>
      </c>
      <c r="AB601" s="42" t="s">
        <v>4291</v>
      </c>
      <c r="AC601" s="42" t="s">
        <v>56</v>
      </c>
      <c r="AG601" s="36" t="s">
        <v>10844</v>
      </c>
      <c r="AH601" s="37" t="s">
        <v>10496</v>
      </c>
      <c r="AI601" s="37" t="s">
        <v>10216</v>
      </c>
      <c r="AJ601" s="11">
        <v>69</v>
      </c>
      <c r="AL601" s="11">
        <f>VLOOKUP(AG601,[1]笔试数据!$B:$G,6,0)</f>
        <v>0</v>
      </c>
      <c r="AM601" s="11">
        <v>69</v>
      </c>
      <c r="AN601" s="11" t="s">
        <v>56</v>
      </c>
    </row>
    <row r="602" s="4" customFormat="1" ht="17" customHeight="1" spans="1:40">
      <c r="A602" s="41">
        <v>839</v>
      </c>
      <c r="B602" s="41">
        <v>694</v>
      </c>
      <c r="C602" s="41"/>
      <c r="D602" s="41" t="s">
        <v>9927</v>
      </c>
      <c r="E602" s="41" t="s">
        <v>37</v>
      </c>
      <c r="F602" s="41" t="s">
        <v>38</v>
      </c>
      <c r="G602" s="42" t="s">
        <v>9928</v>
      </c>
      <c r="H602" s="42" t="s">
        <v>9929</v>
      </c>
      <c r="I602" s="42" t="s">
        <v>41</v>
      </c>
      <c r="J602" s="42"/>
      <c r="K602" s="42" t="s">
        <v>81</v>
      </c>
      <c r="L602" s="42" t="s">
        <v>477</v>
      </c>
      <c r="M602" s="42" t="s">
        <v>91</v>
      </c>
      <c r="N602" s="42" t="s">
        <v>4276</v>
      </c>
      <c r="O602" s="42" t="s">
        <v>46</v>
      </c>
      <c r="P602" s="42" t="s">
        <v>47</v>
      </c>
      <c r="Q602" s="42" t="s">
        <v>151</v>
      </c>
      <c r="R602" s="42"/>
      <c r="S602" s="42"/>
      <c r="T602" s="42" t="s">
        <v>9932</v>
      </c>
      <c r="U602" s="42" t="s">
        <v>52</v>
      </c>
      <c r="V602" s="42" t="s">
        <v>4883</v>
      </c>
      <c r="W602" s="42" t="s">
        <v>4291</v>
      </c>
      <c r="X602" s="42" t="s">
        <v>5028</v>
      </c>
      <c r="Y602" s="42" t="s">
        <v>46</v>
      </c>
      <c r="Z602" s="42" t="s">
        <v>55</v>
      </c>
      <c r="AA602" s="42" t="s">
        <v>4281</v>
      </c>
      <c r="AB602" s="42" t="s">
        <v>4291</v>
      </c>
      <c r="AC602" s="42" t="s">
        <v>56</v>
      </c>
      <c r="AG602" s="36" t="s">
        <v>10845</v>
      </c>
      <c r="AH602" s="37" t="s">
        <v>10491</v>
      </c>
      <c r="AI602" s="37" t="s">
        <v>10216</v>
      </c>
      <c r="AJ602" s="11">
        <v>69</v>
      </c>
      <c r="AL602" s="11">
        <f>VLOOKUP(AG602,[1]笔试数据!$B:$G,6,0)</f>
        <v>0</v>
      </c>
      <c r="AM602" s="11">
        <v>69</v>
      </c>
      <c r="AN602" s="11" t="s">
        <v>56</v>
      </c>
    </row>
    <row r="603" s="4" customFormat="1" ht="17" customHeight="1" spans="1:40">
      <c r="A603" s="41">
        <v>859</v>
      </c>
      <c r="B603" s="41">
        <v>710</v>
      </c>
      <c r="C603" s="41"/>
      <c r="D603" s="41" t="s">
        <v>10035</v>
      </c>
      <c r="E603" s="41" t="s">
        <v>37</v>
      </c>
      <c r="F603" s="41" t="s">
        <v>105</v>
      </c>
      <c r="G603" s="42" t="s">
        <v>10036</v>
      </c>
      <c r="H603" s="42" t="s">
        <v>137</v>
      </c>
      <c r="I603" s="42" t="s">
        <v>41</v>
      </c>
      <c r="J603" s="42"/>
      <c r="K603" s="42" t="s">
        <v>81</v>
      </c>
      <c r="L603" s="42" t="s">
        <v>477</v>
      </c>
      <c r="M603" s="42" t="s">
        <v>91</v>
      </c>
      <c r="N603" s="42" t="s">
        <v>4276</v>
      </c>
      <c r="O603" s="42" t="s">
        <v>56</v>
      </c>
      <c r="P603" s="42" t="s">
        <v>47</v>
      </c>
      <c r="Q603" s="42" t="s">
        <v>100</v>
      </c>
      <c r="R603" s="42"/>
      <c r="S603" s="42"/>
      <c r="T603" s="42" t="s">
        <v>10039</v>
      </c>
      <c r="U603" s="42" t="s">
        <v>52</v>
      </c>
      <c r="V603" s="42" t="s">
        <v>4883</v>
      </c>
      <c r="W603" s="42" t="s">
        <v>4291</v>
      </c>
      <c r="X603" s="42" t="s">
        <v>5028</v>
      </c>
      <c r="Y603" s="42" t="s">
        <v>46</v>
      </c>
      <c r="Z603" s="42" t="s">
        <v>55</v>
      </c>
      <c r="AA603" s="42" t="s">
        <v>4281</v>
      </c>
      <c r="AB603" s="42" t="s">
        <v>4291</v>
      </c>
      <c r="AC603" s="42" t="s">
        <v>56</v>
      </c>
      <c r="AG603" s="36" t="s">
        <v>10846</v>
      </c>
      <c r="AH603" s="37" t="s">
        <v>10491</v>
      </c>
      <c r="AI603" s="37">
        <v>19</v>
      </c>
      <c r="AJ603" s="11">
        <v>69</v>
      </c>
      <c r="AL603" s="11">
        <f>VLOOKUP(AG603,[1]笔试数据!$B:$G,6,0)</f>
        <v>0</v>
      </c>
      <c r="AM603" s="11">
        <v>69</v>
      </c>
      <c r="AN603" s="11" t="s">
        <v>56</v>
      </c>
    </row>
    <row r="604" s="4" customFormat="1" ht="17" customHeight="1" spans="1:40">
      <c r="A604" s="41">
        <v>680</v>
      </c>
      <c r="B604" s="41">
        <v>557</v>
      </c>
      <c r="C604" s="41"/>
      <c r="D604" s="41" t="s">
        <v>9048</v>
      </c>
      <c r="E604" s="41" t="s">
        <v>37</v>
      </c>
      <c r="F604" s="41" t="s">
        <v>38</v>
      </c>
      <c r="G604" s="42" t="s">
        <v>9049</v>
      </c>
      <c r="H604" s="42" t="s">
        <v>9050</v>
      </c>
      <c r="I604" s="42" t="s">
        <v>62</v>
      </c>
      <c r="J604" s="42"/>
      <c r="K604" s="42" t="s">
        <v>43</v>
      </c>
      <c r="L604" s="48" t="s">
        <v>73</v>
      </c>
      <c r="M604" s="46">
        <v>43282</v>
      </c>
      <c r="N604" s="42" t="s">
        <v>9051</v>
      </c>
      <c r="O604" s="42" t="s">
        <v>46</v>
      </c>
      <c r="P604" s="42" t="s">
        <v>47</v>
      </c>
      <c r="Q604" s="42" t="s">
        <v>4975</v>
      </c>
      <c r="R604" s="42"/>
      <c r="S604" s="42"/>
      <c r="T604" s="42" t="s">
        <v>9054</v>
      </c>
      <c r="U604" s="42" t="s">
        <v>52</v>
      </c>
      <c r="V604" s="42" t="s">
        <v>4281</v>
      </c>
      <c r="W604" s="42" t="s">
        <v>4440</v>
      </c>
      <c r="X604" s="42" t="s">
        <v>5028</v>
      </c>
      <c r="Y604" s="42" t="s">
        <v>46</v>
      </c>
      <c r="Z604" s="42" t="s">
        <v>55</v>
      </c>
      <c r="AA604" s="42" t="s">
        <v>4281</v>
      </c>
      <c r="AB604" s="42" t="s">
        <v>4291</v>
      </c>
      <c r="AC604" s="42" t="s">
        <v>56</v>
      </c>
      <c r="AG604" s="36" t="s">
        <v>10847</v>
      </c>
      <c r="AH604" s="37" t="s">
        <v>10501</v>
      </c>
      <c r="AI604" s="37">
        <v>17</v>
      </c>
      <c r="AJ604" s="11">
        <v>68.5</v>
      </c>
      <c r="AL604" s="11">
        <f>VLOOKUP(AG604,[1]笔试数据!$B:$G,6,0)</f>
        <v>0</v>
      </c>
      <c r="AM604" s="11">
        <v>68.5</v>
      </c>
      <c r="AN604" s="11" t="s">
        <v>56</v>
      </c>
    </row>
    <row r="605" ht="17" customHeight="1" spans="1:40">
      <c r="A605" s="41">
        <v>713</v>
      </c>
      <c r="B605" s="41">
        <v>586</v>
      </c>
      <c r="C605" s="41"/>
      <c r="D605" s="41" t="s">
        <v>9237</v>
      </c>
      <c r="E605" s="41" t="s">
        <v>37</v>
      </c>
      <c r="F605" s="41" t="s">
        <v>38</v>
      </c>
      <c r="G605" s="42" t="s">
        <v>9238</v>
      </c>
      <c r="H605" s="42" t="s">
        <v>1866</v>
      </c>
      <c r="I605" s="42" t="s">
        <v>41</v>
      </c>
      <c r="J605" s="42"/>
      <c r="K605" s="42" t="s">
        <v>779</v>
      </c>
      <c r="L605" s="42" t="s">
        <v>163</v>
      </c>
      <c r="M605" s="46">
        <v>45108</v>
      </c>
      <c r="N605" s="42" t="s">
        <v>8977</v>
      </c>
      <c r="O605" s="42" t="s">
        <v>46</v>
      </c>
      <c r="P605" s="42" t="s">
        <v>84</v>
      </c>
      <c r="Q605" s="42" t="s">
        <v>9239</v>
      </c>
      <c r="R605" s="42"/>
      <c r="S605" s="42"/>
      <c r="T605" s="42" t="s">
        <v>9241</v>
      </c>
      <c r="U605" s="42" t="s">
        <v>52</v>
      </c>
      <c r="V605" s="42" t="s">
        <v>4281</v>
      </c>
      <c r="W605" s="42" t="s">
        <v>4291</v>
      </c>
      <c r="X605" s="42" t="s">
        <v>5028</v>
      </c>
      <c r="Y605" s="42" t="s">
        <v>46</v>
      </c>
      <c r="Z605" s="42" t="s">
        <v>55</v>
      </c>
      <c r="AA605" s="42" t="s">
        <v>4281</v>
      </c>
      <c r="AB605" s="42" t="s">
        <v>4291</v>
      </c>
      <c r="AC605" s="42" t="s">
        <v>46</v>
      </c>
      <c r="AD605" s="4"/>
      <c r="AE605" s="4"/>
      <c r="AF605" s="4"/>
      <c r="AG605" s="36" t="s">
        <v>10848</v>
      </c>
      <c r="AH605" s="37" t="s">
        <v>10489</v>
      </c>
      <c r="AI605" s="37">
        <v>15</v>
      </c>
      <c r="AJ605" s="11">
        <v>68.5</v>
      </c>
      <c r="AK605" s="4"/>
      <c r="AL605" s="11">
        <f>VLOOKUP(AG605,[1]笔试数据!$B:$G,6,0)</f>
        <v>0</v>
      </c>
      <c r="AM605" s="11">
        <v>68.5</v>
      </c>
      <c r="AN605" s="11" t="s">
        <v>56</v>
      </c>
    </row>
    <row r="606" s="4" customFormat="1" ht="17" customHeight="1" spans="1:40">
      <c r="A606" s="41">
        <v>826</v>
      </c>
      <c r="B606" s="41">
        <v>683</v>
      </c>
      <c r="C606" s="41"/>
      <c r="D606" s="41" t="s">
        <v>9855</v>
      </c>
      <c r="E606" s="41" t="s">
        <v>37</v>
      </c>
      <c r="F606" s="41" t="s">
        <v>38</v>
      </c>
      <c r="G606" s="42" t="s">
        <v>9856</v>
      </c>
      <c r="H606" s="42" t="s">
        <v>9857</v>
      </c>
      <c r="I606" s="42" t="s">
        <v>62</v>
      </c>
      <c r="J606" s="42"/>
      <c r="K606" s="42" t="s">
        <v>43</v>
      </c>
      <c r="L606" s="42" t="s">
        <v>73</v>
      </c>
      <c r="M606" s="42" t="s">
        <v>108</v>
      </c>
      <c r="N606" s="42" t="s">
        <v>5438</v>
      </c>
      <c r="O606" s="42" t="s">
        <v>46</v>
      </c>
      <c r="P606" s="42" t="s">
        <v>47</v>
      </c>
      <c r="Q606" s="42" t="s">
        <v>4429</v>
      </c>
      <c r="R606" s="42"/>
      <c r="S606" s="42"/>
      <c r="T606" s="42" t="s">
        <v>9860</v>
      </c>
      <c r="U606" s="42" t="s">
        <v>52</v>
      </c>
      <c r="V606" s="42" t="s">
        <v>4281</v>
      </c>
      <c r="W606" s="42" t="s">
        <v>4291</v>
      </c>
      <c r="X606" s="42" t="s">
        <v>5028</v>
      </c>
      <c r="Y606" s="42" t="s">
        <v>46</v>
      </c>
      <c r="Z606" s="42" t="s">
        <v>55</v>
      </c>
      <c r="AA606" s="42" t="s">
        <v>4281</v>
      </c>
      <c r="AB606" s="42" t="s">
        <v>4291</v>
      </c>
      <c r="AC606" s="42" t="s">
        <v>56</v>
      </c>
      <c r="AG606" s="36" t="s">
        <v>10849</v>
      </c>
      <c r="AH606" s="37" t="s">
        <v>10496</v>
      </c>
      <c r="AI606" s="37">
        <v>22</v>
      </c>
      <c r="AJ606" s="11">
        <v>68.5</v>
      </c>
      <c r="AL606" s="11">
        <f>VLOOKUP(AG606,[1]笔试数据!$B:$G,6,0)</f>
        <v>0</v>
      </c>
      <c r="AM606" s="11">
        <v>68.5</v>
      </c>
      <c r="AN606" s="11" t="s">
        <v>56</v>
      </c>
    </row>
    <row r="607" s="4" customFormat="1" ht="17" customHeight="1" spans="1:40">
      <c r="A607" s="41">
        <v>871</v>
      </c>
      <c r="B607" s="41">
        <v>720</v>
      </c>
      <c r="C607" s="41"/>
      <c r="D607" s="41" t="s">
        <v>10096</v>
      </c>
      <c r="E607" s="41" t="s">
        <v>37</v>
      </c>
      <c r="F607" s="41" t="s">
        <v>69</v>
      </c>
      <c r="G607" s="42" t="s">
        <v>10097</v>
      </c>
      <c r="H607" s="42" t="s">
        <v>1360</v>
      </c>
      <c r="I607" s="42" t="s">
        <v>41</v>
      </c>
      <c r="J607" s="42"/>
      <c r="K607" s="42" t="s">
        <v>81</v>
      </c>
      <c r="L607" s="42" t="s">
        <v>82</v>
      </c>
      <c r="M607" s="42" t="s">
        <v>227</v>
      </c>
      <c r="N607" s="48" t="s">
        <v>5438</v>
      </c>
      <c r="O607" s="42" t="s">
        <v>56</v>
      </c>
      <c r="P607" s="42" t="s">
        <v>47</v>
      </c>
      <c r="Q607" s="42" t="s">
        <v>10098</v>
      </c>
      <c r="R607" s="42"/>
      <c r="S607" s="42"/>
      <c r="T607" s="42" t="s">
        <v>10100</v>
      </c>
      <c r="U607" s="42" t="s">
        <v>52</v>
      </c>
      <c r="V607" s="42" t="s">
        <v>4281</v>
      </c>
      <c r="W607" s="42" t="s">
        <v>4291</v>
      </c>
      <c r="X607" s="42" t="s">
        <v>5028</v>
      </c>
      <c r="Y607" s="42" t="s">
        <v>46</v>
      </c>
      <c r="Z607" s="42" t="s">
        <v>55</v>
      </c>
      <c r="AA607" s="42" t="s">
        <v>4281</v>
      </c>
      <c r="AB607" s="42" t="s">
        <v>4291</v>
      </c>
      <c r="AC607" s="42" t="s">
        <v>56</v>
      </c>
      <c r="AG607" s="36" t="s">
        <v>10850</v>
      </c>
      <c r="AH607" s="37" t="s">
        <v>10491</v>
      </c>
      <c r="AI607" s="37">
        <v>29</v>
      </c>
      <c r="AJ607" s="11">
        <v>68.5</v>
      </c>
      <c r="AL607" s="11">
        <f>VLOOKUP(AG607,[1]笔试数据!$B:$G,6,0)</f>
        <v>0</v>
      </c>
      <c r="AM607" s="11">
        <v>68.5</v>
      </c>
      <c r="AN607" s="11" t="s">
        <v>56</v>
      </c>
    </row>
    <row r="608" s="4" customFormat="1" ht="17" customHeight="1" spans="1:40">
      <c r="A608" s="41">
        <v>677</v>
      </c>
      <c r="B608" s="41">
        <v>554</v>
      </c>
      <c r="C608" s="41"/>
      <c r="D608" s="41" t="s">
        <v>9030</v>
      </c>
      <c r="E608" s="41" t="s">
        <v>37</v>
      </c>
      <c r="F608" s="41" t="s">
        <v>38</v>
      </c>
      <c r="G608" s="42" t="s">
        <v>9031</v>
      </c>
      <c r="H608" s="42" t="s">
        <v>4741</v>
      </c>
      <c r="I608" s="42" t="s">
        <v>41</v>
      </c>
      <c r="J608" s="42"/>
      <c r="K608" s="42" t="s">
        <v>81</v>
      </c>
      <c r="L608" s="42" t="s">
        <v>1258</v>
      </c>
      <c r="M608" s="42" t="s">
        <v>91</v>
      </c>
      <c r="N608" s="42" t="s">
        <v>4276</v>
      </c>
      <c r="O608" s="42" t="s">
        <v>46</v>
      </c>
      <c r="P608" s="42" t="s">
        <v>47</v>
      </c>
      <c r="Q608" s="42" t="s">
        <v>5299</v>
      </c>
      <c r="R608" s="42"/>
      <c r="S608" s="42"/>
      <c r="T608" s="42" t="s">
        <v>9034</v>
      </c>
      <c r="U608" s="42" t="s">
        <v>52</v>
      </c>
      <c r="V608" s="42" t="s">
        <v>4281</v>
      </c>
      <c r="W608" s="42" t="s">
        <v>4291</v>
      </c>
      <c r="X608" s="42" t="s">
        <v>5028</v>
      </c>
      <c r="Y608" s="42" t="s">
        <v>46</v>
      </c>
      <c r="Z608" s="42" t="s">
        <v>55</v>
      </c>
      <c r="AA608" s="42" t="s">
        <v>4281</v>
      </c>
      <c r="AB608" s="42" t="s">
        <v>4291</v>
      </c>
      <c r="AC608" s="42" t="s">
        <v>56</v>
      </c>
      <c r="AG608" s="36" t="s">
        <v>10851</v>
      </c>
      <c r="AH608" s="37" t="s">
        <v>10501</v>
      </c>
      <c r="AI608" s="37">
        <v>14</v>
      </c>
      <c r="AJ608" s="11">
        <v>68</v>
      </c>
      <c r="AL608" s="11">
        <f>VLOOKUP(AG608,[1]笔试数据!$B:$G,6,0)</f>
        <v>0</v>
      </c>
      <c r="AM608" s="11">
        <v>68</v>
      </c>
      <c r="AN608" s="11" t="s">
        <v>56</v>
      </c>
    </row>
    <row r="609" s="4" customFormat="1" ht="17" customHeight="1" spans="1:40">
      <c r="A609" s="41">
        <v>700</v>
      </c>
      <c r="B609" s="41">
        <v>574</v>
      </c>
      <c r="C609" s="41"/>
      <c r="D609" s="41" t="s">
        <v>9165</v>
      </c>
      <c r="E609" s="41" t="s">
        <v>37</v>
      </c>
      <c r="F609" s="41" t="s">
        <v>38</v>
      </c>
      <c r="G609" s="42" t="s">
        <v>9166</v>
      </c>
      <c r="H609" s="42" t="s">
        <v>9167</v>
      </c>
      <c r="I609" s="42" t="s">
        <v>62</v>
      </c>
      <c r="J609" s="42"/>
      <c r="K609" s="42" t="s">
        <v>43</v>
      </c>
      <c r="L609" s="42" t="s">
        <v>184</v>
      </c>
      <c r="M609" s="42" t="s">
        <v>99</v>
      </c>
      <c r="N609" s="48" t="s">
        <v>8977</v>
      </c>
      <c r="O609" s="42" t="s">
        <v>46</v>
      </c>
      <c r="P609" s="42" t="s">
        <v>47</v>
      </c>
      <c r="Q609" s="42" t="s">
        <v>7625</v>
      </c>
      <c r="R609" s="42"/>
      <c r="S609" s="42"/>
      <c r="T609" s="42" t="s">
        <v>9170</v>
      </c>
      <c r="U609" s="42" t="s">
        <v>52</v>
      </c>
      <c r="V609" s="42" t="s">
        <v>4281</v>
      </c>
      <c r="W609" s="42" t="s">
        <v>4440</v>
      </c>
      <c r="X609" s="42" t="s">
        <v>5028</v>
      </c>
      <c r="Y609" s="42" t="s">
        <v>46</v>
      </c>
      <c r="Z609" s="42" t="s">
        <v>55</v>
      </c>
      <c r="AA609" s="42" t="s">
        <v>4281</v>
      </c>
      <c r="AB609" s="42" t="s">
        <v>4291</v>
      </c>
      <c r="AC609" s="42" t="s">
        <v>56</v>
      </c>
      <c r="AG609" s="36" t="s">
        <v>10852</v>
      </c>
      <c r="AH609" s="37" t="s">
        <v>10489</v>
      </c>
      <c r="AI609" s="37" t="s">
        <v>10216</v>
      </c>
      <c r="AJ609" s="11">
        <v>68</v>
      </c>
      <c r="AL609" s="11">
        <f>VLOOKUP(AG609,[1]笔试数据!$B:$G,6,0)</f>
        <v>0</v>
      </c>
      <c r="AM609" s="11">
        <v>68</v>
      </c>
      <c r="AN609" s="11" t="s">
        <v>56</v>
      </c>
    </row>
    <row r="610" s="4" customFormat="1" ht="17" customHeight="1" spans="1:40">
      <c r="A610" s="41">
        <v>740</v>
      </c>
      <c r="B610" s="41">
        <v>609</v>
      </c>
      <c r="C610" s="41"/>
      <c r="D610" s="44" t="s">
        <v>9389</v>
      </c>
      <c r="E610" s="41" t="s">
        <v>37</v>
      </c>
      <c r="F610" s="41" t="s">
        <v>69</v>
      </c>
      <c r="G610" s="42" t="s">
        <v>9390</v>
      </c>
      <c r="H610" s="42" t="s">
        <v>9391</v>
      </c>
      <c r="I610" s="42" t="s">
        <v>41</v>
      </c>
      <c r="J610" s="42"/>
      <c r="K610" s="42" t="s">
        <v>81</v>
      </c>
      <c r="L610" s="42" t="s">
        <v>477</v>
      </c>
      <c r="M610" s="42" t="s">
        <v>83</v>
      </c>
      <c r="N610" s="42" t="s">
        <v>4276</v>
      </c>
      <c r="O610" s="42" t="s">
        <v>56</v>
      </c>
      <c r="P610" s="42" t="s">
        <v>84</v>
      </c>
      <c r="Q610" s="42" t="s">
        <v>100</v>
      </c>
      <c r="R610" s="42"/>
      <c r="S610" s="42"/>
      <c r="T610" s="42" t="s">
        <v>9394</v>
      </c>
      <c r="U610" s="42" t="s">
        <v>52</v>
      </c>
      <c r="V610" s="42" t="s">
        <v>4883</v>
      </c>
      <c r="W610" s="42" t="s">
        <v>4291</v>
      </c>
      <c r="X610" s="42" t="s">
        <v>5028</v>
      </c>
      <c r="Y610" s="42" t="s">
        <v>46</v>
      </c>
      <c r="Z610" s="42" t="s">
        <v>55</v>
      </c>
      <c r="AA610" s="42" t="s">
        <v>4281</v>
      </c>
      <c r="AB610" s="42" t="s">
        <v>4291</v>
      </c>
      <c r="AC610" s="42" t="s">
        <v>56</v>
      </c>
      <c r="AG610" s="36" t="s">
        <v>10853</v>
      </c>
      <c r="AH610" s="37" t="s">
        <v>10494</v>
      </c>
      <c r="AI610" s="37" t="s">
        <v>10226</v>
      </c>
      <c r="AJ610" s="11">
        <v>68</v>
      </c>
      <c r="AL610" s="11">
        <f>VLOOKUP(AG610,[1]笔试数据!$B:$G,6,0)</f>
        <v>0</v>
      </c>
      <c r="AM610" s="11">
        <v>68</v>
      </c>
      <c r="AN610" s="11" t="s">
        <v>56</v>
      </c>
    </row>
    <row r="611" ht="17" customHeight="1" spans="1:40">
      <c r="A611" s="41">
        <v>781</v>
      </c>
      <c r="B611" s="41">
        <v>649</v>
      </c>
      <c r="C611" s="41"/>
      <c r="D611" s="41" t="s">
        <v>9613</v>
      </c>
      <c r="E611" s="41" t="s">
        <v>37</v>
      </c>
      <c r="F611" s="41" t="s">
        <v>105</v>
      </c>
      <c r="G611" s="42" t="s">
        <v>9614</v>
      </c>
      <c r="H611" s="42" t="s">
        <v>9615</v>
      </c>
      <c r="I611" s="42" t="s">
        <v>41</v>
      </c>
      <c r="J611" s="42"/>
      <c r="K611" s="42" t="s">
        <v>81</v>
      </c>
      <c r="L611" s="42" t="s">
        <v>1186</v>
      </c>
      <c r="M611" s="42" t="s">
        <v>227</v>
      </c>
      <c r="N611" s="42" t="s">
        <v>4276</v>
      </c>
      <c r="O611" s="42" t="s">
        <v>46</v>
      </c>
      <c r="P611" s="42" t="s">
        <v>47</v>
      </c>
      <c r="Q611" s="42" t="s">
        <v>48</v>
      </c>
      <c r="R611" s="42"/>
      <c r="S611" s="42"/>
      <c r="T611" s="42" t="s">
        <v>9617</v>
      </c>
      <c r="U611" s="42" t="s">
        <v>52</v>
      </c>
      <c r="V611" s="42" t="s">
        <v>4883</v>
      </c>
      <c r="W611" s="42" t="s">
        <v>4291</v>
      </c>
      <c r="X611" s="42" t="s">
        <v>5028</v>
      </c>
      <c r="Y611" s="42" t="s">
        <v>46</v>
      </c>
      <c r="Z611" s="42" t="s">
        <v>55</v>
      </c>
      <c r="AA611" s="42" t="s">
        <v>4281</v>
      </c>
      <c r="AB611" s="42" t="s">
        <v>4291</v>
      </c>
      <c r="AC611" s="42" t="s">
        <v>56</v>
      </c>
      <c r="AD611" s="4"/>
      <c r="AE611" s="4"/>
      <c r="AF611" s="4"/>
      <c r="AG611" s="36" t="s">
        <v>10854</v>
      </c>
      <c r="AH611" s="37" t="s">
        <v>10504</v>
      </c>
      <c r="AI611" s="37">
        <v>18</v>
      </c>
      <c r="AJ611" s="11">
        <v>68</v>
      </c>
      <c r="AK611" s="4"/>
      <c r="AL611" s="11">
        <f>VLOOKUP(AG611,[1]笔试数据!$B:$G,6,0)</f>
        <v>0</v>
      </c>
      <c r="AM611" s="11">
        <v>68</v>
      </c>
      <c r="AN611" s="11" t="s">
        <v>56</v>
      </c>
    </row>
    <row r="612" ht="17" customHeight="1" spans="1:40">
      <c r="A612" s="41">
        <v>787</v>
      </c>
      <c r="B612" s="41">
        <v>654</v>
      </c>
      <c r="C612" s="41"/>
      <c r="D612" s="41" t="s">
        <v>9644</v>
      </c>
      <c r="E612" s="41" t="s">
        <v>37</v>
      </c>
      <c r="F612" s="41" t="s">
        <v>69</v>
      </c>
      <c r="G612" s="42" t="s">
        <v>9645</v>
      </c>
      <c r="H612" s="42" t="s">
        <v>6362</v>
      </c>
      <c r="I612" s="42" t="s">
        <v>41</v>
      </c>
      <c r="J612" s="42"/>
      <c r="K612" s="42" t="s">
        <v>963</v>
      </c>
      <c r="L612" s="42" t="s">
        <v>671</v>
      </c>
      <c r="M612" s="46">
        <v>45108</v>
      </c>
      <c r="N612" s="42" t="s">
        <v>5438</v>
      </c>
      <c r="O612" s="42" t="s">
        <v>46</v>
      </c>
      <c r="P612" s="42" t="s">
        <v>84</v>
      </c>
      <c r="Q612" s="42" t="s">
        <v>303</v>
      </c>
      <c r="R612" s="42"/>
      <c r="S612" s="42"/>
      <c r="T612" s="42" t="s">
        <v>9648</v>
      </c>
      <c r="U612" s="42" t="s">
        <v>52</v>
      </c>
      <c r="V612" s="42" t="s">
        <v>4281</v>
      </c>
      <c r="W612" s="42" t="s">
        <v>4291</v>
      </c>
      <c r="X612" s="42" t="s">
        <v>5028</v>
      </c>
      <c r="Y612" s="42" t="s">
        <v>46</v>
      </c>
      <c r="Z612" s="42" t="s">
        <v>55</v>
      </c>
      <c r="AA612" s="42" t="s">
        <v>4281</v>
      </c>
      <c r="AB612" s="42" t="s">
        <v>4291</v>
      </c>
      <c r="AC612" s="42" t="s">
        <v>46</v>
      </c>
      <c r="AD612" s="4"/>
      <c r="AE612" s="4"/>
      <c r="AF612" s="4"/>
      <c r="AG612" s="36" t="s">
        <v>10855</v>
      </c>
      <c r="AH612" s="37" t="s">
        <v>10504</v>
      </c>
      <c r="AI612" s="37">
        <v>23</v>
      </c>
      <c r="AJ612" s="11">
        <v>68</v>
      </c>
      <c r="AK612" s="4"/>
      <c r="AL612" s="11">
        <f>VLOOKUP(AG612,[1]笔试数据!$B:$G,6,0)</f>
        <v>0</v>
      </c>
      <c r="AM612" s="11">
        <v>68</v>
      </c>
      <c r="AN612" s="11" t="s">
        <v>56</v>
      </c>
    </row>
    <row r="613" s="4" customFormat="1" ht="17" customHeight="1" spans="1:40">
      <c r="A613" s="41">
        <v>828</v>
      </c>
      <c r="B613" s="41">
        <v>685</v>
      </c>
      <c r="C613" s="41"/>
      <c r="D613" s="41" t="s">
        <v>9868</v>
      </c>
      <c r="E613" s="41" t="s">
        <v>37</v>
      </c>
      <c r="F613" s="41" t="s">
        <v>69</v>
      </c>
      <c r="G613" s="42" t="s">
        <v>9869</v>
      </c>
      <c r="H613" s="42" t="s">
        <v>9870</v>
      </c>
      <c r="I613" s="42" t="s">
        <v>41</v>
      </c>
      <c r="J613" s="42"/>
      <c r="K613" s="42" t="s">
        <v>81</v>
      </c>
      <c r="L613" s="42" t="s">
        <v>6744</v>
      </c>
      <c r="M613" s="42" t="s">
        <v>227</v>
      </c>
      <c r="N613" s="42" t="s">
        <v>4276</v>
      </c>
      <c r="O613" s="42" t="s">
        <v>56</v>
      </c>
      <c r="P613" s="42" t="s">
        <v>47</v>
      </c>
      <c r="Q613" s="42" t="s">
        <v>48</v>
      </c>
      <c r="R613" s="42"/>
      <c r="S613" s="42"/>
      <c r="T613" s="42" t="s">
        <v>9872</v>
      </c>
      <c r="U613" s="42" t="s">
        <v>307</v>
      </c>
      <c r="V613" s="42" t="s">
        <v>4883</v>
      </c>
      <c r="W613" s="42" t="s">
        <v>4291</v>
      </c>
      <c r="X613" s="42" t="s">
        <v>5028</v>
      </c>
      <c r="Y613" s="42" t="s">
        <v>46</v>
      </c>
      <c r="Z613" s="42" t="s">
        <v>55</v>
      </c>
      <c r="AA613" s="42" t="s">
        <v>4281</v>
      </c>
      <c r="AB613" s="42" t="s">
        <v>4291</v>
      </c>
      <c r="AC613" s="42" t="s">
        <v>56</v>
      </c>
      <c r="AG613" s="36" t="s">
        <v>10856</v>
      </c>
      <c r="AH613" s="37" t="s">
        <v>10496</v>
      </c>
      <c r="AI613" s="37">
        <v>24</v>
      </c>
      <c r="AJ613" s="11">
        <v>68</v>
      </c>
      <c r="AL613" s="11">
        <f>VLOOKUP(AG613,[1]笔试数据!$B:$G,6,0)</f>
        <v>0</v>
      </c>
      <c r="AM613" s="11">
        <v>68</v>
      </c>
      <c r="AN613" s="11" t="s">
        <v>56</v>
      </c>
    </row>
    <row r="614" s="4" customFormat="1" ht="17" customHeight="1" spans="1:40">
      <c r="A614" s="41">
        <v>851</v>
      </c>
      <c r="B614" s="41">
        <v>705</v>
      </c>
      <c r="C614" s="41"/>
      <c r="D614" s="41" t="s">
        <v>9990</v>
      </c>
      <c r="E614" s="41" t="s">
        <v>37</v>
      </c>
      <c r="F614" s="41" t="s">
        <v>38</v>
      </c>
      <c r="G614" s="42" t="s">
        <v>9991</v>
      </c>
      <c r="H614" s="42" t="s">
        <v>9314</v>
      </c>
      <c r="I614" s="42" t="s">
        <v>62</v>
      </c>
      <c r="J614" s="42"/>
      <c r="K614" s="42" t="s">
        <v>43</v>
      </c>
      <c r="L614" s="42" t="s">
        <v>73</v>
      </c>
      <c r="M614" s="42" t="s">
        <v>74</v>
      </c>
      <c r="N614" s="42" t="s">
        <v>9051</v>
      </c>
      <c r="O614" s="42" t="s">
        <v>46</v>
      </c>
      <c r="P614" s="42" t="s">
        <v>47</v>
      </c>
      <c r="Q614" s="42" t="s">
        <v>64</v>
      </c>
      <c r="R614" s="42"/>
      <c r="S614" s="42"/>
      <c r="T614" s="42" t="s">
        <v>9994</v>
      </c>
      <c r="U614" s="42" t="s">
        <v>52</v>
      </c>
      <c r="V614" s="42" t="s">
        <v>4281</v>
      </c>
      <c r="W614" s="42" t="s">
        <v>4291</v>
      </c>
      <c r="X614" s="42" t="s">
        <v>5028</v>
      </c>
      <c r="Y614" s="42" t="s">
        <v>46</v>
      </c>
      <c r="Z614" s="42" t="s">
        <v>55</v>
      </c>
      <c r="AA614" s="42" t="s">
        <v>4281</v>
      </c>
      <c r="AB614" s="42" t="s">
        <v>4291</v>
      </c>
      <c r="AC614" s="42" t="s">
        <v>46</v>
      </c>
      <c r="AG614" s="36" t="s">
        <v>10857</v>
      </c>
      <c r="AH614" s="37" t="s">
        <v>10491</v>
      </c>
      <c r="AI614" s="37">
        <v>14</v>
      </c>
      <c r="AJ614" s="11">
        <v>67.5</v>
      </c>
      <c r="AL614" s="11">
        <f>VLOOKUP(AG614,[1]笔试数据!$B:$G,6,0)</f>
        <v>0</v>
      </c>
      <c r="AM614" s="11">
        <v>67.5</v>
      </c>
      <c r="AN614" s="11" t="s">
        <v>56</v>
      </c>
    </row>
    <row r="615" s="4" customFormat="1" ht="17" customHeight="1" spans="1:40">
      <c r="A615" s="41">
        <v>694</v>
      </c>
      <c r="B615" s="41">
        <v>569</v>
      </c>
      <c r="C615" s="41"/>
      <c r="D615" s="41" t="s">
        <v>9131</v>
      </c>
      <c r="E615" s="41" t="s">
        <v>37</v>
      </c>
      <c r="F615" s="41" t="s">
        <v>105</v>
      </c>
      <c r="G615" s="42" t="s">
        <v>9132</v>
      </c>
      <c r="H615" s="42" t="s">
        <v>1815</v>
      </c>
      <c r="I615" s="42" t="s">
        <v>41</v>
      </c>
      <c r="J615" s="42"/>
      <c r="K615" s="42" t="s">
        <v>43</v>
      </c>
      <c r="L615" s="42" t="s">
        <v>73</v>
      </c>
      <c r="M615" s="46">
        <v>45108</v>
      </c>
      <c r="N615" s="42" t="s">
        <v>8977</v>
      </c>
      <c r="O615" s="42" t="s">
        <v>46</v>
      </c>
      <c r="P615" s="42" t="s">
        <v>84</v>
      </c>
      <c r="Q615" s="42" t="s">
        <v>9133</v>
      </c>
      <c r="R615" s="42"/>
      <c r="S615" s="42"/>
      <c r="T615" s="42" t="s">
        <v>9136</v>
      </c>
      <c r="U615" s="42" t="s">
        <v>52</v>
      </c>
      <c r="V615" s="42" t="s">
        <v>4281</v>
      </c>
      <c r="W615" s="42" t="s">
        <v>4291</v>
      </c>
      <c r="X615" s="42" t="s">
        <v>5028</v>
      </c>
      <c r="Y615" s="42" t="s">
        <v>46</v>
      </c>
      <c r="Z615" s="42" t="s">
        <v>55</v>
      </c>
      <c r="AA615" s="42" t="s">
        <v>4281</v>
      </c>
      <c r="AB615" s="42" t="s">
        <v>4291</v>
      </c>
      <c r="AC615" s="42" t="s">
        <v>56</v>
      </c>
      <c r="AG615" s="36" t="s">
        <v>10858</v>
      </c>
      <c r="AH615" s="37" t="s">
        <v>10501</v>
      </c>
      <c r="AI615" s="37">
        <v>28</v>
      </c>
      <c r="AJ615" s="11">
        <v>67</v>
      </c>
      <c r="AL615" s="11">
        <f>VLOOKUP(AG615,[1]笔试数据!$B:$G,6,0)</f>
        <v>0</v>
      </c>
      <c r="AM615" s="11">
        <v>67</v>
      </c>
      <c r="AN615" s="11" t="s">
        <v>56</v>
      </c>
    </row>
    <row r="616" ht="17" customHeight="1" spans="1:40">
      <c r="A616" s="41">
        <v>708</v>
      </c>
      <c r="B616" s="41">
        <v>581</v>
      </c>
      <c r="C616" s="41"/>
      <c r="D616" s="44" t="s">
        <v>9208</v>
      </c>
      <c r="E616" s="41" t="s">
        <v>37</v>
      </c>
      <c r="F616" s="41" t="s">
        <v>69</v>
      </c>
      <c r="G616" s="42" t="s">
        <v>9209</v>
      </c>
      <c r="H616" s="42" t="s">
        <v>7234</v>
      </c>
      <c r="I616" s="42" t="s">
        <v>41</v>
      </c>
      <c r="J616" s="42"/>
      <c r="K616" s="42" t="s">
        <v>43</v>
      </c>
      <c r="L616" s="42" t="s">
        <v>163</v>
      </c>
      <c r="M616" s="46">
        <v>43647</v>
      </c>
      <c r="N616" s="42" t="s">
        <v>8977</v>
      </c>
      <c r="O616" s="42" t="s">
        <v>46</v>
      </c>
      <c r="P616" s="42" t="s">
        <v>47</v>
      </c>
      <c r="Q616" s="42" t="s">
        <v>5088</v>
      </c>
      <c r="R616" s="42"/>
      <c r="S616" s="42"/>
      <c r="T616" s="42" t="s">
        <v>9212</v>
      </c>
      <c r="U616" s="42" t="s">
        <v>52</v>
      </c>
      <c r="V616" s="42" t="s">
        <v>4883</v>
      </c>
      <c r="W616" s="42" t="s">
        <v>4291</v>
      </c>
      <c r="X616" s="42" t="s">
        <v>5028</v>
      </c>
      <c r="Y616" s="42" t="s">
        <v>46</v>
      </c>
      <c r="Z616" s="42" t="s">
        <v>55</v>
      </c>
      <c r="AA616" s="42" t="s">
        <v>4281</v>
      </c>
      <c r="AB616" s="42" t="s">
        <v>4291</v>
      </c>
      <c r="AC616" s="42" t="s">
        <v>56</v>
      </c>
      <c r="AD616" s="4"/>
      <c r="AE616" s="4"/>
      <c r="AF616" s="4"/>
      <c r="AG616" s="36" t="s">
        <v>10859</v>
      </c>
      <c r="AH616" s="37" t="s">
        <v>10489</v>
      </c>
      <c r="AI616" s="37">
        <v>10</v>
      </c>
      <c r="AJ616" s="11">
        <v>67</v>
      </c>
      <c r="AK616" s="4"/>
      <c r="AL616" s="11">
        <f>VLOOKUP(AG616,[1]笔试数据!$B:$G,6,0)</f>
        <v>0</v>
      </c>
      <c r="AM616" s="11">
        <v>67</v>
      </c>
      <c r="AN616" s="11" t="s">
        <v>56</v>
      </c>
    </row>
    <row r="617" s="4" customFormat="1" ht="17" customHeight="1" spans="1:40">
      <c r="A617" s="41">
        <v>751</v>
      </c>
      <c r="B617" s="41">
        <v>620</v>
      </c>
      <c r="C617" s="41"/>
      <c r="D617" s="41" t="s">
        <v>9451</v>
      </c>
      <c r="E617" s="41" t="s">
        <v>205</v>
      </c>
      <c r="F617" s="41" t="s">
        <v>38</v>
      </c>
      <c r="G617" s="42" t="s">
        <v>9452</v>
      </c>
      <c r="H617" s="42" t="s">
        <v>3333</v>
      </c>
      <c r="I617" s="42" t="s">
        <v>41</v>
      </c>
      <c r="J617" s="42"/>
      <c r="K617" s="42" t="s">
        <v>43</v>
      </c>
      <c r="L617" s="42" t="s">
        <v>9106</v>
      </c>
      <c r="M617" s="46">
        <v>45107</v>
      </c>
      <c r="N617" s="48" t="s">
        <v>8977</v>
      </c>
      <c r="O617" s="42" t="s">
        <v>46</v>
      </c>
      <c r="P617" s="42" t="s">
        <v>84</v>
      </c>
      <c r="Q617" s="42" t="s">
        <v>7911</v>
      </c>
      <c r="R617" s="42"/>
      <c r="S617" s="42"/>
      <c r="T617" s="42" t="s">
        <v>9455</v>
      </c>
      <c r="U617" s="42" t="s">
        <v>307</v>
      </c>
      <c r="V617" s="42" t="s">
        <v>4281</v>
      </c>
      <c r="W617" s="42" t="s">
        <v>4440</v>
      </c>
      <c r="X617" s="42" t="s">
        <v>5028</v>
      </c>
      <c r="Y617" s="42" t="s">
        <v>46</v>
      </c>
      <c r="Z617" s="42" t="s">
        <v>55</v>
      </c>
      <c r="AA617" s="42" t="s">
        <v>4281</v>
      </c>
      <c r="AB617" s="42" t="s">
        <v>4291</v>
      </c>
      <c r="AC617" s="42" t="s">
        <v>56</v>
      </c>
      <c r="AG617" s="36" t="s">
        <v>10860</v>
      </c>
      <c r="AH617" s="37" t="s">
        <v>10494</v>
      </c>
      <c r="AI617" s="37">
        <v>19</v>
      </c>
      <c r="AJ617" s="11">
        <v>67</v>
      </c>
      <c r="AL617" s="11">
        <f>VLOOKUP(AG617,[1]笔试数据!$B:$G,6,0)</f>
        <v>0</v>
      </c>
      <c r="AM617" s="11">
        <v>67</v>
      </c>
      <c r="AN617" s="11" t="s">
        <v>56</v>
      </c>
    </row>
    <row r="618" s="4" customFormat="1" ht="17" customHeight="1" spans="1:40">
      <c r="A618" s="41">
        <v>778</v>
      </c>
      <c r="B618" s="41">
        <v>646</v>
      </c>
      <c r="C618" s="41"/>
      <c r="D618" s="41" t="s">
        <v>9595</v>
      </c>
      <c r="E618" s="41" t="s">
        <v>37</v>
      </c>
      <c r="F618" s="41" t="s">
        <v>105</v>
      </c>
      <c r="G618" s="42" t="s">
        <v>9596</v>
      </c>
      <c r="H618" s="42" t="s">
        <v>9597</v>
      </c>
      <c r="I618" s="42" t="s">
        <v>41</v>
      </c>
      <c r="J618" s="42"/>
      <c r="K618" s="42" t="s">
        <v>81</v>
      </c>
      <c r="L618" s="48" t="s">
        <v>477</v>
      </c>
      <c r="M618" s="42" t="s">
        <v>91</v>
      </c>
      <c r="N618" s="42" t="s">
        <v>4276</v>
      </c>
      <c r="O618" s="42" t="s">
        <v>56</v>
      </c>
      <c r="P618" s="42" t="s">
        <v>47</v>
      </c>
      <c r="Q618" s="42" t="s">
        <v>9598</v>
      </c>
      <c r="R618" s="42"/>
      <c r="S618" s="42"/>
      <c r="T618" s="42" t="s">
        <v>9600</v>
      </c>
      <c r="U618" s="42" t="s">
        <v>52</v>
      </c>
      <c r="V618" s="42" t="s">
        <v>4883</v>
      </c>
      <c r="W618" s="42" t="s">
        <v>4291</v>
      </c>
      <c r="X618" s="42" t="s">
        <v>5028</v>
      </c>
      <c r="Y618" s="42" t="s">
        <v>46</v>
      </c>
      <c r="Z618" s="42" t="s">
        <v>55</v>
      </c>
      <c r="AA618" s="42" t="s">
        <v>4281</v>
      </c>
      <c r="AB618" s="42" t="s">
        <v>4291</v>
      </c>
      <c r="AC618" s="42" t="s">
        <v>56</v>
      </c>
      <c r="AG618" s="36" t="s">
        <v>10861</v>
      </c>
      <c r="AH618" s="37" t="s">
        <v>10504</v>
      </c>
      <c r="AI618" s="37">
        <v>15</v>
      </c>
      <c r="AJ618" s="11">
        <v>67</v>
      </c>
      <c r="AL618" s="11">
        <f>VLOOKUP(AG618,[1]笔试数据!$B:$G,6,0)</f>
        <v>0</v>
      </c>
      <c r="AM618" s="11">
        <v>67</v>
      </c>
      <c r="AN618" s="11" t="s">
        <v>56</v>
      </c>
    </row>
    <row r="619" s="4" customFormat="1" ht="17" customHeight="1" spans="1:40">
      <c r="A619" s="41">
        <v>798</v>
      </c>
      <c r="B619" s="41">
        <v>662</v>
      </c>
      <c r="C619" s="41"/>
      <c r="D619" s="41" t="s">
        <v>9702</v>
      </c>
      <c r="E619" s="41" t="s">
        <v>37</v>
      </c>
      <c r="F619" s="41" t="s">
        <v>105</v>
      </c>
      <c r="G619" s="42" t="s">
        <v>9703</v>
      </c>
      <c r="H619" s="42" t="s">
        <v>4305</v>
      </c>
      <c r="I619" s="42" t="s">
        <v>62</v>
      </c>
      <c r="J619" s="42"/>
      <c r="K619" s="42" t="s">
        <v>81</v>
      </c>
      <c r="L619" s="42" t="s">
        <v>82</v>
      </c>
      <c r="M619" s="42" t="s">
        <v>227</v>
      </c>
      <c r="N619" s="42" t="s">
        <v>4276</v>
      </c>
      <c r="O619" s="42" t="s">
        <v>46</v>
      </c>
      <c r="P619" s="42" t="s">
        <v>47</v>
      </c>
      <c r="Q619" s="42" t="s">
        <v>64</v>
      </c>
      <c r="R619" s="42"/>
      <c r="S619" s="42"/>
      <c r="T619" s="42" t="s">
        <v>9706</v>
      </c>
      <c r="U619" s="42" t="s">
        <v>52</v>
      </c>
      <c r="V619" s="42" t="s">
        <v>4883</v>
      </c>
      <c r="W619" s="42" t="s">
        <v>4291</v>
      </c>
      <c r="X619" s="42" t="s">
        <v>5028</v>
      </c>
      <c r="Y619" s="42" t="s">
        <v>46</v>
      </c>
      <c r="Z619" s="42" t="s">
        <v>55</v>
      </c>
      <c r="AA619" s="42" t="s">
        <v>4281</v>
      </c>
      <c r="AB619" s="42" t="s">
        <v>4291</v>
      </c>
      <c r="AC619" s="42" t="s">
        <v>56</v>
      </c>
      <c r="AG619" s="36" t="s">
        <v>10862</v>
      </c>
      <c r="AH619" s="37" t="s">
        <v>10496</v>
      </c>
      <c r="AI619" s="37" t="s">
        <v>10237</v>
      </c>
      <c r="AJ619" s="11">
        <v>67</v>
      </c>
      <c r="AL619" s="11">
        <f>VLOOKUP(AG619,[1]笔试数据!$B:$G,6,0)</f>
        <v>0</v>
      </c>
      <c r="AM619" s="11">
        <v>67</v>
      </c>
      <c r="AN619" s="11" t="s">
        <v>56</v>
      </c>
    </row>
    <row r="620" ht="17" customHeight="1" spans="1:40">
      <c r="A620" s="41">
        <v>810</v>
      </c>
      <c r="B620" s="41">
        <v>672</v>
      </c>
      <c r="C620" s="41"/>
      <c r="D620" s="41" t="s">
        <v>9762</v>
      </c>
      <c r="E620" s="41" t="s">
        <v>37</v>
      </c>
      <c r="F620" s="41" t="s">
        <v>105</v>
      </c>
      <c r="G620" s="42" t="s">
        <v>9763</v>
      </c>
      <c r="H620" s="42" t="s">
        <v>9764</v>
      </c>
      <c r="I620" s="42" t="s">
        <v>62</v>
      </c>
      <c r="J620" s="42"/>
      <c r="K620" s="42" t="s">
        <v>81</v>
      </c>
      <c r="L620" s="42" t="s">
        <v>6744</v>
      </c>
      <c r="M620" s="42" t="s">
        <v>568</v>
      </c>
      <c r="N620" s="42" t="s">
        <v>4276</v>
      </c>
      <c r="O620" s="42" t="s">
        <v>56</v>
      </c>
      <c r="P620" s="42" t="s">
        <v>47</v>
      </c>
      <c r="Q620" s="42" t="s">
        <v>64</v>
      </c>
      <c r="R620" s="42"/>
      <c r="S620" s="42"/>
      <c r="T620" s="42" t="s">
        <v>9767</v>
      </c>
      <c r="U620" s="42" t="s">
        <v>52</v>
      </c>
      <c r="V620" s="42" t="s">
        <v>4281</v>
      </c>
      <c r="W620" s="42" t="s">
        <v>4440</v>
      </c>
      <c r="X620" s="42" t="s">
        <v>5028</v>
      </c>
      <c r="Y620" s="42" t="s">
        <v>46</v>
      </c>
      <c r="Z620" s="42" t="s">
        <v>55</v>
      </c>
      <c r="AA620" s="42" t="s">
        <v>4281</v>
      </c>
      <c r="AB620" s="42" t="s">
        <v>4291</v>
      </c>
      <c r="AC620" s="42" t="s">
        <v>46</v>
      </c>
      <c r="AD620" s="4"/>
      <c r="AE620" s="4"/>
      <c r="AF620" s="4"/>
      <c r="AG620" s="36" t="s">
        <v>10863</v>
      </c>
      <c r="AH620" s="37" t="s">
        <v>10496</v>
      </c>
      <c r="AI620" s="37">
        <v>11</v>
      </c>
      <c r="AJ620" s="11">
        <v>67</v>
      </c>
      <c r="AK620" s="4"/>
      <c r="AL620" s="11">
        <f>VLOOKUP(AG620,[1]笔试数据!$B:$G,6,0)</f>
        <v>0</v>
      </c>
      <c r="AM620" s="11">
        <v>67</v>
      </c>
      <c r="AN620" s="11" t="s">
        <v>56</v>
      </c>
    </row>
    <row r="621" s="4" customFormat="1" ht="17" customHeight="1" spans="1:40">
      <c r="A621" s="41">
        <v>702</v>
      </c>
      <c r="B621" s="41">
        <v>576</v>
      </c>
      <c r="C621" s="41"/>
      <c r="D621" s="44" t="s">
        <v>9177</v>
      </c>
      <c r="E621" s="41" t="s">
        <v>37</v>
      </c>
      <c r="F621" s="41" t="s">
        <v>105</v>
      </c>
      <c r="G621" s="42" t="s">
        <v>9178</v>
      </c>
      <c r="H621" s="42" t="s">
        <v>5807</v>
      </c>
      <c r="I621" s="42" t="s">
        <v>41</v>
      </c>
      <c r="J621" s="42"/>
      <c r="K621" s="42" t="s">
        <v>81</v>
      </c>
      <c r="L621" s="42" t="s">
        <v>82</v>
      </c>
      <c r="M621" s="42" t="s">
        <v>91</v>
      </c>
      <c r="N621" s="42" t="s">
        <v>4276</v>
      </c>
      <c r="O621" s="42" t="s">
        <v>46</v>
      </c>
      <c r="P621" s="42" t="s">
        <v>47</v>
      </c>
      <c r="Q621" s="42" t="s">
        <v>100</v>
      </c>
      <c r="R621" s="42"/>
      <c r="S621" s="42"/>
      <c r="T621" s="42" t="s">
        <v>9181</v>
      </c>
      <c r="U621" s="42" t="s">
        <v>52</v>
      </c>
      <c r="V621" s="42" t="s">
        <v>4281</v>
      </c>
      <c r="W621" s="42" t="s">
        <v>4291</v>
      </c>
      <c r="X621" s="42" t="s">
        <v>5028</v>
      </c>
      <c r="Y621" s="42" t="s">
        <v>46</v>
      </c>
      <c r="Z621" s="42" t="s">
        <v>55</v>
      </c>
      <c r="AA621" s="42" t="s">
        <v>4281</v>
      </c>
      <c r="AB621" s="42" t="s">
        <v>4291</v>
      </c>
      <c r="AC621" s="42" t="s">
        <v>56</v>
      </c>
      <c r="AG621" s="36" t="s">
        <v>10864</v>
      </c>
      <c r="AH621" s="37" t="s">
        <v>10489</v>
      </c>
      <c r="AI621" s="37" t="s">
        <v>10252</v>
      </c>
      <c r="AJ621" s="11">
        <v>66.5</v>
      </c>
      <c r="AL621" s="11">
        <f>VLOOKUP(AG621,[1]笔试数据!$B:$G,6,0)</f>
        <v>0</v>
      </c>
      <c r="AM621" s="11">
        <v>66.5</v>
      </c>
      <c r="AN621" s="11" t="s">
        <v>56</v>
      </c>
    </row>
    <row r="622" s="4" customFormat="1" ht="17" customHeight="1" spans="1:40">
      <c r="A622" s="41">
        <v>706</v>
      </c>
      <c r="B622" s="41">
        <v>580</v>
      </c>
      <c r="C622" s="41"/>
      <c r="D622" s="41" t="s">
        <v>9196</v>
      </c>
      <c r="E622" s="41" t="s">
        <v>37</v>
      </c>
      <c r="F622" s="41" t="s">
        <v>38</v>
      </c>
      <c r="G622" s="42" t="s">
        <v>9197</v>
      </c>
      <c r="H622" s="42" t="s">
        <v>9198</v>
      </c>
      <c r="I622" s="42" t="s">
        <v>41</v>
      </c>
      <c r="J622" s="42"/>
      <c r="K622" s="42" t="s">
        <v>81</v>
      </c>
      <c r="L622" s="42" t="s">
        <v>477</v>
      </c>
      <c r="M622" s="42" t="s">
        <v>74</v>
      </c>
      <c r="N622" s="42" t="s">
        <v>4276</v>
      </c>
      <c r="O622" s="42" t="s">
        <v>56</v>
      </c>
      <c r="P622" s="42" t="s">
        <v>47</v>
      </c>
      <c r="Q622" s="42" t="s">
        <v>64</v>
      </c>
      <c r="R622" s="42"/>
      <c r="S622" s="42"/>
      <c r="T622" s="42" t="s">
        <v>9201</v>
      </c>
      <c r="U622" s="42" t="s">
        <v>52</v>
      </c>
      <c r="V622" s="42" t="s">
        <v>5034</v>
      </c>
      <c r="W622" s="42" t="s">
        <v>4291</v>
      </c>
      <c r="X622" s="42" t="s">
        <v>5028</v>
      </c>
      <c r="Y622" s="42" t="s">
        <v>46</v>
      </c>
      <c r="Z622" s="42" t="s">
        <v>55</v>
      </c>
      <c r="AA622" s="42" t="s">
        <v>4281</v>
      </c>
      <c r="AB622" s="42" t="s">
        <v>4291</v>
      </c>
      <c r="AC622" s="42" t="s">
        <v>56</v>
      </c>
      <c r="AG622" s="36" t="s">
        <v>10865</v>
      </c>
      <c r="AH622" s="37" t="s">
        <v>10489</v>
      </c>
      <c r="AI622" s="37" t="s">
        <v>10241</v>
      </c>
      <c r="AJ622" s="11">
        <v>66.5</v>
      </c>
      <c r="AL622" s="11">
        <f>VLOOKUP(AG622,[1]笔试数据!$B:$G,6,0)</f>
        <v>0</v>
      </c>
      <c r="AM622" s="11">
        <v>66.5</v>
      </c>
      <c r="AN622" s="11" t="s">
        <v>56</v>
      </c>
    </row>
    <row r="623" s="4" customFormat="1" ht="17" customHeight="1" spans="1:40">
      <c r="A623" s="41">
        <v>745</v>
      </c>
      <c r="B623" s="41">
        <v>614</v>
      </c>
      <c r="C623" s="41"/>
      <c r="D623" s="41" t="s">
        <v>3954</v>
      </c>
      <c r="E623" s="41" t="s">
        <v>37</v>
      </c>
      <c r="F623" s="41" t="s">
        <v>38</v>
      </c>
      <c r="G623" s="42" t="s">
        <v>9417</v>
      </c>
      <c r="H623" s="42" t="s">
        <v>9418</v>
      </c>
      <c r="I623" s="42" t="s">
        <v>41</v>
      </c>
      <c r="J623" s="42"/>
      <c r="K623" s="42" t="s">
        <v>81</v>
      </c>
      <c r="L623" s="42" t="s">
        <v>1186</v>
      </c>
      <c r="M623" s="42" t="s">
        <v>99</v>
      </c>
      <c r="N623" s="42" t="s">
        <v>4276</v>
      </c>
      <c r="O623" s="42" t="s">
        <v>46</v>
      </c>
      <c r="P623" s="42" t="s">
        <v>47</v>
      </c>
      <c r="Q623" s="42" t="s">
        <v>5736</v>
      </c>
      <c r="R623" s="42"/>
      <c r="S623" s="42"/>
      <c r="T623" s="42" t="s">
        <v>9421</v>
      </c>
      <c r="U623" s="42" t="s">
        <v>52</v>
      </c>
      <c r="V623" s="42" t="s">
        <v>4883</v>
      </c>
      <c r="W623" s="42" t="s">
        <v>4291</v>
      </c>
      <c r="X623" s="42" t="s">
        <v>5028</v>
      </c>
      <c r="Y623" s="42" t="s">
        <v>46</v>
      </c>
      <c r="Z623" s="42" t="s">
        <v>55</v>
      </c>
      <c r="AA623" s="42" t="s">
        <v>4281</v>
      </c>
      <c r="AB623" s="42" t="s">
        <v>4291</v>
      </c>
      <c r="AC623" s="42" t="s">
        <v>56</v>
      </c>
      <c r="AG623" s="36" t="s">
        <v>10866</v>
      </c>
      <c r="AH623" s="37" t="s">
        <v>10494</v>
      </c>
      <c r="AI623" s="37">
        <v>13</v>
      </c>
      <c r="AJ623" s="11">
        <v>66.5</v>
      </c>
      <c r="AL623" s="11">
        <f>VLOOKUP(AG623,[1]笔试数据!$B:$G,6,0)</f>
        <v>0</v>
      </c>
      <c r="AM623" s="11">
        <v>66.5</v>
      </c>
      <c r="AN623" s="11" t="s">
        <v>56</v>
      </c>
    </row>
    <row r="624" ht="17" customHeight="1" spans="1:40">
      <c r="A624" s="41">
        <v>747</v>
      </c>
      <c r="B624" s="41">
        <v>616</v>
      </c>
      <c r="C624" s="41"/>
      <c r="D624" s="41" t="s">
        <v>9427</v>
      </c>
      <c r="E624" s="41" t="s">
        <v>37</v>
      </c>
      <c r="F624" s="41" t="s">
        <v>105</v>
      </c>
      <c r="G624" s="42" t="s">
        <v>9428</v>
      </c>
      <c r="H624" s="42" t="s">
        <v>9429</v>
      </c>
      <c r="I624" s="42" t="s">
        <v>41</v>
      </c>
      <c r="J624" s="42"/>
      <c r="K624" s="42" t="s">
        <v>43</v>
      </c>
      <c r="L624" s="42" t="s">
        <v>73</v>
      </c>
      <c r="M624" s="42" t="s">
        <v>91</v>
      </c>
      <c r="N624" s="42" t="s">
        <v>5438</v>
      </c>
      <c r="O624" s="42" t="s">
        <v>46</v>
      </c>
      <c r="P624" s="42" t="s">
        <v>47</v>
      </c>
      <c r="Q624" s="42" t="s">
        <v>9430</v>
      </c>
      <c r="R624" s="42"/>
      <c r="S624" s="42"/>
      <c r="T624" s="42" t="s">
        <v>9432</v>
      </c>
      <c r="U624" s="42" t="s">
        <v>52</v>
      </c>
      <c r="V624" s="42" t="s">
        <v>4281</v>
      </c>
      <c r="W624" s="42" t="s">
        <v>4440</v>
      </c>
      <c r="X624" s="42" t="s">
        <v>5028</v>
      </c>
      <c r="Y624" s="42" t="s">
        <v>46</v>
      </c>
      <c r="Z624" s="42" t="s">
        <v>55</v>
      </c>
      <c r="AA624" s="42" t="s">
        <v>4281</v>
      </c>
      <c r="AB624" s="42" t="s">
        <v>4291</v>
      </c>
      <c r="AC624" s="42" t="s">
        <v>56</v>
      </c>
      <c r="AD624" s="4"/>
      <c r="AE624" s="4"/>
      <c r="AF624" s="4"/>
      <c r="AG624" s="36" t="s">
        <v>10867</v>
      </c>
      <c r="AH624" s="37" t="s">
        <v>10494</v>
      </c>
      <c r="AI624" s="37">
        <v>15</v>
      </c>
      <c r="AJ624" s="11">
        <v>66.5</v>
      </c>
      <c r="AK624" s="4"/>
      <c r="AL624" s="11">
        <f>VLOOKUP(AG624,[1]笔试数据!$B:$G,6,0)</f>
        <v>0</v>
      </c>
      <c r="AM624" s="11">
        <v>66.5</v>
      </c>
      <c r="AN624" s="11" t="s">
        <v>56</v>
      </c>
    </row>
    <row r="625" s="4" customFormat="1" ht="17" customHeight="1" spans="1:40">
      <c r="A625" s="41">
        <v>793</v>
      </c>
      <c r="B625" s="41">
        <v>659</v>
      </c>
      <c r="C625" s="41"/>
      <c r="D625" s="41" t="s">
        <v>9675</v>
      </c>
      <c r="E625" s="41" t="s">
        <v>37</v>
      </c>
      <c r="F625" s="41" t="s">
        <v>38</v>
      </c>
      <c r="G625" s="42" t="s">
        <v>9676</v>
      </c>
      <c r="H625" s="42" t="s">
        <v>9677</v>
      </c>
      <c r="I625" s="42" t="s">
        <v>62</v>
      </c>
      <c r="J625" s="42"/>
      <c r="K625" s="42" t="s">
        <v>81</v>
      </c>
      <c r="L625" s="42" t="s">
        <v>3508</v>
      </c>
      <c r="M625" s="42" t="s">
        <v>4828</v>
      </c>
      <c r="N625" s="42" t="s">
        <v>4276</v>
      </c>
      <c r="O625" s="42" t="s">
        <v>56</v>
      </c>
      <c r="P625" s="42" t="s">
        <v>47</v>
      </c>
      <c r="Q625" s="42" t="s">
        <v>64</v>
      </c>
      <c r="R625" s="42"/>
      <c r="S625" s="42"/>
      <c r="T625" s="42" t="s">
        <v>9678</v>
      </c>
      <c r="U625" s="42" t="s">
        <v>52</v>
      </c>
      <c r="V625" s="42" t="s">
        <v>4281</v>
      </c>
      <c r="W625" s="42" t="s">
        <v>4291</v>
      </c>
      <c r="X625" s="42" t="s">
        <v>5028</v>
      </c>
      <c r="Y625" s="42" t="s">
        <v>46</v>
      </c>
      <c r="Z625" s="42" t="s">
        <v>55</v>
      </c>
      <c r="AA625" s="42" t="s">
        <v>4281</v>
      </c>
      <c r="AB625" s="42" t="s">
        <v>4291</v>
      </c>
      <c r="AC625" s="42" t="s">
        <v>56</v>
      </c>
      <c r="AG625" s="36" t="s">
        <v>10868</v>
      </c>
      <c r="AH625" s="37" t="s">
        <v>10504</v>
      </c>
      <c r="AI625" s="37">
        <v>28</v>
      </c>
      <c r="AJ625" s="11">
        <v>66.5</v>
      </c>
      <c r="AL625" s="11">
        <f>VLOOKUP(AG625,[1]笔试数据!$B:$G,6,0)</f>
        <v>0</v>
      </c>
      <c r="AM625" s="11">
        <v>66.5</v>
      </c>
      <c r="AN625" s="11" t="s">
        <v>56</v>
      </c>
    </row>
    <row r="626" s="4" customFormat="1" ht="17" customHeight="1" spans="1:40">
      <c r="A626" s="41">
        <v>698</v>
      </c>
      <c r="B626" s="41">
        <v>573</v>
      </c>
      <c r="C626" s="41"/>
      <c r="D626" s="44" t="s">
        <v>9155</v>
      </c>
      <c r="E626" s="41" t="s">
        <v>37</v>
      </c>
      <c r="F626" s="41" t="s">
        <v>69</v>
      </c>
      <c r="G626" s="42" t="s">
        <v>9156</v>
      </c>
      <c r="H626" s="42" t="s">
        <v>9157</v>
      </c>
      <c r="I626" s="42" t="s">
        <v>41</v>
      </c>
      <c r="J626" s="42"/>
      <c r="K626" s="42" t="s">
        <v>81</v>
      </c>
      <c r="L626" s="42" t="s">
        <v>353</v>
      </c>
      <c r="M626" s="46">
        <v>45097</v>
      </c>
      <c r="N626" s="42" t="s">
        <v>5438</v>
      </c>
      <c r="O626" s="42" t="s">
        <v>46</v>
      </c>
      <c r="P626" s="42" t="s">
        <v>84</v>
      </c>
      <c r="Q626" s="42" t="s">
        <v>431</v>
      </c>
      <c r="R626" s="42"/>
      <c r="S626" s="42"/>
      <c r="T626" s="42" t="s">
        <v>9159</v>
      </c>
      <c r="U626" s="42" t="s">
        <v>52</v>
      </c>
      <c r="V626" s="42" t="s">
        <v>4281</v>
      </c>
      <c r="W626" s="42" t="s">
        <v>4291</v>
      </c>
      <c r="X626" s="42" t="s">
        <v>5028</v>
      </c>
      <c r="Y626" s="42" t="s">
        <v>46</v>
      </c>
      <c r="Z626" s="42" t="s">
        <v>55</v>
      </c>
      <c r="AA626" s="42" t="s">
        <v>4281</v>
      </c>
      <c r="AB626" s="42" t="s">
        <v>4291</v>
      </c>
      <c r="AC626" s="42" t="s">
        <v>56</v>
      </c>
      <c r="AG626" s="36" t="s">
        <v>10869</v>
      </c>
      <c r="AH626" s="37" t="s">
        <v>10489</v>
      </c>
      <c r="AI626" s="37" t="s">
        <v>10219</v>
      </c>
      <c r="AJ626" s="11">
        <v>66</v>
      </c>
      <c r="AL626" s="11">
        <f>VLOOKUP(AG626,[1]笔试数据!$B:$G,6,0)</f>
        <v>0</v>
      </c>
      <c r="AM626" s="11">
        <v>66</v>
      </c>
      <c r="AN626" s="11" t="s">
        <v>56</v>
      </c>
    </row>
    <row r="627" s="4" customFormat="1" ht="17" customHeight="1" spans="1:40">
      <c r="A627" s="41">
        <v>786</v>
      </c>
      <c r="B627" s="41">
        <v>653</v>
      </c>
      <c r="C627" s="41"/>
      <c r="D627" s="41" t="s">
        <v>9641</v>
      </c>
      <c r="E627" s="41" t="s">
        <v>37</v>
      </c>
      <c r="F627" s="41" t="s">
        <v>38</v>
      </c>
      <c r="G627" s="42" t="s">
        <v>9642</v>
      </c>
      <c r="H627" s="42" t="s">
        <v>274</v>
      </c>
      <c r="I627" s="42" t="s">
        <v>62</v>
      </c>
      <c r="J627" s="42"/>
      <c r="K627" s="42" t="s">
        <v>81</v>
      </c>
      <c r="L627" s="42" t="s">
        <v>575</v>
      </c>
      <c r="M627" s="42" t="s">
        <v>108</v>
      </c>
      <c r="N627" s="42" t="s">
        <v>5438</v>
      </c>
      <c r="O627" s="42" t="s">
        <v>46</v>
      </c>
      <c r="P627" s="42" t="s">
        <v>47</v>
      </c>
      <c r="Q627" s="42" t="s">
        <v>5299</v>
      </c>
      <c r="R627" s="42"/>
      <c r="S627" s="42"/>
      <c r="T627" s="42" t="s">
        <v>9643</v>
      </c>
      <c r="U627" s="42" t="s">
        <v>52</v>
      </c>
      <c r="V627" s="42" t="s">
        <v>4281</v>
      </c>
      <c r="W627" s="42" t="s">
        <v>4440</v>
      </c>
      <c r="X627" s="42" t="s">
        <v>5028</v>
      </c>
      <c r="Y627" s="42" t="s">
        <v>46</v>
      </c>
      <c r="Z627" s="42" t="s">
        <v>55</v>
      </c>
      <c r="AA627" s="42" t="s">
        <v>4281</v>
      </c>
      <c r="AB627" s="42" t="s">
        <v>4291</v>
      </c>
      <c r="AC627" s="42" t="s">
        <v>56</v>
      </c>
      <c r="AG627" s="36" t="s">
        <v>10870</v>
      </c>
      <c r="AH627" s="37" t="s">
        <v>10504</v>
      </c>
      <c r="AI627" s="37">
        <v>22</v>
      </c>
      <c r="AJ627" s="11">
        <v>66</v>
      </c>
      <c r="AL627" s="11">
        <f>VLOOKUP(AG627,[1]笔试数据!$B:$G,6,0)</f>
        <v>0</v>
      </c>
      <c r="AM627" s="11">
        <v>66</v>
      </c>
      <c r="AN627" s="11" t="s">
        <v>56</v>
      </c>
    </row>
    <row r="628" s="4" customFormat="1" ht="17" customHeight="1" spans="1:40">
      <c r="A628" s="41">
        <v>799</v>
      </c>
      <c r="B628" s="41">
        <v>663</v>
      </c>
      <c r="C628" s="41"/>
      <c r="D628" s="41" t="s">
        <v>9707</v>
      </c>
      <c r="E628" s="41" t="s">
        <v>37</v>
      </c>
      <c r="F628" s="41" t="s">
        <v>38</v>
      </c>
      <c r="G628" s="42" t="s">
        <v>9708</v>
      </c>
      <c r="H628" s="42" t="s">
        <v>1492</v>
      </c>
      <c r="I628" s="42" t="s">
        <v>41</v>
      </c>
      <c r="J628" s="42"/>
      <c r="K628" s="42" t="s">
        <v>81</v>
      </c>
      <c r="L628" s="42" t="s">
        <v>5045</v>
      </c>
      <c r="M628" s="42" t="s">
        <v>7689</v>
      </c>
      <c r="N628" s="42" t="s">
        <v>4276</v>
      </c>
      <c r="O628" s="42" t="s">
        <v>46</v>
      </c>
      <c r="P628" s="42" t="s">
        <v>47</v>
      </c>
      <c r="Q628" s="42" t="s">
        <v>100</v>
      </c>
      <c r="R628" s="42"/>
      <c r="S628" s="42"/>
      <c r="T628" s="42" t="s">
        <v>9710</v>
      </c>
      <c r="U628" s="42" t="s">
        <v>52</v>
      </c>
      <c r="V628" s="42" t="s">
        <v>5034</v>
      </c>
      <c r="W628" s="42" t="s">
        <v>4291</v>
      </c>
      <c r="X628" s="42" t="s">
        <v>5028</v>
      </c>
      <c r="Y628" s="42" t="s">
        <v>46</v>
      </c>
      <c r="Z628" s="42" t="s">
        <v>55</v>
      </c>
      <c r="AA628" s="42" t="s">
        <v>4281</v>
      </c>
      <c r="AB628" s="42" t="s">
        <v>4291</v>
      </c>
      <c r="AC628" s="42" t="s">
        <v>56</v>
      </c>
      <c r="AG628" s="36" t="s">
        <v>10871</v>
      </c>
      <c r="AH628" s="37" t="s">
        <v>10496</v>
      </c>
      <c r="AI628" s="37" t="s">
        <v>10219</v>
      </c>
      <c r="AJ628" s="11">
        <v>66</v>
      </c>
      <c r="AL628" s="11">
        <f>VLOOKUP(AG628,[1]笔试数据!$B:$G,6,0)</f>
        <v>0</v>
      </c>
      <c r="AM628" s="11">
        <v>66</v>
      </c>
      <c r="AN628" s="11" t="s">
        <v>56</v>
      </c>
    </row>
    <row r="629" s="4" customFormat="1" ht="17" customHeight="1" spans="1:40">
      <c r="A629" s="41">
        <v>833</v>
      </c>
      <c r="B629" s="41">
        <v>689</v>
      </c>
      <c r="C629" s="41"/>
      <c r="D629" s="41" t="s">
        <v>9893</v>
      </c>
      <c r="E629" s="41" t="s">
        <v>37</v>
      </c>
      <c r="F629" s="41" t="s">
        <v>69</v>
      </c>
      <c r="G629" s="42" t="s">
        <v>9894</v>
      </c>
      <c r="H629" s="42" t="s">
        <v>5020</v>
      </c>
      <c r="I629" s="42" t="s">
        <v>41</v>
      </c>
      <c r="J629" s="42"/>
      <c r="K629" s="42" t="s">
        <v>81</v>
      </c>
      <c r="L629" s="42" t="s">
        <v>575</v>
      </c>
      <c r="M629" s="42" t="s">
        <v>91</v>
      </c>
      <c r="N629" s="42" t="s">
        <v>4276</v>
      </c>
      <c r="O629" s="42" t="s">
        <v>46</v>
      </c>
      <c r="P629" s="42" t="s">
        <v>47</v>
      </c>
      <c r="Q629" s="42" t="s">
        <v>100</v>
      </c>
      <c r="R629" s="42"/>
      <c r="S629" s="42"/>
      <c r="T629" s="42" t="s">
        <v>9897</v>
      </c>
      <c r="U629" s="42" t="s">
        <v>52</v>
      </c>
      <c r="V629" s="42" t="s">
        <v>5034</v>
      </c>
      <c r="W629" s="42" t="s">
        <v>4291</v>
      </c>
      <c r="X629" s="42" t="s">
        <v>5028</v>
      </c>
      <c r="Y629" s="42" t="s">
        <v>46</v>
      </c>
      <c r="Z629" s="42" t="s">
        <v>55</v>
      </c>
      <c r="AA629" s="42" t="s">
        <v>4281</v>
      </c>
      <c r="AB629" s="42" t="s">
        <v>4291</v>
      </c>
      <c r="AC629" s="42" t="s">
        <v>56</v>
      </c>
      <c r="AG629" s="36" t="s">
        <v>10872</v>
      </c>
      <c r="AH629" s="37" t="s">
        <v>10496</v>
      </c>
      <c r="AI629" s="37">
        <v>28</v>
      </c>
      <c r="AJ629" s="11">
        <v>66</v>
      </c>
      <c r="AL629" s="11">
        <f>VLOOKUP(AG629,[1]笔试数据!$B:$G,6,0)</f>
        <v>0</v>
      </c>
      <c r="AM629" s="11">
        <v>66</v>
      </c>
      <c r="AN629" s="11" t="s">
        <v>56</v>
      </c>
    </row>
    <row r="630" s="4" customFormat="1" ht="17" customHeight="1" spans="1:40">
      <c r="A630" s="41">
        <v>841</v>
      </c>
      <c r="B630" s="41">
        <v>696</v>
      </c>
      <c r="C630" s="41"/>
      <c r="D630" s="41" t="s">
        <v>9938</v>
      </c>
      <c r="E630" s="41" t="s">
        <v>37</v>
      </c>
      <c r="F630" s="41" t="s">
        <v>69</v>
      </c>
      <c r="G630" s="42" t="s">
        <v>9939</v>
      </c>
      <c r="H630" s="42" t="s">
        <v>9940</v>
      </c>
      <c r="I630" s="42" t="s">
        <v>41</v>
      </c>
      <c r="J630" s="42"/>
      <c r="K630" s="42" t="s">
        <v>81</v>
      </c>
      <c r="L630" s="42" t="s">
        <v>575</v>
      </c>
      <c r="M630" s="46">
        <v>45108</v>
      </c>
      <c r="N630" s="42" t="s">
        <v>5438</v>
      </c>
      <c r="O630" s="42" t="s">
        <v>46</v>
      </c>
      <c r="P630" s="42" t="s">
        <v>84</v>
      </c>
      <c r="Q630" s="42" t="s">
        <v>64</v>
      </c>
      <c r="R630" s="42"/>
      <c r="S630" s="42"/>
      <c r="T630" s="42" t="s">
        <v>9942</v>
      </c>
      <c r="U630" s="42" t="s">
        <v>52</v>
      </c>
      <c r="V630" s="42" t="s">
        <v>4281</v>
      </c>
      <c r="W630" s="42" t="s">
        <v>4291</v>
      </c>
      <c r="X630" s="42" t="s">
        <v>5028</v>
      </c>
      <c r="Y630" s="42" t="s">
        <v>46</v>
      </c>
      <c r="Z630" s="42" t="s">
        <v>55</v>
      </c>
      <c r="AA630" s="42" t="s">
        <v>4281</v>
      </c>
      <c r="AB630" s="42" t="s">
        <v>4291</v>
      </c>
      <c r="AC630" s="42" t="s">
        <v>46</v>
      </c>
      <c r="AG630" s="36" t="s">
        <v>10873</v>
      </c>
      <c r="AH630" s="37" t="s">
        <v>10491</v>
      </c>
      <c r="AI630" s="37" t="s">
        <v>10252</v>
      </c>
      <c r="AJ630" s="11">
        <v>66</v>
      </c>
      <c r="AL630" s="11">
        <f>VLOOKUP(AG630,[1]笔试数据!$B:$G,6,0)</f>
        <v>0</v>
      </c>
      <c r="AM630" s="11">
        <v>66</v>
      </c>
      <c r="AN630" s="11" t="s">
        <v>56</v>
      </c>
    </row>
    <row r="631" s="4" customFormat="1" ht="17" customHeight="1" spans="1:40">
      <c r="A631" s="41">
        <v>726</v>
      </c>
      <c r="B631" s="41">
        <v>596</v>
      </c>
      <c r="C631" s="41"/>
      <c r="D631" s="41" t="s">
        <v>9312</v>
      </c>
      <c r="E631" s="41" t="s">
        <v>37</v>
      </c>
      <c r="F631" s="41" t="s">
        <v>105</v>
      </c>
      <c r="G631" s="42" t="s">
        <v>9313</v>
      </c>
      <c r="H631" s="42" t="s">
        <v>9314</v>
      </c>
      <c r="I631" s="42" t="s">
        <v>62</v>
      </c>
      <c r="J631" s="42"/>
      <c r="K631" s="42" t="s">
        <v>81</v>
      </c>
      <c r="L631" s="42" t="s">
        <v>82</v>
      </c>
      <c r="M631" s="42" t="s">
        <v>99</v>
      </c>
      <c r="N631" s="42" t="s">
        <v>4276</v>
      </c>
      <c r="O631" s="42" t="s">
        <v>46</v>
      </c>
      <c r="P631" s="42" t="s">
        <v>47</v>
      </c>
      <c r="Q631" s="42" t="s">
        <v>48</v>
      </c>
      <c r="R631" s="42"/>
      <c r="S631" s="42"/>
      <c r="T631" s="42" t="s">
        <v>9315</v>
      </c>
      <c r="U631" s="42" t="s">
        <v>52</v>
      </c>
      <c r="V631" s="42" t="s">
        <v>4883</v>
      </c>
      <c r="W631" s="42" t="s">
        <v>4291</v>
      </c>
      <c r="X631" s="42" t="s">
        <v>5028</v>
      </c>
      <c r="Y631" s="42" t="s">
        <v>46</v>
      </c>
      <c r="Z631" s="42" t="s">
        <v>55</v>
      </c>
      <c r="AA631" s="42" t="s">
        <v>4281</v>
      </c>
      <c r="AB631" s="42" t="s">
        <v>4291</v>
      </c>
      <c r="AC631" s="42" t="s">
        <v>56</v>
      </c>
      <c r="AG631" s="36" t="s">
        <v>10874</v>
      </c>
      <c r="AH631" s="37" t="s">
        <v>10489</v>
      </c>
      <c r="AI631" s="37">
        <v>25</v>
      </c>
      <c r="AJ631" s="11">
        <v>65.5</v>
      </c>
      <c r="AL631" s="11">
        <f>VLOOKUP(AG631,[1]笔试数据!$B:$G,6,0)</f>
        <v>0</v>
      </c>
      <c r="AM631" s="11">
        <v>65.5</v>
      </c>
      <c r="AN631" s="11" t="s">
        <v>56</v>
      </c>
    </row>
    <row r="632" s="4" customFormat="1" ht="17" customHeight="1" spans="1:40">
      <c r="A632" s="41">
        <v>732</v>
      </c>
      <c r="B632" s="41">
        <v>602</v>
      </c>
      <c r="C632" s="41"/>
      <c r="D632" s="41" t="s">
        <v>9343</v>
      </c>
      <c r="E632" s="41" t="s">
        <v>37</v>
      </c>
      <c r="F632" s="41" t="s">
        <v>105</v>
      </c>
      <c r="G632" s="42" t="s">
        <v>9344</v>
      </c>
      <c r="H632" s="42" t="s">
        <v>9144</v>
      </c>
      <c r="I632" s="42" t="s">
        <v>41</v>
      </c>
      <c r="J632" s="42"/>
      <c r="K632" s="42" t="s">
        <v>81</v>
      </c>
      <c r="L632" s="42" t="s">
        <v>9345</v>
      </c>
      <c r="M632" s="42" t="s">
        <v>91</v>
      </c>
      <c r="N632" s="42" t="s">
        <v>5438</v>
      </c>
      <c r="O632" s="42" t="s">
        <v>46</v>
      </c>
      <c r="P632" s="42" t="s">
        <v>47</v>
      </c>
      <c r="Q632" s="42" t="s">
        <v>64</v>
      </c>
      <c r="R632" s="42"/>
      <c r="S632" s="42"/>
      <c r="T632" s="42" t="s">
        <v>9348</v>
      </c>
      <c r="U632" s="42" t="s">
        <v>52</v>
      </c>
      <c r="V632" s="42" t="s">
        <v>4281</v>
      </c>
      <c r="W632" s="42" t="s">
        <v>4291</v>
      </c>
      <c r="X632" s="42" t="s">
        <v>5028</v>
      </c>
      <c r="Y632" s="42" t="s">
        <v>46</v>
      </c>
      <c r="Z632" s="42" t="s">
        <v>55</v>
      </c>
      <c r="AA632" s="42" t="s">
        <v>4281</v>
      </c>
      <c r="AB632" s="42" t="s">
        <v>4291</v>
      </c>
      <c r="AC632" s="42" t="s">
        <v>46</v>
      </c>
      <c r="AG632" s="36" t="s">
        <v>10875</v>
      </c>
      <c r="AH632" s="37" t="s">
        <v>10494</v>
      </c>
      <c r="AI632" s="37" t="s">
        <v>10237</v>
      </c>
      <c r="AJ632" s="11">
        <v>65.5</v>
      </c>
      <c r="AL632" s="11">
        <f>VLOOKUP(AG632,[1]笔试数据!$B:$G,6,0)</f>
        <v>0</v>
      </c>
      <c r="AM632" s="11">
        <v>65.5</v>
      </c>
      <c r="AN632" s="11" t="s">
        <v>56</v>
      </c>
    </row>
    <row r="633" s="25" customFormat="1" ht="17" customHeight="1" spans="1:40">
      <c r="A633" s="41">
        <v>739</v>
      </c>
      <c r="B633" s="41">
        <v>608</v>
      </c>
      <c r="C633" s="41"/>
      <c r="D633" s="41" t="s">
        <v>9384</v>
      </c>
      <c r="E633" s="41" t="s">
        <v>37</v>
      </c>
      <c r="F633" s="41" t="s">
        <v>105</v>
      </c>
      <c r="G633" s="42" t="s">
        <v>9385</v>
      </c>
      <c r="H633" s="42" t="s">
        <v>289</v>
      </c>
      <c r="I633" s="42" t="s">
        <v>41</v>
      </c>
      <c r="J633" s="42"/>
      <c r="K633" s="42" t="s">
        <v>81</v>
      </c>
      <c r="L633" s="42" t="s">
        <v>671</v>
      </c>
      <c r="M633" s="42" t="s">
        <v>227</v>
      </c>
      <c r="N633" s="42" t="s">
        <v>9247</v>
      </c>
      <c r="O633" s="42" t="s">
        <v>46</v>
      </c>
      <c r="P633" s="42" t="s">
        <v>47</v>
      </c>
      <c r="Q633" s="42" t="s">
        <v>64</v>
      </c>
      <c r="R633" s="42"/>
      <c r="S633" s="42"/>
      <c r="T633" s="42" t="s">
        <v>9388</v>
      </c>
      <c r="U633" s="42" t="s">
        <v>52</v>
      </c>
      <c r="V633" s="42" t="s">
        <v>4281</v>
      </c>
      <c r="W633" s="42" t="s">
        <v>4291</v>
      </c>
      <c r="X633" s="42" t="s">
        <v>5028</v>
      </c>
      <c r="Y633" s="42" t="s">
        <v>46</v>
      </c>
      <c r="Z633" s="42" t="s">
        <v>55</v>
      </c>
      <c r="AA633" s="42" t="s">
        <v>4281</v>
      </c>
      <c r="AB633" s="42" t="s">
        <v>4291</v>
      </c>
      <c r="AC633" s="42" t="s">
        <v>56</v>
      </c>
      <c r="AD633" s="4"/>
      <c r="AE633" s="4"/>
      <c r="AF633" s="4"/>
      <c r="AG633" s="36" t="s">
        <v>10876</v>
      </c>
      <c r="AH633" s="37" t="s">
        <v>10494</v>
      </c>
      <c r="AI633" s="37" t="s">
        <v>10224</v>
      </c>
      <c r="AJ633" s="11">
        <v>65.5</v>
      </c>
      <c r="AK633" s="4"/>
      <c r="AL633" s="11">
        <f>VLOOKUP(AG633,[1]笔试数据!$B:$G,6,0)</f>
        <v>0</v>
      </c>
      <c r="AM633" s="11">
        <v>65.5</v>
      </c>
      <c r="AN633" s="11" t="s">
        <v>56</v>
      </c>
    </row>
    <row r="634" s="4" customFormat="1" ht="17" customHeight="1" spans="1:40">
      <c r="A634" s="41">
        <v>741</v>
      </c>
      <c r="B634" s="41">
        <v>610</v>
      </c>
      <c r="C634" s="41"/>
      <c r="D634" s="41" t="s">
        <v>9395</v>
      </c>
      <c r="E634" s="41" t="s">
        <v>37</v>
      </c>
      <c r="F634" s="41" t="s">
        <v>105</v>
      </c>
      <c r="G634" s="42" t="s">
        <v>9396</v>
      </c>
      <c r="H634" s="42" t="s">
        <v>9397</v>
      </c>
      <c r="I634" s="42" t="s">
        <v>62</v>
      </c>
      <c r="J634" s="42"/>
      <c r="K634" s="42" t="s">
        <v>779</v>
      </c>
      <c r="L634" s="42" t="s">
        <v>73</v>
      </c>
      <c r="M634" s="42" t="s">
        <v>568</v>
      </c>
      <c r="N634" s="42" t="s">
        <v>7716</v>
      </c>
      <c r="O634" s="42" t="s">
        <v>46</v>
      </c>
      <c r="P634" s="42" t="s">
        <v>47</v>
      </c>
      <c r="Q634" s="42" t="s">
        <v>64</v>
      </c>
      <c r="R634" s="42"/>
      <c r="S634" s="42"/>
      <c r="T634" s="42" t="s">
        <v>9400</v>
      </c>
      <c r="U634" s="42" t="s">
        <v>52</v>
      </c>
      <c r="V634" s="42" t="s">
        <v>4281</v>
      </c>
      <c r="W634" s="42" t="s">
        <v>4440</v>
      </c>
      <c r="X634" s="42" t="s">
        <v>5028</v>
      </c>
      <c r="Y634" s="42" t="s">
        <v>46</v>
      </c>
      <c r="Z634" s="42" t="s">
        <v>55</v>
      </c>
      <c r="AA634" s="42" t="s">
        <v>4281</v>
      </c>
      <c r="AB634" s="42" t="s">
        <v>4291</v>
      </c>
      <c r="AC634" s="42" t="s">
        <v>56</v>
      </c>
      <c r="AG634" s="36" t="s">
        <v>10877</v>
      </c>
      <c r="AH634" s="37" t="s">
        <v>10494</v>
      </c>
      <c r="AI634" s="37" t="s">
        <v>10241</v>
      </c>
      <c r="AJ634" s="11">
        <v>65.5</v>
      </c>
      <c r="AL634" s="11">
        <f>VLOOKUP(AG634,[1]笔试数据!$B:$G,6,0)</f>
        <v>0</v>
      </c>
      <c r="AM634" s="11">
        <v>65.5</v>
      </c>
      <c r="AN634" s="11" t="s">
        <v>56</v>
      </c>
    </row>
    <row r="635" s="4" customFormat="1" ht="17" customHeight="1" spans="1:40">
      <c r="A635" s="41">
        <v>818</v>
      </c>
      <c r="B635" s="41">
        <v>677</v>
      </c>
      <c r="C635" s="41"/>
      <c r="D635" s="41" t="s">
        <v>9808</v>
      </c>
      <c r="E635" s="41" t="s">
        <v>37</v>
      </c>
      <c r="F635" s="41" t="s">
        <v>38</v>
      </c>
      <c r="G635" s="42" t="s">
        <v>9809</v>
      </c>
      <c r="H635" s="42" t="s">
        <v>3098</v>
      </c>
      <c r="I635" s="42" t="s">
        <v>41</v>
      </c>
      <c r="J635" s="42"/>
      <c r="K635" s="42" t="s">
        <v>81</v>
      </c>
      <c r="L635" s="42" t="s">
        <v>6674</v>
      </c>
      <c r="M635" s="42" t="s">
        <v>116</v>
      </c>
      <c r="N635" s="42" t="s">
        <v>4276</v>
      </c>
      <c r="O635" s="42" t="s">
        <v>46</v>
      </c>
      <c r="P635" s="42" t="s">
        <v>84</v>
      </c>
      <c r="Q635" s="42" t="s">
        <v>640</v>
      </c>
      <c r="R635" s="42"/>
      <c r="S635" s="42"/>
      <c r="T635" s="42" t="s">
        <v>9811</v>
      </c>
      <c r="U635" s="42" t="s">
        <v>52</v>
      </c>
      <c r="V635" s="42" t="s">
        <v>4281</v>
      </c>
      <c r="W635" s="42" t="s">
        <v>9812</v>
      </c>
      <c r="X635" s="42" t="s">
        <v>5028</v>
      </c>
      <c r="Y635" s="42" t="s">
        <v>46</v>
      </c>
      <c r="Z635" s="42" t="s">
        <v>55</v>
      </c>
      <c r="AA635" s="42" t="s">
        <v>4281</v>
      </c>
      <c r="AB635" s="42" t="s">
        <v>4291</v>
      </c>
      <c r="AC635" s="42" t="s">
        <v>56</v>
      </c>
      <c r="AG635" s="36" t="s">
        <v>10878</v>
      </c>
      <c r="AH635" s="37" t="s">
        <v>10496</v>
      </c>
      <c r="AI635" s="37">
        <v>16</v>
      </c>
      <c r="AJ635" s="11">
        <v>65.5</v>
      </c>
      <c r="AL635" s="11">
        <f>VLOOKUP(AG635,[1]笔试数据!$B:$G,6,0)</f>
        <v>0</v>
      </c>
      <c r="AM635" s="11">
        <v>65.5</v>
      </c>
      <c r="AN635" s="11" t="s">
        <v>56</v>
      </c>
    </row>
    <row r="636" s="4" customFormat="1" ht="17" customHeight="1" spans="1:40">
      <c r="A636" s="41">
        <v>832</v>
      </c>
      <c r="B636" s="41">
        <v>688</v>
      </c>
      <c r="C636" s="41"/>
      <c r="D636" s="41" t="s">
        <v>9889</v>
      </c>
      <c r="E636" s="41" t="s">
        <v>37</v>
      </c>
      <c r="F636" s="41" t="s">
        <v>105</v>
      </c>
      <c r="G636" s="42" t="s">
        <v>9890</v>
      </c>
      <c r="H636" s="42" t="s">
        <v>1911</v>
      </c>
      <c r="I636" s="42" t="s">
        <v>41</v>
      </c>
      <c r="J636" s="42"/>
      <c r="K636" s="42" t="s">
        <v>81</v>
      </c>
      <c r="L636" s="42" t="s">
        <v>6744</v>
      </c>
      <c r="M636" s="42" t="s">
        <v>1678</v>
      </c>
      <c r="N636" s="42" t="s">
        <v>4276</v>
      </c>
      <c r="O636" s="42" t="s">
        <v>56</v>
      </c>
      <c r="P636" s="42" t="s">
        <v>84</v>
      </c>
      <c r="Q636" s="42" t="s">
        <v>64</v>
      </c>
      <c r="R636" s="42"/>
      <c r="S636" s="42"/>
      <c r="T636" s="42" t="s">
        <v>9892</v>
      </c>
      <c r="U636" s="42" t="s">
        <v>307</v>
      </c>
      <c r="V636" s="42" t="s">
        <v>5034</v>
      </c>
      <c r="W636" s="42" t="s">
        <v>4291</v>
      </c>
      <c r="X636" s="42" t="s">
        <v>5028</v>
      </c>
      <c r="Y636" s="42" t="s">
        <v>46</v>
      </c>
      <c r="Z636" s="42" t="s">
        <v>55</v>
      </c>
      <c r="AA636" s="42" t="s">
        <v>4281</v>
      </c>
      <c r="AB636" s="42" t="s">
        <v>4291</v>
      </c>
      <c r="AC636" s="42" t="s">
        <v>56</v>
      </c>
      <c r="AG636" s="36" t="s">
        <v>10879</v>
      </c>
      <c r="AH636" s="37" t="s">
        <v>10496</v>
      </c>
      <c r="AI636" s="37">
        <v>27</v>
      </c>
      <c r="AJ636" s="11">
        <v>65.5</v>
      </c>
      <c r="AL636" s="11">
        <f>VLOOKUP(AG636,[1]笔试数据!$B:$G,6,0)</f>
        <v>0</v>
      </c>
      <c r="AM636" s="11">
        <v>65.5</v>
      </c>
      <c r="AN636" s="11" t="s">
        <v>56</v>
      </c>
    </row>
    <row r="637" s="4" customFormat="1" ht="17" customHeight="1" spans="1:40">
      <c r="A637" s="41">
        <v>860</v>
      </c>
      <c r="B637" s="41">
        <v>711</v>
      </c>
      <c r="C637" s="41"/>
      <c r="D637" s="41" t="s">
        <v>10040</v>
      </c>
      <c r="E637" s="41" t="s">
        <v>37</v>
      </c>
      <c r="F637" s="41" t="s">
        <v>38</v>
      </c>
      <c r="G637" s="42" t="s">
        <v>10041</v>
      </c>
      <c r="H637" s="42" t="s">
        <v>2369</v>
      </c>
      <c r="I637" s="42" t="s">
        <v>41</v>
      </c>
      <c r="J637" s="42"/>
      <c r="K637" s="42" t="s">
        <v>43</v>
      </c>
      <c r="L637" s="48" t="s">
        <v>2562</v>
      </c>
      <c r="M637" s="42" t="s">
        <v>10042</v>
      </c>
      <c r="N637" s="48" t="s">
        <v>8977</v>
      </c>
      <c r="O637" s="42" t="s">
        <v>46</v>
      </c>
      <c r="P637" s="42" t="s">
        <v>47</v>
      </c>
      <c r="Q637" s="42" t="s">
        <v>431</v>
      </c>
      <c r="R637" s="42"/>
      <c r="S637" s="42"/>
      <c r="T637" s="42" t="s">
        <v>10044</v>
      </c>
      <c r="U637" s="42" t="s">
        <v>52</v>
      </c>
      <c r="V637" s="42" t="s">
        <v>4281</v>
      </c>
      <c r="W637" s="42" t="s">
        <v>4291</v>
      </c>
      <c r="X637" s="42" t="s">
        <v>5028</v>
      </c>
      <c r="Y637" s="42" t="s">
        <v>46</v>
      </c>
      <c r="Z637" s="42" t="s">
        <v>55</v>
      </c>
      <c r="AA637" s="42" t="s">
        <v>4281</v>
      </c>
      <c r="AB637" s="42" t="s">
        <v>4291</v>
      </c>
      <c r="AC637" s="42" t="s">
        <v>56</v>
      </c>
      <c r="AG637" s="36" t="s">
        <v>10880</v>
      </c>
      <c r="AH637" s="37" t="s">
        <v>10491</v>
      </c>
      <c r="AI637" s="37">
        <v>20</v>
      </c>
      <c r="AJ637" s="11">
        <v>65.5</v>
      </c>
      <c r="AL637" s="11">
        <f>VLOOKUP(AG637,[1]笔试数据!$B:$G,6,0)</f>
        <v>0</v>
      </c>
      <c r="AM637" s="11">
        <v>65.5</v>
      </c>
      <c r="AN637" s="11" t="s">
        <v>56</v>
      </c>
    </row>
    <row r="638" s="4" customFormat="1" ht="17" customHeight="1" spans="1:40">
      <c r="A638" s="41">
        <v>678</v>
      </c>
      <c r="B638" s="41">
        <v>555</v>
      </c>
      <c r="C638" s="41"/>
      <c r="D638" s="41" t="s">
        <v>9035</v>
      </c>
      <c r="E638" s="41" t="s">
        <v>37</v>
      </c>
      <c r="F638" s="41" t="s">
        <v>69</v>
      </c>
      <c r="G638" s="42" t="s">
        <v>9036</v>
      </c>
      <c r="H638" s="42" t="s">
        <v>9037</v>
      </c>
      <c r="I638" s="42" t="s">
        <v>41</v>
      </c>
      <c r="J638" s="42"/>
      <c r="K638" s="42" t="s">
        <v>81</v>
      </c>
      <c r="L638" s="42" t="s">
        <v>1493</v>
      </c>
      <c r="M638" s="46">
        <v>45095</v>
      </c>
      <c r="N638" s="42" t="s">
        <v>9038</v>
      </c>
      <c r="O638" s="42" t="s">
        <v>46</v>
      </c>
      <c r="P638" s="42" t="s">
        <v>84</v>
      </c>
      <c r="Q638" s="42" t="s">
        <v>48</v>
      </c>
      <c r="R638" s="42"/>
      <c r="S638" s="42"/>
      <c r="T638" s="42" t="s">
        <v>9041</v>
      </c>
      <c r="U638" s="42" t="s">
        <v>958</v>
      </c>
      <c r="V638" s="42" t="s">
        <v>4883</v>
      </c>
      <c r="W638" s="42" t="s">
        <v>9042</v>
      </c>
      <c r="X638" s="42" t="s">
        <v>5028</v>
      </c>
      <c r="Y638" s="42" t="s">
        <v>46</v>
      </c>
      <c r="Z638" s="42" t="s">
        <v>55</v>
      </c>
      <c r="AA638" s="42" t="s">
        <v>4281</v>
      </c>
      <c r="AB638" s="42" t="s">
        <v>4291</v>
      </c>
      <c r="AC638" s="42" t="s">
        <v>56</v>
      </c>
      <c r="AG638" s="36" t="s">
        <v>10881</v>
      </c>
      <c r="AH638" s="37" t="s">
        <v>10501</v>
      </c>
      <c r="AI638" s="37">
        <v>15</v>
      </c>
      <c r="AJ638" s="11">
        <v>65</v>
      </c>
      <c r="AL638" s="11">
        <f>VLOOKUP(AG638,[1]笔试数据!$B:$G,6,0)</f>
        <v>0</v>
      </c>
      <c r="AM638" s="11">
        <v>65</v>
      </c>
      <c r="AN638" s="11" t="s">
        <v>56</v>
      </c>
    </row>
    <row r="639" s="4" customFormat="1" ht="17" customHeight="1" spans="1:40">
      <c r="A639" s="41">
        <v>691</v>
      </c>
      <c r="B639" s="41">
        <v>567</v>
      </c>
      <c r="C639" s="41"/>
      <c r="D639" s="41" t="s">
        <v>9117</v>
      </c>
      <c r="E639" s="41" t="s">
        <v>37</v>
      </c>
      <c r="F639" s="41" t="s">
        <v>69</v>
      </c>
      <c r="G639" s="42" t="s">
        <v>9118</v>
      </c>
      <c r="H639" s="42" t="s">
        <v>198</v>
      </c>
      <c r="I639" s="42" t="s">
        <v>41</v>
      </c>
      <c r="J639" s="42"/>
      <c r="K639" s="42" t="s">
        <v>81</v>
      </c>
      <c r="L639" s="42" t="s">
        <v>82</v>
      </c>
      <c r="M639" s="46">
        <v>45108</v>
      </c>
      <c r="N639" s="42" t="s">
        <v>5438</v>
      </c>
      <c r="O639" s="42" t="s">
        <v>46</v>
      </c>
      <c r="P639" s="42" t="s">
        <v>84</v>
      </c>
      <c r="Q639" s="42" t="s">
        <v>100</v>
      </c>
      <c r="R639" s="42"/>
      <c r="S639" s="42"/>
      <c r="T639" s="42" t="s">
        <v>9121</v>
      </c>
      <c r="U639" s="42" t="s">
        <v>52</v>
      </c>
      <c r="V639" s="42" t="s">
        <v>4281</v>
      </c>
      <c r="W639" s="48" t="s">
        <v>4291</v>
      </c>
      <c r="X639" s="42" t="s">
        <v>5028</v>
      </c>
      <c r="Y639" s="42" t="s">
        <v>46</v>
      </c>
      <c r="Z639" s="42" t="s">
        <v>55</v>
      </c>
      <c r="AA639" s="42" t="s">
        <v>4281</v>
      </c>
      <c r="AB639" s="42" t="s">
        <v>4291</v>
      </c>
      <c r="AC639" s="42" t="s">
        <v>56</v>
      </c>
      <c r="AG639" s="36" t="s">
        <v>10882</v>
      </c>
      <c r="AH639" s="37" t="s">
        <v>10501</v>
      </c>
      <c r="AI639" s="37">
        <v>26</v>
      </c>
      <c r="AJ639" s="11">
        <v>65</v>
      </c>
      <c r="AL639" s="11">
        <f>VLOOKUP(AG639,[1]笔试数据!$B:$G,6,0)</f>
        <v>0</v>
      </c>
      <c r="AM639" s="11">
        <v>65</v>
      </c>
      <c r="AN639" s="11" t="s">
        <v>56</v>
      </c>
    </row>
    <row r="640" s="4" customFormat="1" ht="17" customHeight="1" spans="1:40">
      <c r="A640" s="41">
        <v>722</v>
      </c>
      <c r="B640" s="41">
        <v>593</v>
      </c>
      <c r="C640" s="41"/>
      <c r="D640" s="41" t="s">
        <v>1965</v>
      </c>
      <c r="E640" s="41" t="s">
        <v>37</v>
      </c>
      <c r="F640" s="41" t="s">
        <v>69</v>
      </c>
      <c r="G640" s="42" t="s">
        <v>9290</v>
      </c>
      <c r="H640" s="42" t="s">
        <v>1492</v>
      </c>
      <c r="I640" s="42" t="s">
        <v>41</v>
      </c>
      <c r="J640" s="42"/>
      <c r="K640" s="42" t="s">
        <v>81</v>
      </c>
      <c r="L640" s="42" t="s">
        <v>9291</v>
      </c>
      <c r="M640" s="42" t="s">
        <v>9088</v>
      </c>
      <c r="N640" s="42" t="s">
        <v>4276</v>
      </c>
      <c r="O640" s="42" t="s">
        <v>56</v>
      </c>
      <c r="P640" s="42" t="s">
        <v>84</v>
      </c>
      <c r="Q640" s="42" t="s">
        <v>100</v>
      </c>
      <c r="R640" s="42"/>
      <c r="S640" s="42"/>
      <c r="T640" s="42" t="s">
        <v>9294</v>
      </c>
      <c r="U640" s="42" t="s">
        <v>52</v>
      </c>
      <c r="V640" s="42" t="s">
        <v>4281</v>
      </c>
      <c r="W640" s="42" t="s">
        <v>4291</v>
      </c>
      <c r="X640" s="42" t="s">
        <v>5028</v>
      </c>
      <c r="Y640" s="42" t="s">
        <v>46</v>
      </c>
      <c r="Z640" s="42" t="s">
        <v>55</v>
      </c>
      <c r="AA640" s="42" t="s">
        <v>4281</v>
      </c>
      <c r="AB640" s="42" t="s">
        <v>4291</v>
      </c>
      <c r="AC640" s="42" t="s">
        <v>56</v>
      </c>
      <c r="AG640" s="36" t="s">
        <v>10883</v>
      </c>
      <c r="AH640" s="37" t="s">
        <v>10489</v>
      </c>
      <c r="AI640" s="37">
        <v>22</v>
      </c>
      <c r="AJ640" s="11">
        <v>65</v>
      </c>
      <c r="AL640" s="11">
        <f>VLOOKUP(AG640,[1]笔试数据!$B:$G,6,0)</f>
        <v>0</v>
      </c>
      <c r="AM640" s="11">
        <v>65</v>
      </c>
      <c r="AN640" s="11" t="s">
        <v>56</v>
      </c>
    </row>
    <row r="641" ht="17" customHeight="1" spans="1:40">
      <c r="A641" s="41">
        <v>731</v>
      </c>
      <c r="B641" s="41">
        <v>601</v>
      </c>
      <c r="C641" s="41"/>
      <c r="D641" s="41" t="s">
        <v>9336</v>
      </c>
      <c r="E641" s="41" t="s">
        <v>37</v>
      </c>
      <c r="F641" s="41" t="s">
        <v>38</v>
      </c>
      <c r="G641" s="42" t="s">
        <v>9337</v>
      </c>
      <c r="H641" s="42" t="s">
        <v>9338</v>
      </c>
      <c r="I641" s="42" t="s">
        <v>41</v>
      </c>
      <c r="J641" s="42"/>
      <c r="K641" s="42" t="s">
        <v>43</v>
      </c>
      <c r="L641" s="42" t="s">
        <v>163</v>
      </c>
      <c r="M641" s="42" t="s">
        <v>227</v>
      </c>
      <c r="N641" s="48" t="s">
        <v>8977</v>
      </c>
      <c r="O641" s="42" t="s">
        <v>46</v>
      </c>
      <c r="P641" s="42" t="s">
        <v>47</v>
      </c>
      <c r="Q641" s="42" t="s">
        <v>9339</v>
      </c>
      <c r="R641" s="42"/>
      <c r="S641" s="42"/>
      <c r="T641" s="42" t="s">
        <v>9342</v>
      </c>
      <c r="U641" s="42" t="s">
        <v>307</v>
      </c>
      <c r="V641" s="42" t="s">
        <v>4281</v>
      </c>
      <c r="W641" s="42" t="s">
        <v>4291</v>
      </c>
      <c r="X641" s="42" t="s">
        <v>5028</v>
      </c>
      <c r="Y641" s="42" t="s">
        <v>46</v>
      </c>
      <c r="Z641" s="42" t="s">
        <v>55</v>
      </c>
      <c r="AA641" s="42" t="s">
        <v>4281</v>
      </c>
      <c r="AB641" s="42" t="s">
        <v>4291</v>
      </c>
      <c r="AC641" s="42" t="s">
        <v>56</v>
      </c>
      <c r="AD641" s="4"/>
      <c r="AE641" s="4"/>
      <c r="AF641" s="4"/>
      <c r="AG641" s="36" t="s">
        <v>10884</v>
      </c>
      <c r="AH641" s="37" t="s">
        <v>10489</v>
      </c>
      <c r="AI641" s="37">
        <v>30</v>
      </c>
      <c r="AJ641" s="11">
        <v>65</v>
      </c>
      <c r="AK641" s="4"/>
      <c r="AL641" s="11">
        <f>VLOOKUP(AG641,[1]笔试数据!$B:$G,6,0)</f>
        <v>0</v>
      </c>
      <c r="AM641" s="11">
        <v>65</v>
      </c>
      <c r="AN641" s="11" t="s">
        <v>56</v>
      </c>
    </row>
    <row r="642" ht="17" customHeight="1" spans="1:40">
      <c r="A642" s="41">
        <v>754</v>
      </c>
      <c r="B642" s="41">
        <v>623</v>
      </c>
      <c r="C642" s="41"/>
      <c r="D642" s="41" t="s">
        <v>9468</v>
      </c>
      <c r="E642" s="41" t="s">
        <v>205</v>
      </c>
      <c r="F642" s="41" t="s">
        <v>38</v>
      </c>
      <c r="G642" s="42" t="s">
        <v>9469</v>
      </c>
      <c r="H642" s="42" t="s">
        <v>9470</v>
      </c>
      <c r="I642" s="42" t="s">
        <v>41</v>
      </c>
      <c r="J642" s="42"/>
      <c r="K642" s="42" t="s">
        <v>43</v>
      </c>
      <c r="L642" s="42" t="s">
        <v>184</v>
      </c>
      <c r="M642" s="42" t="s">
        <v>108</v>
      </c>
      <c r="N642" s="42" t="s">
        <v>8977</v>
      </c>
      <c r="O642" s="42" t="s">
        <v>46</v>
      </c>
      <c r="P642" s="42" t="s">
        <v>47</v>
      </c>
      <c r="Q642" s="42" t="s">
        <v>9471</v>
      </c>
      <c r="R642" s="42"/>
      <c r="S642" s="42"/>
      <c r="T642" s="42" t="s">
        <v>9474</v>
      </c>
      <c r="U642" s="42" t="s">
        <v>52</v>
      </c>
      <c r="V642" s="42" t="s">
        <v>4281</v>
      </c>
      <c r="W642" s="42" t="s">
        <v>4291</v>
      </c>
      <c r="X642" s="42" t="s">
        <v>5028</v>
      </c>
      <c r="Y642" s="42" t="s">
        <v>46</v>
      </c>
      <c r="Z642" s="42" t="s">
        <v>55</v>
      </c>
      <c r="AA642" s="42" t="s">
        <v>4281</v>
      </c>
      <c r="AB642" s="42" t="s">
        <v>4291</v>
      </c>
      <c r="AC642" s="42" t="s">
        <v>56</v>
      </c>
      <c r="AD642" s="4"/>
      <c r="AE642" s="4"/>
      <c r="AF642" s="4"/>
      <c r="AG642" s="36" t="s">
        <v>10885</v>
      </c>
      <c r="AH642" s="37" t="s">
        <v>10494</v>
      </c>
      <c r="AI642" s="37">
        <v>22</v>
      </c>
      <c r="AJ642" s="11">
        <v>65</v>
      </c>
      <c r="AK642" s="4"/>
      <c r="AL642" s="11">
        <f>VLOOKUP(AG642,[1]笔试数据!$B:$G,6,0)</f>
        <v>0</v>
      </c>
      <c r="AM642" s="11">
        <v>65</v>
      </c>
      <c r="AN642" s="11" t="s">
        <v>56</v>
      </c>
    </row>
    <row r="643" s="4" customFormat="1" ht="17" customHeight="1" spans="1:40">
      <c r="A643" s="41">
        <v>773</v>
      </c>
      <c r="B643" s="41">
        <v>642</v>
      </c>
      <c r="C643" s="41"/>
      <c r="D643" s="41" t="s">
        <v>9570</v>
      </c>
      <c r="E643" s="41" t="s">
        <v>37</v>
      </c>
      <c r="F643" s="41" t="s">
        <v>69</v>
      </c>
      <c r="G643" s="42" t="s">
        <v>9571</v>
      </c>
      <c r="H643" s="42" t="s">
        <v>8245</v>
      </c>
      <c r="I643" s="42" t="s">
        <v>41</v>
      </c>
      <c r="J643" s="42"/>
      <c r="K643" s="42" t="s">
        <v>81</v>
      </c>
      <c r="L643" s="42" t="s">
        <v>254</v>
      </c>
      <c r="M643" s="46">
        <v>45108</v>
      </c>
      <c r="N643" s="42" t="s">
        <v>9247</v>
      </c>
      <c r="O643" s="42" t="s">
        <v>46</v>
      </c>
      <c r="P643" s="42" t="s">
        <v>84</v>
      </c>
      <c r="Q643" s="42" t="s">
        <v>64</v>
      </c>
      <c r="R643" s="42"/>
      <c r="S643" s="42"/>
      <c r="T643" s="42" t="s">
        <v>9573</v>
      </c>
      <c r="U643" s="42" t="s">
        <v>52</v>
      </c>
      <c r="V643" s="42" t="s">
        <v>4883</v>
      </c>
      <c r="W643" s="42" t="s">
        <v>4291</v>
      </c>
      <c r="X643" s="42" t="s">
        <v>5028</v>
      </c>
      <c r="Y643" s="42" t="s">
        <v>46</v>
      </c>
      <c r="Z643" s="42" t="s">
        <v>55</v>
      </c>
      <c r="AA643" s="42" t="s">
        <v>4281</v>
      </c>
      <c r="AB643" s="42" t="s">
        <v>4291</v>
      </c>
      <c r="AC643" s="42" t="s">
        <v>56</v>
      </c>
      <c r="AG643" s="36" t="s">
        <v>10886</v>
      </c>
      <c r="AH643" s="37" t="s">
        <v>10504</v>
      </c>
      <c r="AI643" s="37">
        <v>11</v>
      </c>
      <c r="AJ643" s="11">
        <v>65</v>
      </c>
      <c r="AL643" s="11">
        <f>VLOOKUP(AG643,[1]笔试数据!$B:$G,6,0)</f>
        <v>0</v>
      </c>
      <c r="AM643" s="11">
        <v>65</v>
      </c>
      <c r="AN643" s="11" t="s">
        <v>56</v>
      </c>
    </row>
    <row r="644" s="4" customFormat="1" ht="17" customHeight="1" spans="1:40">
      <c r="A644" s="41">
        <v>788</v>
      </c>
      <c r="B644" s="41">
        <v>655</v>
      </c>
      <c r="C644" s="41"/>
      <c r="D644" s="41" t="s">
        <v>9649</v>
      </c>
      <c r="E644" s="41" t="s">
        <v>37</v>
      </c>
      <c r="F644" s="41" t="s">
        <v>69</v>
      </c>
      <c r="G644" s="42" t="s">
        <v>9650</v>
      </c>
      <c r="H644" s="42" t="s">
        <v>9651</v>
      </c>
      <c r="I644" s="42" t="s">
        <v>62</v>
      </c>
      <c r="J644" s="42"/>
      <c r="K644" s="42" t="s">
        <v>81</v>
      </c>
      <c r="L644" s="42" t="s">
        <v>82</v>
      </c>
      <c r="M644" s="42" t="s">
        <v>99</v>
      </c>
      <c r="N644" s="42" t="s">
        <v>4276</v>
      </c>
      <c r="O644" s="42" t="s">
        <v>46</v>
      </c>
      <c r="P644" s="42" t="s">
        <v>47</v>
      </c>
      <c r="Q644" s="42" t="s">
        <v>9652</v>
      </c>
      <c r="R644" s="42"/>
      <c r="S644" s="42"/>
      <c r="T644" s="42" t="s">
        <v>9653</v>
      </c>
      <c r="U644" s="42" t="s">
        <v>52</v>
      </c>
      <c r="V644" s="42" t="s">
        <v>5034</v>
      </c>
      <c r="W644" s="42" t="s">
        <v>4291</v>
      </c>
      <c r="X644" s="42" t="s">
        <v>5028</v>
      </c>
      <c r="Y644" s="42" t="s">
        <v>46</v>
      </c>
      <c r="Z644" s="42" t="s">
        <v>55</v>
      </c>
      <c r="AA644" s="42" t="s">
        <v>4281</v>
      </c>
      <c r="AB644" s="42" t="s">
        <v>4291</v>
      </c>
      <c r="AC644" s="42" t="s">
        <v>46</v>
      </c>
      <c r="AG644" s="36" t="s">
        <v>10887</v>
      </c>
      <c r="AH644" s="37" t="s">
        <v>10504</v>
      </c>
      <c r="AI644" s="37">
        <v>24</v>
      </c>
      <c r="AJ644" s="11">
        <v>65</v>
      </c>
      <c r="AL644" s="11">
        <f>VLOOKUP(AG644,[1]笔试数据!$B:$G,6,0)</f>
        <v>0</v>
      </c>
      <c r="AM644" s="11">
        <v>65</v>
      </c>
      <c r="AN644" s="11" t="s">
        <v>56</v>
      </c>
    </row>
    <row r="645" s="4" customFormat="1" ht="17" customHeight="1" spans="1:40">
      <c r="A645" s="41">
        <v>794</v>
      </c>
      <c r="B645" s="41">
        <v>660</v>
      </c>
      <c r="C645" s="41"/>
      <c r="D645" s="41" t="s">
        <v>9679</v>
      </c>
      <c r="E645" s="41" t="s">
        <v>37</v>
      </c>
      <c r="F645" s="41" t="s">
        <v>69</v>
      </c>
      <c r="G645" s="42" t="s">
        <v>9680</v>
      </c>
      <c r="H645" s="42" t="s">
        <v>1288</v>
      </c>
      <c r="I645" s="42" t="s">
        <v>41</v>
      </c>
      <c r="J645" s="42"/>
      <c r="K645" s="42" t="s">
        <v>43</v>
      </c>
      <c r="L645" s="42" t="s">
        <v>163</v>
      </c>
      <c r="M645" s="42" t="s">
        <v>91</v>
      </c>
      <c r="N645" s="42" t="s">
        <v>8977</v>
      </c>
      <c r="O645" s="42" t="s">
        <v>46</v>
      </c>
      <c r="P645" s="42" t="s">
        <v>47</v>
      </c>
      <c r="Q645" s="42" t="s">
        <v>9681</v>
      </c>
      <c r="R645" s="42"/>
      <c r="S645" s="42"/>
      <c r="T645" s="42" t="s">
        <v>9683</v>
      </c>
      <c r="U645" s="42" t="s">
        <v>52</v>
      </c>
      <c r="V645" s="42" t="s">
        <v>4281</v>
      </c>
      <c r="W645" s="42" t="s">
        <v>4291</v>
      </c>
      <c r="X645" s="42" t="s">
        <v>5028</v>
      </c>
      <c r="Y645" s="42" t="s">
        <v>56</v>
      </c>
      <c r="Z645" s="42" t="s">
        <v>55</v>
      </c>
      <c r="AA645" s="42" t="s">
        <v>4281</v>
      </c>
      <c r="AB645" s="42" t="s">
        <v>4291</v>
      </c>
      <c r="AC645" s="42" t="s">
        <v>56</v>
      </c>
      <c r="AG645" s="36" t="s">
        <v>10888</v>
      </c>
      <c r="AH645" s="37" t="s">
        <v>10504</v>
      </c>
      <c r="AI645" s="37">
        <v>29</v>
      </c>
      <c r="AJ645" s="11">
        <v>65</v>
      </c>
      <c r="AL645" s="11">
        <f>VLOOKUP(AG645,[1]笔试数据!$B:$G,6,0)</f>
        <v>0</v>
      </c>
      <c r="AM645" s="11">
        <v>65</v>
      </c>
      <c r="AN645" s="11" t="s">
        <v>56</v>
      </c>
    </row>
    <row r="646" s="4" customFormat="1" ht="17" customHeight="1" spans="1:40">
      <c r="A646" s="41">
        <v>844</v>
      </c>
      <c r="B646" s="41">
        <v>699</v>
      </c>
      <c r="C646" s="41"/>
      <c r="D646" s="41" t="s">
        <v>9953</v>
      </c>
      <c r="E646" s="41" t="s">
        <v>205</v>
      </c>
      <c r="F646" s="41" t="s">
        <v>69</v>
      </c>
      <c r="G646" s="42" t="s">
        <v>9954</v>
      </c>
      <c r="H646" s="42" t="s">
        <v>2394</v>
      </c>
      <c r="I646" s="42" t="s">
        <v>41</v>
      </c>
      <c r="J646" s="42"/>
      <c r="K646" s="42" t="s">
        <v>81</v>
      </c>
      <c r="L646" s="42" t="s">
        <v>4690</v>
      </c>
      <c r="M646" s="46">
        <v>45082</v>
      </c>
      <c r="N646" s="42" t="s">
        <v>9247</v>
      </c>
      <c r="O646" s="42" t="s">
        <v>56</v>
      </c>
      <c r="P646" s="42" t="s">
        <v>84</v>
      </c>
      <c r="Q646" s="42" t="s">
        <v>100</v>
      </c>
      <c r="R646" s="42"/>
      <c r="S646" s="42"/>
      <c r="T646" s="42" t="s">
        <v>9957</v>
      </c>
      <c r="U646" s="42" t="s">
        <v>307</v>
      </c>
      <c r="V646" s="42" t="s">
        <v>5034</v>
      </c>
      <c r="W646" s="42" t="s">
        <v>4291</v>
      </c>
      <c r="X646" s="42" t="s">
        <v>5028</v>
      </c>
      <c r="Y646" s="42" t="s">
        <v>46</v>
      </c>
      <c r="Z646" s="42" t="s">
        <v>55</v>
      </c>
      <c r="AA646" s="42" t="s">
        <v>4281</v>
      </c>
      <c r="AB646" s="42" t="s">
        <v>4291</v>
      </c>
      <c r="AC646" s="42" t="s">
        <v>56</v>
      </c>
      <c r="AG646" s="36" t="s">
        <v>10889</v>
      </c>
      <c r="AH646" s="37" t="s">
        <v>10491</v>
      </c>
      <c r="AI646" s="37" t="s">
        <v>10226</v>
      </c>
      <c r="AJ646" s="11">
        <v>65</v>
      </c>
      <c r="AL646" s="11">
        <f>VLOOKUP(AG646,[1]笔试数据!$B:$G,6,0)</f>
        <v>0</v>
      </c>
      <c r="AM646" s="11">
        <v>65</v>
      </c>
      <c r="AN646" s="11" t="s">
        <v>56</v>
      </c>
    </row>
    <row r="647" s="4" customFormat="1" ht="17" customHeight="1" spans="1:40">
      <c r="A647" s="41">
        <v>847</v>
      </c>
      <c r="B647" s="41">
        <v>702</v>
      </c>
      <c r="C647" s="41"/>
      <c r="D647" s="41" t="s">
        <v>9970</v>
      </c>
      <c r="E647" s="41" t="s">
        <v>37</v>
      </c>
      <c r="F647" s="41" t="s">
        <v>38</v>
      </c>
      <c r="G647" s="42" t="s">
        <v>9971</v>
      </c>
      <c r="H647" s="42" t="s">
        <v>8335</v>
      </c>
      <c r="I647" s="42" t="s">
        <v>41</v>
      </c>
      <c r="J647" s="42"/>
      <c r="K647" s="42" t="s">
        <v>81</v>
      </c>
      <c r="L647" s="42" t="s">
        <v>5045</v>
      </c>
      <c r="M647" s="42" t="s">
        <v>9972</v>
      </c>
      <c r="N647" s="42" t="s">
        <v>4276</v>
      </c>
      <c r="O647" s="42" t="s">
        <v>56</v>
      </c>
      <c r="P647" s="42" t="s">
        <v>84</v>
      </c>
      <c r="Q647" s="42" t="s">
        <v>64</v>
      </c>
      <c r="R647" s="42"/>
      <c r="S647" s="42"/>
      <c r="T647" s="42" t="s">
        <v>9974</v>
      </c>
      <c r="U647" s="42" t="s">
        <v>52</v>
      </c>
      <c r="V647" s="42" t="s">
        <v>5034</v>
      </c>
      <c r="W647" s="42" t="s">
        <v>4291</v>
      </c>
      <c r="X647" s="42" t="s">
        <v>5028</v>
      </c>
      <c r="Y647" s="42" t="s">
        <v>46</v>
      </c>
      <c r="Z647" s="42" t="s">
        <v>55</v>
      </c>
      <c r="AA647" s="42" t="s">
        <v>4281</v>
      </c>
      <c r="AB647" s="42" t="s">
        <v>4291</v>
      </c>
      <c r="AC647" s="42" t="s">
        <v>56</v>
      </c>
      <c r="AG647" s="36" t="s">
        <v>10890</v>
      </c>
      <c r="AH647" s="37" t="s">
        <v>10491</v>
      </c>
      <c r="AI647" s="37">
        <v>11</v>
      </c>
      <c r="AJ647" s="11">
        <v>65</v>
      </c>
      <c r="AL647" s="11">
        <f>VLOOKUP(AG647,[1]笔试数据!$B:$G,6,0)</f>
        <v>0</v>
      </c>
      <c r="AM647" s="11">
        <v>65</v>
      </c>
      <c r="AN647" s="11" t="s">
        <v>56</v>
      </c>
    </row>
    <row r="648" s="4" customFormat="1" ht="17" customHeight="1" spans="1:40">
      <c r="A648" s="41">
        <v>736</v>
      </c>
      <c r="B648" s="41">
        <v>605</v>
      </c>
      <c r="C648" s="41"/>
      <c r="D648" s="44" t="s">
        <v>9366</v>
      </c>
      <c r="E648" s="41" t="s">
        <v>37</v>
      </c>
      <c r="F648" s="41" t="s">
        <v>38</v>
      </c>
      <c r="G648" s="42" t="s">
        <v>9367</v>
      </c>
      <c r="H648" s="42" t="s">
        <v>9368</v>
      </c>
      <c r="I648" s="42" t="s">
        <v>41</v>
      </c>
      <c r="J648" s="42"/>
      <c r="K648" s="42" t="s">
        <v>81</v>
      </c>
      <c r="L648" s="42" t="s">
        <v>6744</v>
      </c>
      <c r="M648" s="42" t="s">
        <v>91</v>
      </c>
      <c r="N648" s="42" t="s">
        <v>4276</v>
      </c>
      <c r="O648" s="42" t="s">
        <v>56</v>
      </c>
      <c r="P648" s="42" t="s">
        <v>47</v>
      </c>
      <c r="Q648" s="42" t="s">
        <v>64</v>
      </c>
      <c r="R648" s="42"/>
      <c r="S648" s="42"/>
      <c r="T648" s="42" t="s">
        <v>9371</v>
      </c>
      <c r="U648" s="42" t="s">
        <v>52</v>
      </c>
      <c r="V648" s="42" t="s">
        <v>4883</v>
      </c>
      <c r="W648" s="42" t="s">
        <v>4291</v>
      </c>
      <c r="X648" s="42" t="s">
        <v>5028</v>
      </c>
      <c r="Y648" s="42" t="s">
        <v>46</v>
      </c>
      <c r="Z648" s="42" t="s">
        <v>55</v>
      </c>
      <c r="AA648" s="42" t="s">
        <v>4281</v>
      </c>
      <c r="AB648" s="42" t="s">
        <v>4291</v>
      </c>
      <c r="AC648" s="42" t="s">
        <v>56</v>
      </c>
      <c r="AG648" s="36" t="s">
        <v>10891</v>
      </c>
      <c r="AH648" s="37" t="s">
        <v>10494</v>
      </c>
      <c r="AI648" s="37" t="s">
        <v>10255</v>
      </c>
      <c r="AJ648" s="11">
        <v>64.5</v>
      </c>
      <c r="AL648" s="11">
        <f>VLOOKUP(AG648,[1]笔试数据!$B:$G,6,0)</f>
        <v>0</v>
      </c>
      <c r="AM648" s="11">
        <v>64.5</v>
      </c>
      <c r="AN648" s="11" t="s">
        <v>56</v>
      </c>
    </row>
    <row r="649" ht="17" customHeight="1" spans="1:40">
      <c r="A649" s="41">
        <v>767</v>
      </c>
      <c r="B649" s="41">
        <v>636</v>
      </c>
      <c r="C649" s="41"/>
      <c r="D649" s="41" t="s">
        <v>9539</v>
      </c>
      <c r="E649" s="41" t="s">
        <v>37</v>
      </c>
      <c r="F649" s="41" t="s">
        <v>69</v>
      </c>
      <c r="G649" s="42" t="s">
        <v>9540</v>
      </c>
      <c r="H649" s="42" t="s">
        <v>9541</v>
      </c>
      <c r="I649" s="42" t="s">
        <v>41</v>
      </c>
      <c r="J649" s="42"/>
      <c r="K649" s="42" t="s">
        <v>81</v>
      </c>
      <c r="L649" s="42" t="s">
        <v>3508</v>
      </c>
      <c r="M649" s="46">
        <v>45108</v>
      </c>
      <c r="N649" s="42" t="s">
        <v>4276</v>
      </c>
      <c r="O649" s="42" t="s">
        <v>56</v>
      </c>
      <c r="P649" s="42" t="s">
        <v>84</v>
      </c>
      <c r="Q649" s="42" t="s">
        <v>9542</v>
      </c>
      <c r="R649" s="42"/>
      <c r="S649" s="42"/>
      <c r="T649" s="42" t="s">
        <v>9545</v>
      </c>
      <c r="U649" s="42" t="s">
        <v>52</v>
      </c>
      <c r="V649" s="42" t="s">
        <v>5034</v>
      </c>
      <c r="W649" s="42" t="s">
        <v>4291</v>
      </c>
      <c r="X649" s="42" t="s">
        <v>5028</v>
      </c>
      <c r="Y649" s="42" t="s">
        <v>46</v>
      </c>
      <c r="Z649" s="42" t="s">
        <v>55</v>
      </c>
      <c r="AA649" s="42" t="s">
        <v>4281</v>
      </c>
      <c r="AB649" s="42" t="s">
        <v>4291</v>
      </c>
      <c r="AC649" s="42" t="s">
        <v>56</v>
      </c>
      <c r="AD649" s="4"/>
      <c r="AE649" s="4"/>
      <c r="AF649" s="4"/>
      <c r="AG649" s="36" t="s">
        <v>10892</v>
      </c>
      <c r="AH649" s="37" t="s">
        <v>10504</v>
      </c>
      <c r="AI649" s="37" t="s">
        <v>10252</v>
      </c>
      <c r="AJ649" s="11">
        <v>64.5</v>
      </c>
      <c r="AK649" s="4"/>
      <c r="AL649" s="11">
        <f>VLOOKUP(AG649,[1]笔试数据!$B:$G,6,0)</f>
        <v>0</v>
      </c>
      <c r="AM649" s="11">
        <v>64.5</v>
      </c>
      <c r="AN649" s="11" t="s">
        <v>56</v>
      </c>
    </row>
    <row r="650" s="4" customFormat="1" ht="17" customHeight="1" spans="1:40">
      <c r="A650" s="41">
        <v>772</v>
      </c>
      <c r="B650" s="41">
        <v>641</v>
      </c>
      <c r="C650" s="41"/>
      <c r="D650" s="41" t="s">
        <v>9566</v>
      </c>
      <c r="E650" s="41" t="s">
        <v>37</v>
      </c>
      <c r="F650" s="41" t="s">
        <v>69</v>
      </c>
      <c r="G650" s="42" t="s">
        <v>9567</v>
      </c>
      <c r="H650" s="42" t="s">
        <v>9568</v>
      </c>
      <c r="I650" s="42" t="s">
        <v>41</v>
      </c>
      <c r="J650" s="42"/>
      <c r="K650" s="42" t="s">
        <v>779</v>
      </c>
      <c r="L650" s="42" t="s">
        <v>73</v>
      </c>
      <c r="M650" s="46">
        <v>42917</v>
      </c>
      <c r="N650" s="48" t="s">
        <v>7716</v>
      </c>
      <c r="O650" s="42" t="s">
        <v>46</v>
      </c>
      <c r="P650" s="42" t="s">
        <v>47</v>
      </c>
      <c r="Q650" s="42" t="s">
        <v>100</v>
      </c>
      <c r="R650" s="42"/>
      <c r="S650" s="42"/>
      <c r="T650" s="42" t="s">
        <v>9569</v>
      </c>
      <c r="U650" s="42" t="s">
        <v>52</v>
      </c>
      <c r="V650" s="42" t="s">
        <v>4281</v>
      </c>
      <c r="W650" s="42" t="s">
        <v>4440</v>
      </c>
      <c r="X650" s="42" t="s">
        <v>5028</v>
      </c>
      <c r="Y650" s="42" t="s">
        <v>46</v>
      </c>
      <c r="Z650" s="42" t="s">
        <v>55</v>
      </c>
      <c r="AA650" s="42" t="s">
        <v>4281</v>
      </c>
      <c r="AB650" s="42" t="s">
        <v>4291</v>
      </c>
      <c r="AC650" s="42" t="s">
        <v>56</v>
      </c>
      <c r="AG650" s="36" t="s">
        <v>10893</v>
      </c>
      <c r="AH650" s="37" t="s">
        <v>10504</v>
      </c>
      <c r="AI650" s="37">
        <v>10</v>
      </c>
      <c r="AJ650" s="11">
        <v>64.5</v>
      </c>
      <c r="AL650" s="11">
        <f>VLOOKUP(AG650,[1]笔试数据!$B:$G,6,0)</f>
        <v>0</v>
      </c>
      <c r="AM650" s="11">
        <v>64.5</v>
      </c>
      <c r="AN650" s="11" t="s">
        <v>56</v>
      </c>
    </row>
    <row r="651" ht="17" customHeight="1" spans="1:40">
      <c r="A651" s="41">
        <v>823</v>
      </c>
      <c r="B651" s="41">
        <v>681</v>
      </c>
      <c r="C651" s="41"/>
      <c r="D651" s="41" t="s">
        <v>9838</v>
      </c>
      <c r="E651" s="41" t="s">
        <v>37</v>
      </c>
      <c r="F651" s="41" t="s">
        <v>69</v>
      </c>
      <c r="G651" s="42" t="s">
        <v>9839</v>
      </c>
      <c r="H651" s="42" t="s">
        <v>9840</v>
      </c>
      <c r="I651" s="42" t="s">
        <v>41</v>
      </c>
      <c r="J651" s="42"/>
      <c r="K651" s="42" t="s">
        <v>81</v>
      </c>
      <c r="L651" s="42" t="s">
        <v>254</v>
      </c>
      <c r="M651" s="42" t="s">
        <v>1690</v>
      </c>
      <c r="N651" s="42" t="s">
        <v>4276</v>
      </c>
      <c r="O651" s="42" t="s">
        <v>46</v>
      </c>
      <c r="P651" s="42" t="s">
        <v>47</v>
      </c>
      <c r="Q651" s="42" t="s">
        <v>332</v>
      </c>
      <c r="R651" s="42"/>
      <c r="S651" s="42"/>
      <c r="T651" s="42" t="s">
        <v>9843</v>
      </c>
      <c r="U651" s="42" t="s">
        <v>52</v>
      </c>
      <c r="V651" s="42" t="s">
        <v>4281</v>
      </c>
      <c r="W651" s="42" t="s">
        <v>4291</v>
      </c>
      <c r="X651" s="42" t="s">
        <v>5028</v>
      </c>
      <c r="Y651" s="42" t="s">
        <v>46</v>
      </c>
      <c r="Z651" s="42" t="s">
        <v>55</v>
      </c>
      <c r="AA651" s="42" t="s">
        <v>4281</v>
      </c>
      <c r="AB651" s="42" t="s">
        <v>4291</v>
      </c>
      <c r="AC651" s="42" t="s">
        <v>56</v>
      </c>
      <c r="AD651" s="4"/>
      <c r="AE651" s="4"/>
      <c r="AF651" s="4"/>
      <c r="AG651" s="36" t="s">
        <v>10894</v>
      </c>
      <c r="AH651" s="37" t="s">
        <v>10496</v>
      </c>
      <c r="AI651" s="37">
        <v>20</v>
      </c>
      <c r="AJ651" s="11">
        <v>64.5</v>
      </c>
      <c r="AK651" s="4"/>
      <c r="AL651" s="11">
        <f>VLOOKUP(AG651,[1]笔试数据!$B:$G,6,0)</f>
        <v>0</v>
      </c>
      <c r="AM651" s="11">
        <v>64.5</v>
      </c>
      <c r="AN651" s="11" t="s">
        <v>56</v>
      </c>
    </row>
    <row r="652" s="4" customFormat="1" ht="17" customHeight="1" spans="1:40">
      <c r="A652" s="41">
        <v>867</v>
      </c>
      <c r="B652" s="41">
        <v>718</v>
      </c>
      <c r="C652" s="41"/>
      <c r="D652" s="41" t="s">
        <v>10075</v>
      </c>
      <c r="E652" s="41" t="s">
        <v>37</v>
      </c>
      <c r="F652" s="41" t="s">
        <v>105</v>
      </c>
      <c r="G652" s="42" t="s">
        <v>10076</v>
      </c>
      <c r="H652" s="42" t="s">
        <v>8380</v>
      </c>
      <c r="I652" s="42" t="s">
        <v>41</v>
      </c>
      <c r="J652" s="42"/>
      <c r="K652" s="42" t="s">
        <v>81</v>
      </c>
      <c r="L652" s="42" t="s">
        <v>5045</v>
      </c>
      <c r="M652" s="46">
        <v>44728</v>
      </c>
      <c r="N652" s="42" t="s">
        <v>4276</v>
      </c>
      <c r="O652" s="42" t="s">
        <v>46</v>
      </c>
      <c r="P652" s="42" t="s">
        <v>47</v>
      </c>
      <c r="Q652" s="42" t="s">
        <v>64</v>
      </c>
      <c r="R652" s="42"/>
      <c r="S652" s="42"/>
      <c r="T652" s="42" t="s">
        <v>10079</v>
      </c>
      <c r="U652" s="42" t="s">
        <v>52</v>
      </c>
      <c r="V652" s="42" t="s">
        <v>4281</v>
      </c>
      <c r="W652" s="42" t="s">
        <v>4440</v>
      </c>
      <c r="X652" s="42" t="s">
        <v>5028</v>
      </c>
      <c r="Y652" s="42" t="s">
        <v>46</v>
      </c>
      <c r="Z652" s="42" t="s">
        <v>55</v>
      </c>
      <c r="AA652" s="42" t="s">
        <v>4281</v>
      </c>
      <c r="AB652" s="42" t="s">
        <v>4291</v>
      </c>
      <c r="AC652" s="42" t="s">
        <v>56</v>
      </c>
      <c r="AG652" s="36" t="s">
        <v>10895</v>
      </c>
      <c r="AH652" s="37" t="s">
        <v>10491</v>
      </c>
      <c r="AI652" s="37">
        <v>27</v>
      </c>
      <c r="AJ652" s="11">
        <v>64.5</v>
      </c>
      <c r="AL652" s="11">
        <f>VLOOKUP(AG652,[1]笔试数据!$B:$G,6,0)</f>
        <v>0</v>
      </c>
      <c r="AM652" s="11">
        <v>64.5</v>
      </c>
      <c r="AN652" s="11" t="s">
        <v>56</v>
      </c>
    </row>
    <row r="653" s="4" customFormat="1" ht="17" customHeight="1" spans="1:40">
      <c r="A653" s="41">
        <v>679</v>
      </c>
      <c r="B653" s="41">
        <v>556</v>
      </c>
      <c r="C653" s="41"/>
      <c r="D653" s="41" t="s">
        <v>9043</v>
      </c>
      <c r="E653" s="41" t="s">
        <v>37</v>
      </c>
      <c r="F653" s="41" t="s">
        <v>38</v>
      </c>
      <c r="G653" s="42" t="s">
        <v>9044</v>
      </c>
      <c r="H653" s="42" t="s">
        <v>9045</v>
      </c>
      <c r="I653" s="42" t="s">
        <v>62</v>
      </c>
      <c r="J653" s="42"/>
      <c r="K653" s="42" t="s">
        <v>81</v>
      </c>
      <c r="L653" s="42" t="s">
        <v>477</v>
      </c>
      <c r="M653" s="42" t="s">
        <v>99</v>
      </c>
      <c r="N653" s="42" t="s">
        <v>4276</v>
      </c>
      <c r="O653" s="42" t="s">
        <v>56</v>
      </c>
      <c r="P653" s="42" t="s">
        <v>47</v>
      </c>
      <c r="Q653" s="42" t="s">
        <v>5736</v>
      </c>
      <c r="R653" s="42"/>
      <c r="S653" s="42"/>
      <c r="T653" s="42" t="s">
        <v>9047</v>
      </c>
      <c r="U653" s="42" t="s">
        <v>52</v>
      </c>
      <c r="V653" s="42" t="s">
        <v>4281</v>
      </c>
      <c r="W653" s="42" t="s">
        <v>4291</v>
      </c>
      <c r="X653" s="42" t="s">
        <v>5028</v>
      </c>
      <c r="Y653" s="42" t="s">
        <v>56</v>
      </c>
      <c r="Z653" s="42" t="s">
        <v>55</v>
      </c>
      <c r="AA653" s="42" t="s">
        <v>4281</v>
      </c>
      <c r="AB653" s="42" t="s">
        <v>4291</v>
      </c>
      <c r="AC653" s="42" t="s">
        <v>56</v>
      </c>
      <c r="AG653" s="36" t="s">
        <v>10896</v>
      </c>
      <c r="AH653" s="37" t="s">
        <v>10501</v>
      </c>
      <c r="AI653" s="37">
        <v>16</v>
      </c>
      <c r="AJ653" s="11">
        <v>64</v>
      </c>
      <c r="AL653" s="11">
        <f>VLOOKUP(AG653,[1]笔试数据!$B:$G,6,0)</f>
        <v>0</v>
      </c>
      <c r="AM653" s="11">
        <v>64</v>
      </c>
      <c r="AN653" s="11" t="s">
        <v>56</v>
      </c>
    </row>
    <row r="654" s="4" customFormat="1" ht="17" customHeight="1" spans="1:40">
      <c r="A654" s="41">
        <v>717</v>
      </c>
      <c r="B654" s="41">
        <v>589</v>
      </c>
      <c r="C654" s="41"/>
      <c r="D654" s="41" t="s">
        <v>9261</v>
      </c>
      <c r="E654" s="41" t="s">
        <v>37</v>
      </c>
      <c r="F654" s="41" t="s">
        <v>38</v>
      </c>
      <c r="G654" s="42" t="s">
        <v>9262</v>
      </c>
      <c r="H654" s="42" t="s">
        <v>1941</v>
      </c>
      <c r="I654" s="42" t="s">
        <v>41</v>
      </c>
      <c r="J654" s="42"/>
      <c r="K654" s="42" t="s">
        <v>81</v>
      </c>
      <c r="L654" s="42" t="s">
        <v>477</v>
      </c>
      <c r="M654" s="42" t="s">
        <v>91</v>
      </c>
      <c r="N654" s="42" t="s">
        <v>4276</v>
      </c>
      <c r="O654" s="42" t="s">
        <v>56</v>
      </c>
      <c r="P654" s="42" t="s">
        <v>47</v>
      </c>
      <c r="Q654" s="42" t="s">
        <v>151</v>
      </c>
      <c r="R654" s="42"/>
      <c r="S654" s="42"/>
      <c r="T654" s="42" t="s">
        <v>9265</v>
      </c>
      <c r="U654" s="42" t="s">
        <v>52</v>
      </c>
      <c r="V654" s="42" t="s">
        <v>5034</v>
      </c>
      <c r="W654" s="42" t="s">
        <v>4291</v>
      </c>
      <c r="X654" s="42" t="s">
        <v>5028</v>
      </c>
      <c r="Y654" s="42" t="s">
        <v>46</v>
      </c>
      <c r="Z654" s="42" t="s">
        <v>55</v>
      </c>
      <c r="AA654" s="42" t="s">
        <v>4281</v>
      </c>
      <c r="AB654" s="42" t="s">
        <v>4291</v>
      </c>
      <c r="AC654" s="42" t="s">
        <v>46</v>
      </c>
      <c r="AG654" s="36" t="s">
        <v>10897</v>
      </c>
      <c r="AH654" s="37" t="s">
        <v>10489</v>
      </c>
      <c r="AI654" s="37">
        <v>18</v>
      </c>
      <c r="AJ654" s="11">
        <v>63.5</v>
      </c>
      <c r="AL654" s="11">
        <f>VLOOKUP(AG654,[1]笔试数据!$B:$G,6,0)</f>
        <v>0</v>
      </c>
      <c r="AM654" s="11">
        <v>63.5</v>
      </c>
      <c r="AN654" s="11" t="s">
        <v>56</v>
      </c>
    </row>
    <row r="655" s="4" customFormat="1" ht="17" customHeight="1" spans="1:40">
      <c r="A655" s="41">
        <v>719</v>
      </c>
      <c r="B655" s="41">
        <v>590</v>
      </c>
      <c r="C655" s="41"/>
      <c r="D655" s="41" t="s">
        <v>9272</v>
      </c>
      <c r="E655" s="41" t="s">
        <v>205</v>
      </c>
      <c r="F655" s="41" t="s">
        <v>38</v>
      </c>
      <c r="G655" s="42" t="s">
        <v>9273</v>
      </c>
      <c r="H655" s="42" t="s">
        <v>9274</v>
      </c>
      <c r="I655" s="42" t="s">
        <v>41</v>
      </c>
      <c r="J655" s="42"/>
      <c r="K655" s="42" t="s">
        <v>81</v>
      </c>
      <c r="L655" s="42" t="s">
        <v>477</v>
      </c>
      <c r="M655" s="46">
        <v>44743</v>
      </c>
      <c r="N655" s="42" t="s">
        <v>4276</v>
      </c>
      <c r="O655" s="42" t="s">
        <v>56</v>
      </c>
      <c r="P655" s="42" t="s">
        <v>84</v>
      </c>
      <c r="Q655" s="42" t="s">
        <v>4543</v>
      </c>
      <c r="R655" s="42"/>
      <c r="S655" s="42"/>
      <c r="T655" s="42" t="s">
        <v>9277</v>
      </c>
      <c r="U655" s="42" t="s">
        <v>52</v>
      </c>
      <c r="V655" s="42" t="s">
        <v>4281</v>
      </c>
      <c r="W655" s="42" t="s">
        <v>4291</v>
      </c>
      <c r="X655" s="42" t="s">
        <v>5028</v>
      </c>
      <c r="Y655" s="42" t="s">
        <v>46</v>
      </c>
      <c r="Z655" s="42" t="s">
        <v>55</v>
      </c>
      <c r="AA655" s="42" t="s">
        <v>4281</v>
      </c>
      <c r="AB655" s="42" t="s">
        <v>4291</v>
      </c>
      <c r="AC655" s="42" t="s">
        <v>56</v>
      </c>
      <c r="AG655" s="36" t="s">
        <v>10898</v>
      </c>
      <c r="AH655" s="37" t="s">
        <v>10489</v>
      </c>
      <c r="AI655" s="37">
        <v>19</v>
      </c>
      <c r="AJ655" s="11">
        <v>63.5</v>
      </c>
      <c r="AL655" s="11">
        <f>VLOOKUP(AG655,[1]笔试数据!$B:$G,6,0)</f>
        <v>0</v>
      </c>
      <c r="AM655" s="11">
        <v>63.5</v>
      </c>
      <c r="AN655" s="11" t="s">
        <v>56</v>
      </c>
    </row>
    <row r="656" ht="17" customHeight="1" spans="1:40">
      <c r="A656" s="41">
        <v>729</v>
      </c>
      <c r="B656" s="41">
        <v>599</v>
      </c>
      <c r="C656" s="41"/>
      <c r="D656" s="41" t="s">
        <v>1201</v>
      </c>
      <c r="E656" s="41" t="s">
        <v>37</v>
      </c>
      <c r="F656" s="41" t="s">
        <v>69</v>
      </c>
      <c r="G656" s="42" t="s">
        <v>9327</v>
      </c>
      <c r="H656" s="42" t="s">
        <v>451</v>
      </c>
      <c r="I656" s="42" t="s">
        <v>41</v>
      </c>
      <c r="J656" s="42"/>
      <c r="K656" s="42" t="s">
        <v>43</v>
      </c>
      <c r="L656" s="42" t="s">
        <v>184</v>
      </c>
      <c r="M656" s="42" t="s">
        <v>99</v>
      </c>
      <c r="N656" s="42" t="s">
        <v>8977</v>
      </c>
      <c r="O656" s="42" t="s">
        <v>46</v>
      </c>
      <c r="P656" s="42" t="s">
        <v>47</v>
      </c>
      <c r="Q656" s="42" t="s">
        <v>1103</v>
      </c>
      <c r="R656" s="42"/>
      <c r="S656" s="42"/>
      <c r="T656" s="42" t="s">
        <v>9329</v>
      </c>
      <c r="U656" s="42" t="s">
        <v>52</v>
      </c>
      <c r="V656" s="42" t="s">
        <v>4281</v>
      </c>
      <c r="W656" s="42" t="s">
        <v>4440</v>
      </c>
      <c r="X656" s="42" t="s">
        <v>5028</v>
      </c>
      <c r="Y656" s="42" t="s">
        <v>46</v>
      </c>
      <c r="Z656" s="42" t="s">
        <v>55</v>
      </c>
      <c r="AA656" s="42" t="s">
        <v>4281</v>
      </c>
      <c r="AB656" s="42" t="s">
        <v>4291</v>
      </c>
      <c r="AC656" s="42" t="s">
        <v>56</v>
      </c>
      <c r="AD656" s="4"/>
      <c r="AE656" s="4"/>
      <c r="AF656" s="4"/>
      <c r="AG656" s="36" t="s">
        <v>10899</v>
      </c>
      <c r="AH656" s="37" t="s">
        <v>10489</v>
      </c>
      <c r="AI656" s="37">
        <v>28</v>
      </c>
      <c r="AJ656" s="11">
        <v>63.5</v>
      </c>
      <c r="AK656" s="4"/>
      <c r="AL656" s="11">
        <f>VLOOKUP(AG656,[1]笔试数据!$B:$G,6,0)</f>
        <v>0</v>
      </c>
      <c r="AM656" s="11">
        <v>63.5</v>
      </c>
      <c r="AN656" s="11" t="s">
        <v>56</v>
      </c>
    </row>
    <row r="657" s="4" customFormat="1" ht="17" customHeight="1" spans="1:40">
      <c r="A657" s="41">
        <v>746</v>
      </c>
      <c r="B657" s="41">
        <v>615</v>
      </c>
      <c r="C657" s="41"/>
      <c r="D657" s="41" t="s">
        <v>9422</v>
      </c>
      <c r="E657" s="41" t="s">
        <v>37</v>
      </c>
      <c r="F657" s="41" t="s">
        <v>38</v>
      </c>
      <c r="G657" s="42" t="s">
        <v>9423</v>
      </c>
      <c r="H657" s="42" t="s">
        <v>3303</v>
      </c>
      <c r="I657" s="42" t="s">
        <v>41</v>
      </c>
      <c r="J657" s="42"/>
      <c r="K657" s="42" t="s">
        <v>81</v>
      </c>
      <c r="L657" s="42" t="s">
        <v>353</v>
      </c>
      <c r="M657" s="42" t="s">
        <v>116</v>
      </c>
      <c r="N657" s="42" t="s">
        <v>4276</v>
      </c>
      <c r="O657" s="42" t="s">
        <v>46</v>
      </c>
      <c r="P657" s="42" t="s">
        <v>84</v>
      </c>
      <c r="Q657" s="42" t="s">
        <v>64</v>
      </c>
      <c r="R657" s="42"/>
      <c r="S657" s="42"/>
      <c r="T657" s="42" t="s">
        <v>9426</v>
      </c>
      <c r="U657" s="42" t="s">
        <v>52</v>
      </c>
      <c r="V657" s="42" t="s">
        <v>4281</v>
      </c>
      <c r="W657" s="42" t="s">
        <v>4291</v>
      </c>
      <c r="X657" s="42" t="s">
        <v>5028</v>
      </c>
      <c r="Y657" s="42" t="s">
        <v>46</v>
      </c>
      <c r="Z657" s="42" t="s">
        <v>55</v>
      </c>
      <c r="AA657" s="42" t="s">
        <v>4281</v>
      </c>
      <c r="AB657" s="42" t="s">
        <v>4291</v>
      </c>
      <c r="AC657" s="42" t="s">
        <v>56</v>
      </c>
      <c r="AG657" s="36" t="s">
        <v>10900</v>
      </c>
      <c r="AH657" s="37" t="s">
        <v>10494</v>
      </c>
      <c r="AI657" s="37">
        <v>14</v>
      </c>
      <c r="AJ657" s="11">
        <v>63.5</v>
      </c>
      <c r="AL657" s="11">
        <f>VLOOKUP(AG657,[1]笔试数据!$B:$G,6,0)</f>
        <v>0</v>
      </c>
      <c r="AM657" s="11">
        <v>63.5</v>
      </c>
      <c r="AN657" s="11" t="s">
        <v>56</v>
      </c>
    </row>
    <row r="658" ht="17" customHeight="1" spans="1:40">
      <c r="A658" s="41">
        <v>804</v>
      </c>
      <c r="B658" s="41">
        <v>667</v>
      </c>
      <c r="C658" s="41"/>
      <c r="D658" s="44" t="s">
        <v>9734</v>
      </c>
      <c r="E658" s="41" t="s">
        <v>37</v>
      </c>
      <c r="F658" s="41" t="s">
        <v>69</v>
      </c>
      <c r="G658" s="42" t="s">
        <v>9735</v>
      </c>
      <c r="H658" s="42" t="s">
        <v>9736</v>
      </c>
      <c r="I658" s="42" t="s">
        <v>41</v>
      </c>
      <c r="J658" s="42"/>
      <c r="K658" s="42" t="s">
        <v>81</v>
      </c>
      <c r="L658" s="42" t="s">
        <v>671</v>
      </c>
      <c r="M658" s="42" t="s">
        <v>83</v>
      </c>
      <c r="N658" s="42" t="s">
        <v>4276</v>
      </c>
      <c r="O658" s="42" t="s">
        <v>46</v>
      </c>
      <c r="P658" s="42" t="s">
        <v>84</v>
      </c>
      <c r="Q658" s="42" t="s">
        <v>64</v>
      </c>
      <c r="R658" s="42"/>
      <c r="S658" s="42"/>
      <c r="T658" s="42" t="s">
        <v>9739</v>
      </c>
      <c r="U658" s="42" t="s">
        <v>307</v>
      </c>
      <c r="V658" s="42" t="s">
        <v>4883</v>
      </c>
      <c r="W658" s="42" t="s">
        <v>4291</v>
      </c>
      <c r="X658" s="42" t="s">
        <v>5028</v>
      </c>
      <c r="Y658" s="42" t="s">
        <v>46</v>
      </c>
      <c r="Z658" s="42" t="s">
        <v>55</v>
      </c>
      <c r="AA658" s="42" t="s">
        <v>4281</v>
      </c>
      <c r="AB658" s="42" t="s">
        <v>4291</v>
      </c>
      <c r="AC658" s="42" t="s">
        <v>56</v>
      </c>
      <c r="AD658" s="4"/>
      <c r="AE658" s="4"/>
      <c r="AF658" s="4"/>
      <c r="AG658" s="36" t="s">
        <v>10901</v>
      </c>
      <c r="AH658" s="37" t="s">
        <v>10496</v>
      </c>
      <c r="AI658" s="37" t="s">
        <v>10228</v>
      </c>
      <c r="AJ658" s="11">
        <v>63.5</v>
      </c>
      <c r="AK658" s="4"/>
      <c r="AL658" s="11">
        <f>VLOOKUP(AG658,[1]笔试数据!$B:$G,6,0)</f>
        <v>0</v>
      </c>
      <c r="AM658" s="11">
        <v>63.5</v>
      </c>
      <c r="AN658" s="11" t="s">
        <v>56</v>
      </c>
    </row>
    <row r="659" s="4" customFormat="1" ht="17" customHeight="1" spans="1:40">
      <c r="A659" s="41">
        <v>820</v>
      </c>
      <c r="B659" s="41">
        <v>679</v>
      </c>
      <c r="C659" s="41"/>
      <c r="D659" s="41" t="s">
        <v>9819</v>
      </c>
      <c r="E659" s="41" t="s">
        <v>37</v>
      </c>
      <c r="F659" s="41" t="s">
        <v>69</v>
      </c>
      <c r="G659" s="42" t="s">
        <v>9820</v>
      </c>
      <c r="H659" s="42" t="s">
        <v>3372</v>
      </c>
      <c r="I659" s="42" t="s">
        <v>41</v>
      </c>
      <c r="J659" s="42"/>
      <c r="K659" s="42" t="s">
        <v>81</v>
      </c>
      <c r="L659" s="42" t="s">
        <v>477</v>
      </c>
      <c r="M659" s="42" t="s">
        <v>99</v>
      </c>
      <c r="N659" s="42" t="s">
        <v>4276</v>
      </c>
      <c r="O659" s="42" t="s">
        <v>46</v>
      </c>
      <c r="P659" s="48" t="s">
        <v>47</v>
      </c>
      <c r="Q659" s="42" t="s">
        <v>64</v>
      </c>
      <c r="R659" s="42"/>
      <c r="S659" s="42"/>
      <c r="T659" s="42" t="s">
        <v>9823</v>
      </c>
      <c r="U659" s="42" t="s">
        <v>52</v>
      </c>
      <c r="V659" s="42" t="s">
        <v>5034</v>
      </c>
      <c r="W659" s="42" t="s">
        <v>9812</v>
      </c>
      <c r="X659" s="42" t="s">
        <v>5028</v>
      </c>
      <c r="Y659" s="42" t="s">
        <v>46</v>
      </c>
      <c r="Z659" s="42" t="s">
        <v>55</v>
      </c>
      <c r="AA659" s="42" t="s">
        <v>4281</v>
      </c>
      <c r="AB659" s="42" t="s">
        <v>4291</v>
      </c>
      <c r="AC659" s="42" t="s">
        <v>56</v>
      </c>
      <c r="AG659" s="36" t="s">
        <v>10902</v>
      </c>
      <c r="AH659" s="37" t="s">
        <v>10496</v>
      </c>
      <c r="AI659" s="37">
        <v>18</v>
      </c>
      <c r="AJ659" s="11">
        <v>63.5</v>
      </c>
      <c r="AL659" s="11">
        <f>VLOOKUP(AG659,[1]笔试数据!$B:$G,6,0)</f>
        <v>0</v>
      </c>
      <c r="AM659" s="11">
        <v>63.5</v>
      </c>
      <c r="AN659" s="11" t="s">
        <v>56</v>
      </c>
    </row>
    <row r="660" s="4" customFormat="1" ht="17" customHeight="1" spans="1:40">
      <c r="A660" s="41">
        <v>686</v>
      </c>
      <c r="B660" s="41">
        <v>563</v>
      </c>
      <c r="C660" s="41"/>
      <c r="D660" s="41" t="s">
        <v>9085</v>
      </c>
      <c r="E660" s="41" t="s">
        <v>37</v>
      </c>
      <c r="F660" s="41" t="s">
        <v>69</v>
      </c>
      <c r="G660" s="42" t="s">
        <v>9086</v>
      </c>
      <c r="H660" s="42" t="s">
        <v>9087</v>
      </c>
      <c r="I660" s="42" t="s">
        <v>41</v>
      </c>
      <c r="J660" s="42"/>
      <c r="K660" s="42" t="s">
        <v>81</v>
      </c>
      <c r="L660" s="42" t="s">
        <v>5045</v>
      </c>
      <c r="M660" s="42" t="s">
        <v>9088</v>
      </c>
      <c r="N660" s="42" t="s">
        <v>4276</v>
      </c>
      <c r="O660" s="42" t="s">
        <v>56</v>
      </c>
      <c r="P660" s="42" t="s">
        <v>47</v>
      </c>
      <c r="Q660" s="42" t="s">
        <v>64</v>
      </c>
      <c r="R660" s="42"/>
      <c r="S660" s="42"/>
      <c r="T660" s="42" t="s">
        <v>9091</v>
      </c>
      <c r="U660" s="42" t="s">
        <v>52</v>
      </c>
      <c r="V660" s="42" t="s">
        <v>4281</v>
      </c>
      <c r="W660" s="42" t="s">
        <v>4291</v>
      </c>
      <c r="X660" s="42" t="s">
        <v>5028</v>
      </c>
      <c r="Y660" s="42" t="s">
        <v>46</v>
      </c>
      <c r="Z660" s="42" t="s">
        <v>55</v>
      </c>
      <c r="AA660" s="42" t="s">
        <v>4281</v>
      </c>
      <c r="AB660" s="42" t="s">
        <v>4291</v>
      </c>
      <c r="AC660" s="42" t="s">
        <v>56</v>
      </c>
      <c r="AG660" s="36" t="s">
        <v>10903</v>
      </c>
      <c r="AH660" s="37" t="s">
        <v>10501</v>
      </c>
      <c r="AI660" s="37">
        <v>22</v>
      </c>
      <c r="AJ660" s="11">
        <v>63</v>
      </c>
      <c r="AL660" s="11">
        <f>VLOOKUP(AG660,[1]笔试数据!$B:$G,6,0)</f>
        <v>0</v>
      </c>
      <c r="AM660" s="11">
        <v>63</v>
      </c>
      <c r="AN660" s="11" t="s">
        <v>56</v>
      </c>
    </row>
    <row r="661" s="4" customFormat="1" ht="17" customHeight="1" spans="1:40">
      <c r="A661" s="41">
        <v>777</v>
      </c>
      <c r="B661" s="41">
        <v>645</v>
      </c>
      <c r="C661" s="41"/>
      <c r="D661" s="41" t="s">
        <v>9590</v>
      </c>
      <c r="E661" s="41" t="s">
        <v>37</v>
      </c>
      <c r="F661" s="41" t="s">
        <v>69</v>
      </c>
      <c r="G661" s="42" t="s">
        <v>9591</v>
      </c>
      <c r="H661" s="42" t="s">
        <v>1492</v>
      </c>
      <c r="I661" s="42" t="s">
        <v>41</v>
      </c>
      <c r="J661" s="42"/>
      <c r="K661" s="42" t="s">
        <v>81</v>
      </c>
      <c r="L661" s="42" t="s">
        <v>1186</v>
      </c>
      <c r="M661" s="42" t="s">
        <v>91</v>
      </c>
      <c r="N661" s="42" t="s">
        <v>4276</v>
      </c>
      <c r="O661" s="42" t="s">
        <v>46</v>
      </c>
      <c r="P661" s="42" t="s">
        <v>47</v>
      </c>
      <c r="Q661" s="42" t="s">
        <v>64</v>
      </c>
      <c r="R661" s="42"/>
      <c r="S661" s="42"/>
      <c r="T661" s="42" t="s">
        <v>9594</v>
      </c>
      <c r="U661" s="42" t="s">
        <v>52</v>
      </c>
      <c r="V661" s="42" t="s">
        <v>4281</v>
      </c>
      <c r="W661" s="42" t="s">
        <v>4291</v>
      </c>
      <c r="X661" s="42" t="s">
        <v>5028</v>
      </c>
      <c r="Y661" s="42" t="s">
        <v>46</v>
      </c>
      <c r="Z661" s="42" t="s">
        <v>55</v>
      </c>
      <c r="AA661" s="42" t="s">
        <v>4281</v>
      </c>
      <c r="AB661" s="42" t="s">
        <v>4291</v>
      </c>
      <c r="AC661" s="42" t="s">
        <v>56</v>
      </c>
      <c r="AG661" s="36" t="s">
        <v>10904</v>
      </c>
      <c r="AH661" s="37" t="s">
        <v>10504</v>
      </c>
      <c r="AI661" s="37">
        <v>14</v>
      </c>
      <c r="AJ661" s="11">
        <v>63</v>
      </c>
      <c r="AL661" s="11">
        <f>VLOOKUP(AG661,[1]笔试数据!$B:$G,6,0)</f>
        <v>0</v>
      </c>
      <c r="AM661" s="11">
        <v>63</v>
      </c>
      <c r="AN661" s="11" t="s">
        <v>56</v>
      </c>
    </row>
    <row r="662" s="4" customFormat="1" ht="17" customHeight="1" spans="1:40">
      <c r="A662" s="41">
        <v>806</v>
      </c>
      <c r="B662" s="41">
        <v>669</v>
      </c>
      <c r="C662" s="41"/>
      <c r="D662" s="41" t="s">
        <v>3201</v>
      </c>
      <c r="E662" s="41" t="s">
        <v>37</v>
      </c>
      <c r="F662" s="41" t="s">
        <v>69</v>
      </c>
      <c r="G662" s="42" t="s">
        <v>9745</v>
      </c>
      <c r="H662" s="42" t="s">
        <v>9150</v>
      </c>
      <c r="I662" s="42" t="s">
        <v>41</v>
      </c>
      <c r="J662" s="42"/>
      <c r="K662" s="42" t="s">
        <v>81</v>
      </c>
      <c r="L662" s="42" t="s">
        <v>1186</v>
      </c>
      <c r="M662" s="42" t="s">
        <v>227</v>
      </c>
      <c r="N662" s="42" t="s">
        <v>4276</v>
      </c>
      <c r="O662" s="42" t="s">
        <v>46</v>
      </c>
      <c r="P662" s="42" t="s">
        <v>47</v>
      </c>
      <c r="Q662" s="42" t="s">
        <v>64</v>
      </c>
      <c r="R662" s="42"/>
      <c r="S662" s="42"/>
      <c r="T662" s="42" t="s">
        <v>9748</v>
      </c>
      <c r="U662" s="42" t="s">
        <v>52</v>
      </c>
      <c r="V662" s="42" t="s">
        <v>4281</v>
      </c>
      <c r="W662" s="42" t="s">
        <v>4440</v>
      </c>
      <c r="X662" s="42" t="s">
        <v>5028</v>
      </c>
      <c r="Y662" s="42" t="s">
        <v>46</v>
      </c>
      <c r="Z662" s="42" t="s">
        <v>55</v>
      </c>
      <c r="AA662" s="42" t="s">
        <v>4281</v>
      </c>
      <c r="AB662" s="42" t="s">
        <v>4291</v>
      </c>
      <c r="AC662" s="42" t="s">
        <v>56</v>
      </c>
      <c r="AG662" s="36" t="s">
        <v>10905</v>
      </c>
      <c r="AH662" s="37" t="s">
        <v>10496</v>
      </c>
      <c r="AI662" s="37" t="s">
        <v>10226</v>
      </c>
      <c r="AJ662" s="11">
        <v>63</v>
      </c>
      <c r="AL662" s="11">
        <f>VLOOKUP(AG662,[1]笔试数据!$B:$G,6,0)</f>
        <v>0</v>
      </c>
      <c r="AM662" s="11">
        <v>63</v>
      </c>
      <c r="AN662" s="11" t="s">
        <v>56</v>
      </c>
    </row>
    <row r="663" s="4" customFormat="1" ht="17" customHeight="1" spans="1:40">
      <c r="A663" s="41">
        <v>737</v>
      </c>
      <c r="B663" s="41">
        <v>606</v>
      </c>
      <c r="C663" s="41"/>
      <c r="D663" s="41" t="s">
        <v>9372</v>
      </c>
      <c r="E663" s="41" t="s">
        <v>37</v>
      </c>
      <c r="F663" s="41" t="s">
        <v>69</v>
      </c>
      <c r="G663" s="42" t="s">
        <v>9373</v>
      </c>
      <c r="H663" s="42" t="s">
        <v>9374</v>
      </c>
      <c r="I663" s="42" t="s">
        <v>41</v>
      </c>
      <c r="J663" s="42"/>
      <c r="K663" s="42" t="s">
        <v>81</v>
      </c>
      <c r="L663" s="42" t="s">
        <v>477</v>
      </c>
      <c r="M663" s="42" t="s">
        <v>91</v>
      </c>
      <c r="N663" s="42" t="s">
        <v>4276</v>
      </c>
      <c r="O663" s="42" t="s">
        <v>56</v>
      </c>
      <c r="P663" s="42" t="s">
        <v>47</v>
      </c>
      <c r="Q663" s="42" t="s">
        <v>64</v>
      </c>
      <c r="R663" s="42"/>
      <c r="S663" s="42"/>
      <c r="T663" s="42" t="s">
        <v>9377</v>
      </c>
      <c r="U663" s="42" t="s">
        <v>52</v>
      </c>
      <c r="V663" s="42" t="s">
        <v>4281</v>
      </c>
      <c r="W663" s="42" t="s">
        <v>4291</v>
      </c>
      <c r="X663" s="42" t="s">
        <v>5028</v>
      </c>
      <c r="Y663" s="42" t="s">
        <v>46</v>
      </c>
      <c r="Z663" s="42" t="s">
        <v>55</v>
      </c>
      <c r="AA663" s="42" t="s">
        <v>4281</v>
      </c>
      <c r="AB663" s="42" t="s">
        <v>4291</v>
      </c>
      <c r="AC663" s="42" t="s">
        <v>56</v>
      </c>
      <c r="AG663" s="36" t="s">
        <v>10906</v>
      </c>
      <c r="AH663" s="37" t="s">
        <v>10494</v>
      </c>
      <c r="AI663" s="37" t="s">
        <v>10252</v>
      </c>
      <c r="AJ663" s="11">
        <v>62.5</v>
      </c>
      <c r="AL663" s="11">
        <f>VLOOKUP(AG663,[1]笔试数据!$B:$G,6,0)</f>
        <v>0</v>
      </c>
      <c r="AM663" s="11">
        <v>62.5</v>
      </c>
      <c r="AN663" s="11" t="s">
        <v>56</v>
      </c>
    </row>
    <row r="664" s="4" customFormat="1" ht="17" customHeight="1" spans="1:40">
      <c r="A664" s="41">
        <v>858</v>
      </c>
      <c r="B664" s="41">
        <v>709</v>
      </c>
      <c r="C664" s="41"/>
      <c r="D664" s="41" t="s">
        <v>10029</v>
      </c>
      <c r="E664" s="41" t="s">
        <v>37</v>
      </c>
      <c r="F664" s="41" t="s">
        <v>105</v>
      </c>
      <c r="G664" s="42" t="s">
        <v>10030</v>
      </c>
      <c r="H664" s="42" t="s">
        <v>10031</v>
      </c>
      <c r="I664" s="42" t="s">
        <v>41</v>
      </c>
      <c r="J664" s="42"/>
      <c r="K664" s="42" t="s">
        <v>81</v>
      </c>
      <c r="L664" s="42" t="s">
        <v>184</v>
      </c>
      <c r="M664" s="42" t="s">
        <v>116</v>
      </c>
      <c r="N664" s="42" t="s">
        <v>5438</v>
      </c>
      <c r="O664" s="42" t="s">
        <v>46</v>
      </c>
      <c r="P664" s="42" t="s">
        <v>84</v>
      </c>
      <c r="Q664" s="42" t="s">
        <v>48</v>
      </c>
      <c r="R664" s="42"/>
      <c r="S664" s="42"/>
      <c r="T664" s="42" t="s">
        <v>10034</v>
      </c>
      <c r="U664" s="42" t="s">
        <v>52</v>
      </c>
      <c r="V664" s="42" t="s">
        <v>4281</v>
      </c>
      <c r="W664" s="42" t="s">
        <v>4291</v>
      </c>
      <c r="X664" s="42" t="s">
        <v>5028</v>
      </c>
      <c r="Y664" s="42" t="s">
        <v>46</v>
      </c>
      <c r="Z664" s="42" t="s">
        <v>55</v>
      </c>
      <c r="AA664" s="42" t="s">
        <v>4281</v>
      </c>
      <c r="AB664" s="42" t="s">
        <v>4291</v>
      </c>
      <c r="AC664" s="42" t="s">
        <v>56</v>
      </c>
      <c r="AG664" s="36" t="s">
        <v>10907</v>
      </c>
      <c r="AH664" s="37" t="s">
        <v>10491</v>
      </c>
      <c r="AI664" s="37">
        <v>18</v>
      </c>
      <c r="AJ664" s="11">
        <v>62.5</v>
      </c>
      <c r="AL664" s="11">
        <f>VLOOKUP(AG664,[1]笔试数据!$B:$G,6,0)</f>
        <v>0</v>
      </c>
      <c r="AM664" s="11">
        <v>62.5</v>
      </c>
      <c r="AN664" s="11" t="s">
        <v>56</v>
      </c>
    </row>
    <row r="665" customFormat="1" ht="15" spans="1:40">
      <c r="A665" s="41">
        <v>883</v>
      </c>
      <c r="B665" s="41">
        <v>729</v>
      </c>
      <c r="C665" s="41"/>
      <c r="D665" s="41" t="s">
        <v>10154</v>
      </c>
      <c r="E665" s="41" t="s">
        <v>37</v>
      </c>
      <c r="F665" s="41" t="s">
        <v>38</v>
      </c>
      <c r="G665" s="42" t="s">
        <v>10155</v>
      </c>
      <c r="H665" s="42" t="s">
        <v>10156</v>
      </c>
      <c r="I665" s="42" t="s">
        <v>62</v>
      </c>
      <c r="J665" s="42"/>
      <c r="K665" s="42" t="s">
        <v>81</v>
      </c>
      <c r="L665" s="42" t="s">
        <v>220</v>
      </c>
      <c r="M665" s="42" t="s">
        <v>2731</v>
      </c>
      <c r="N665" s="42" t="s">
        <v>10157</v>
      </c>
      <c r="O665" s="42" t="s">
        <v>46</v>
      </c>
      <c r="P665" s="42" t="s">
        <v>47</v>
      </c>
      <c r="Q665" s="42" t="s">
        <v>1117</v>
      </c>
      <c r="R665" s="42"/>
      <c r="S665" s="42"/>
      <c r="T665" s="42" t="s">
        <v>10160</v>
      </c>
      <c r="U665" s="42" t="s">
        <v>52</v>
      </c>
      <c r="V665" s="42" t="s">
        <v>4281</v>
      </c>
      <c r="W665" s="42" t="s">
        <v>4291</v>
      </c>
      <c r="X665" s="42" t="s">
        <v>5028</v>
      </c>
      <c r="Y665" s="42" t="s">
        <v>46</v>
      </c>
      <c r="Z665" s="42" t="s">
        <v>55</v>
      </c>
      <c r="AA665" s="42" t="s">
        <v>4281</v>
      </c>
      <c r="AB665" s="42" t="s">
        <v>4291</v>
      </c>
      <c r="AC665" s="42" t="s">
        <v>56</v>
      </c>
      <c r="AD665" s="4"/>
      <c r="AE665" s="4"/>
      <c r="AF665" s="4"/>
      <c r="AG665" s="36" t="s">
        <v>10908</v>
      </c>
      <c r="AH665" s="37" t="s">
        <v>10481</v>
      </c>
      <c r="AI665" s="37">
        <v>25</v>
      </c>
      <c r="AJ665" s="11">
        <v>62.5</v>
      </c>
      <c r="AK665" s="4"/>
      <c r="AL665" s="11">
        <f>VLOOKUP(AG665,[1]笔试数据!$B:$G,6,0)</f>
        <v>0</v>
      </c>
      <c r="AM665" s="11">
        <v>62.5</v>
      </c>
      <c r="AN665" s="11" t="s">
        <v>56</v>
      </c>
    </row>
    <row r="666" customFormat="1" ht="15" spans="1:40">
      <c r="A666" s="41">
        <v>840</v>
      </c>
      <c r="B666" s="41">
        <v>695</v>
      </c>
      <c r="C666" s="41"/>
      <c r="D666" s="41" t="s">
        <v>9933</v>
      </c>
      <c r="E666" s="41" t="s">
        <v>37</v>
      </c>
      <c r="F666" s="41" t="s">
        <v>69</v>
      </c>
      <c r="G666" s="42" t="s">
        <v>9934</v>
      </c>
      <c r="H666" s="42" t="s">
        <v>1744</v>
      </c>
      <c r="I666" s="42" t="s">
        <v>41</v>
      </c>
      <c r="J666" s="42"/>
      <c r="K666" s="42" t="s">
        <v>43</v>
      </c>
      <c r="L666" s="42" t="s">
        <v>73</v>
      </c>
      <c r="M666" s="42" t="s">
        <v>108</v>
      </c>
      <c r="N666" s="42" t="s">
        <v>5438</v>
      </c>
      <c r="O666" s="42" t="s">
        <v>46</v>
      </c>
      <c r="P666" s="42" t="s">
        <v>47</v>
      </c>
      <c r="Q666" s="42" t="s">
        <v>5341</v>
      </c>
      <c r="R666" s="42"/>
      <c r="S666" s="42"/>
      <c r="T666" s="42" t="s">
        <v>9937</v>
      </c>
      <c r="U666" s="42" t="s">
        <v>52</v>
      </c>
      <c r="V666" s="42" t="s">
        <v>4281</v>
      </c>
      <c r="W666" s="42" t="s">
        <v>4440</v>
      </c>
      <c r="X666" s="42" t="s">
        <v>5028</v>
      </c>
      <c r="Y666" s="42" t="s">
        <v>46</v>
      </c>
      <c r="Z666" s="42" t="s">
        <v>55</v>
      </c>
      <c r="AA666" s="42" t="s">
        <v>4281</v>
      </c>
      <c r="AB666" s="42" t="s">
        <v>4291</v>
      </c>
      <c r="AC666" s="42" t="s">
        <v>46</v>
      </c>
      <c r="AD666" s="4"/>
      <c r="AE666" s="4"/>
      <c r="AF666" s="4"/>
      <c r="AG666" s="36" t="s">
        <v>10909</v>
      </c>
      <c r="AH666" s="37" t="s">
        <v>10491</v>
      </c>
      <c r="AI666" s="37" t="s">
        <v>10255</v>
      </c>
      <c r="AJ666" s="11">
        <v>62</v>
      </c>
      <c r="AK666" s="4"/>
      <c r="AL666" s="11">
        <f>VLOOKUP(AG666,[1]笔试数据!$B:$G,6,0)</f>
        <v>0</v>
      </c>
      <c r="AM666" s="11">
        <v>62</v>
      </c>
      <c r="AN666" s="11" t="s">
        <v>56</v>
      </c>
    </row>
    <row r="667" ht="15" spans="1:40">
      <c r="A667" s="41">
        <v>846</v>
      </c>
      <c r="B667" s="41">
        <v>701</v>
      </c>
      <c r="C667" s="41"/>
      <c r="D667" s="41" t="s">
        <v>9965</v>
      </c>
      <c r="E667" s="41" t="s">
        <v>37</v>
      </c>
      <c r="F667" s="41" t="s">
        <v>69</v>
      </c>
      <c r="G667" s="42" t="s">
        <v>9966</v>
      </c>
      <c r="H667" s="42" t="s">
        <v>8220</v>
      </c>
      <c r="I667" s="42" t="s">
        <v>41</v>
      </c>
      <c r="J667" s="42"/>
      <c r="K667" s="42" t="s">
        <v>81</v>
      </c>
      <c r="L667" s="42" t="s">
        <v>477</v>
      </c>
      <c r="M667" s="42" t="s">
        <v>91</v>
      </c>
      <c r="N667" s="42" t="s">
        <v>4276</v>
      </c>
      <c r="O667" s="42" t="s">
        <v>56</v>
      </c>
      <c r="P667" s="42" t="s">
        <v>84</v>
      </c>
      <c r="Q667" s="42" t="s">
        <v>100</v>
      </c>
      <c r="R667" s="42"/>
      <c r="S667" s="42"/>
      <c r="T667" s="42" t="s">
        <v>9969</v>
      </c>
      <c r="U667" s="42" t="s">
        <v>52</v>
      </c>
      <c r="V667" s="42" t="s">
        <v>4883</v>
      </c>
      <c r="W667" s="42" t="s">
        <v>4291</v>
      </c>
      <c r="X667" s="42" t="s">
        <v>5028</v>
      </c>
      <c r="Y667" s="42" t="s">
        <v>46</v>
      </c>
      <c r="Z667" s="42" t="s">
        <v>55</v>
      </c>
      <c r="AA667" s="42" t="s">
        <v>4281</v>
      </c>
      <c r="AB667" s="42" t="s">
        <v>4291</v>
      </c>
      <c r="AC667" s="42" t="s">
        <v>56</v>
      </c>
      <c r="AD667" s="4"/>
      <c r="AE667" s="4"/>
      <c r="AF667" s="4"/>
      <c r="AG667" s="36" t="s">
        <v>10910</v>
      </c>
      <c r="AH667" s="37" t="s">
        <v>10491</v>
      </c>
      <c r="AI667" s="37">
        <v>10</v>
      </c>
      <c r="AJ667" s="11">
        <v>62</v>
      </c>
      <c r="AK667" s="4"/>
      <c r="AL667" s="11">
        <f>VLOOKUP(AG667,[1]笔试数据!$B:$G,6,0)</f>
        <v>0</v>
      </c>
      <c r="AM667" s="11">
        <v>62</v>
      </c>
      <c r="AN667" s="11" t="s">
        <v>56</v>
      </c>
    </row>
    <row r="668" s="4" customFormat="1" ht="15" spans="1:40">
      <c r="A668" s="41">
        <v>665</v>
      </c>
      <c r="B668" s="41">
        <v>546</v>
      </c>
      <c r="C668" s="41"/>
      <c r="D668" s="41" t="s">
        <v>8964</v>
      </c>
      <c r="E668" s="41" t="s">
        <v>37</v>
      </c>
      <c r="F668" s="41" t="s">
        <v>69</v>
      </c>
      <c r="G668" s="42" t="s">
        <v>8965</v>
      </c>
      <c r="H668" s="42" t="s">
        <v>8966</v>
      </c>
      <c r="I668" s="42" t="s">
        <v>62</v>
      </c>
      <c r="J668" s="42"/>
      <c r="K668" s="42" t="s">
        <v>43</v>
      </c>
      <c r="L668" s="42" t="s">
        <v>73</v>
      </c>
      <c r="M668" s="42" t="s">
        <v>568</v>
      </c>
      <c r="N668" s="42" t="s">
        <v>7716</v>
      </c>
      <c r="O668" s="42" t="s">
        <v>46</v>
      </c>
      <c r="P668" s="42" t="s">
        <v>47</v>
      </c>
      <c r="Q668" s="42" t="s">
        <v>131</v>
      </c>
      <c r="R668" s="42"/>
      <c r="S668" s="42"/>
      <c r="T668" s="42" t="s">
        <v>8968</v>
      </c>
      <c r="U668" s="42" t="s">
        <v>52</v>
      </c>
      <c r="V668" s="42" t="s">
        <v>4281</v>
      </c>
      <c r="W668" s="42" t="s">
        <v>4440</v>
      </c>
      <c r="X668" s="42" t="s">
        <v>5028</v>
      </c>
      <c r="Y668" s="42" t="s">
        <v>46</v>
      </c>
      <c r="Z668" s="42" t="s">
        <v>55</v>
      </c>
      <c r="AA668" s="42" t="s">
        <v>4281</v>
      </c>
      <c r="AB668" s="42" t="s">
        <v>4291</v>
      </c>
      <c r="AC668" s="42" t="s">
        <v>56</v>
      </c>
      <c r="AG668" s="36" t="s">
        <v>10911</v>
      </c>
      <c r="AH668" s="37" t="s">
        <v>10501</v>
      </c>
      <c r="AI668" s="37" t="s">
        <v>10228</v>
      </c>
      <c r="AJ668" s="11">
        <v>61.5</v>
      </c>
      <c r="AL668" s="11">
        <f>VLOOKUP(AG668,[1]笔试数据!$B:$G,6,0)</f>
        <v>0</v>
      </c>
      <c r="AM668" s="11">
        <v>61.5</v>
      </c>
      <c r="AN668" s="11" t="s">
        <v>56</v>
      </c>
    </row>
    <row r="669" ht="15" spans="1:40">
      <c r="A669" s="41">
        <v>744</v>
      </c>
      <c r="B669" s="41">
        <v>613</v>
      </c>
      <c r="C669" s="41"/>
      <c r="D669" s="44" t="s">
        <v>9413</v>
      </c>
      <c r="E669" s="41" t="s">
        <v>37</v>
      </c>
      <c r="F669" s="41" t="s">
        <v>69</v>
      </c>
      <c r="G669" s="42" t="s">
        <v>9414</v>
      </c>
      <c r="H669" s="42" t="s">
        <v>6431</v>
      </c>
      <c r="I669" s="42" t="s">
        <v>41</v>
      </c>
      <c r="J669" s="42"/>
      <c r="K669" s="42" t="s">
        <v>43</v>
      </c>
      <c r="L669" s="42" t="s">
        <v>73</v>
      </c>
      <c r="M669" s="42" t="s">
        <v>534</v>
      </c>
      <c r="N669" s="42" t="s">
        <v>5438</v>
      </c>
      <c r="O669" s="42" t="s">
        <v>46</v>
      </c>
      <c r="P669" s="42" t="s">
        <v>47</v>
      </c>
      <c r="Q669" s="42" t="s">
        <v>100</v>
      </c>
      <c r="R669" s="42"/>
      <c r="S669" s="42"/>
      <c r="T669" s="42" t="s">
        <v>9416</v>
      </c>
      <c r="U669" s="42" t="s">
        <v>52</v>
      </c>
      <c r="V669" s="42" t="s">
        <v>4281</v>
      </c>
      <c r="W669" s="42" t="s">
        <v>4440</v>
      </c>
      <c r="X669" s="42" t="s">
        <v>5028</v>
      </c>
      <c r="Y669" s="42" t="s">
        <v>46</v>
      </c>
      <c r="Z669" s="42" t="s">
        <v>55</v>
      </c>
      <c r="AA669" s="42" t="s">
        <v>4281</v>
      </c>
      <c r="AB669" s="42" t="s">
        <v>4291</v>
      </c>
      <c r="AC669" s="42" t="s">
        <v>56</v>
      </c>
      <c r="AD669" s="4"/>
      <c r="AE669" s="4"/>
      <c r="AF669" s="4"/>
      <c r="AG669" s="36" t="s">
        <v>10912</v>
      </c>
      <c r="AH669" s="37" t="s">
        <v>10494</v>
      </c>
      <c r="AI669" s="37">
        <v>12</v>
      </c>
      <c r="AJ669" s="11">
        <v>61.5</v>
      </c>
      <c r="AK669" s="4"/>
      <c r="AL669" s="11">
        <f>VLOOKUP(AG669,[1]笔试数据!$B:$G,6,0)</f>
        <v>0</v>
      </c>
      <c r="AM669" s="11">
        <v>61.5</v>
      </c>
      <c r="AN669" s="11" t="s">
        <v>56</v>
      </c>
    </row>
    <row r="670" ht="15" spans="1:40">
      <c r="A670" s="41">
        <v>815</v>
      </c>
      <c r="B670" s="41">
        <v>675</v>
      </c>
      <c r="C670" s="41"/>
      <c r="D670" s="41" t="s">
        <v>9792</v>
      </c>
      <c r="E670" s="41" t="s">
        <v>37</v>
      </c>
      <c r="F670" s="41" t="s">
        <v>105</v>
      </c>
      <c r="G670" s="42" t="s">
        <v>9793</v>
      </c>
      <c r="H670" s="42" t="s">
        <v>1250</v>
      </c>
      <c r="I670" s="42" t="s">
        <v>41</v>
      </c>
      <c r="J670" s="42"/>
      <c r="K670" s="42" t="s">
        <v>43</v>
      </c>
      <c r="L670" s="42" t="s">
        <v>163</v>
      </c>
      <c r="M670" s="46">
        <v>44012</v>
      </c>
      <c r="N670" s="42" t="s">
        <v>8977</v>
      </c>
      <c r="O670" s="42" t="s">
        <v>46</v>
      </c>
      <c r="P670" s="42" t="s">
        <v>47</v>
      </c>
      <c r="Q670" s="42" t="s">
        <v>64</v>
      </c>
      <c r="R670" s="42"/>
      <c r="S670" s="42"/>
      <c r="T670" s="42" t="s">
        <v>9796</v>
      </c>
      <c r="U670" s="42" t="s">
        <v>52</v>
      </c>
      <c r="V670" s="42" t="s">
        <v>4281</v>
      </c>
      <c r="W670" s="42" t="s">
        <v>4440</v>
      </c>
      <c r="X670" s="42" t="s">
        <v>5028</v>
      </c>
      <c r="Y670" s="42" t="s">
        <v>56</v>
      </c>
      <c r="Z670" s="42" t="s">
        <v>55</v>
      </c>
      <c r="AA670" s="42" t="s">
        <v>4281</v>
      </c>
      <c r="AB670" s="42" t="s">
        <v>4291</v>
      </c>
      <c r="AC670" s="42" t="s">
        <v>56</v>
      </c>
      <c r="AD670" s="4"/>
      <c r="AE670" s="4"/>
      <c r="AF670" s="4"/>
      <c r="AG670" s="36" t="s">
        <v>10913</v>
      </c>
      <c r="AH670" s="37" t="s">
        <v>10496</v>
      </c>
      <c r="AI670" s="37">
        <v>14</v>
      </c>
      <c r="AJ670" s="11">
        <v>61.5</v>
      </c>
      <c r="AK670" s="4"/>
      <c r="AL670" s="11">
        <f>VLOOKUP(AG670,[1]笔试数据!$B:$G,6,0)</f>
        <v>0</v>
      </c>
      <c r="AM670" s="11">
        <v>61.5</v>
      </c>
      <c r="AN670" s="11" t="s">
        <v>56</v>
      </c>
    </row>
    <row r="671" ht="15" spans="1:40">
      <c r="A671" s="41">
        <v>670</v>
      </c>
      <c r="B671" s="41">
        <v>549</v>
      </c>
      <c r="C671" s="41"/>
      <c r="D671" s="41" t="s">
        <v>8993</v>
      </c>
      <c r="E671" s="41" t="s">
        <v>37</v>
      </c>
      <c r="F671" s="41" t="s">
        <v>38</v>
      </c>
      <c r="G671" s="42" t="s">
        <v>8994</v>
      </c>
      <c r="H671" s="42" t="s">
        <v>8995</v>
      </c>
      <c r="I671" s="42" t="s">
        <v>41</v>
      </c>
      <c r="J671" s="42"/>
      <c r="K671" s="42" t="s">
        <v>43</v>
      </c>
      <c r="L671" s="42" t="s">
        <v>73</v>
      </c>
      <c r="M671" s="46">
        <v>45108</v>
      </c>
      <c r="N671" s="42" t="s">
        <v>8977</v>
      </c>
      <c r="O671" s="42" t="s">
        <v>46</v>
      </c>
      <c r="P671" s="42" t="s">
        <v>84</v>
      </c>
      <c r="Q671" s="42" t="s">
        <v>8996</v>
      </c>
      <c r="R671" s="42"/>
      <c r="S671" s="42"/>
      <c r="T671" s="42" t="s">
        <v>8998</v>
      </c>
      <c r="U671" s="42" t="s">
        <v>52</v>
      </c>
      <c r="V671" s="42" t="s">
        <v>4281</v>
      </c>
      <c r="W671" s="42" t="s">
        <v>4440</v>
      </c>
      <c r="X671" s="42" t="s">
        <v>5028</v>
      </c>
      <c r="Y671" s="42" t="s">
        <v>46</v>
      </c>
      <c r="Z671" s="42" t="s">
        <v>55</v>
      </c>
      <c r="AA671" s="42" t="s">
        <v>4281</v>
      </c>
      <c r="AB671" s="42" t="s">
        <v>4291</v>
      </c>
      <c r="AC671" s="42" t="s">
        <v>56</v>
      </c>
      <c r="AD671" s="4"/>
      <c r="AE671" s="4"/>
      <c r="AF671" s="4"/>
      <c r="AG671" s="36" t="s">
        <v>10914</v>
      </c>
      <c r="AH671" s="37" t="s">
        <v>10501</v>
      </c>
      <c r="AI671" s="37" t="s">
        <v>10241</v>
      </c>
      <c r="AJ671" s="11">
        <v>61</v>
      </c>
      <c r="AK671" s="4"/>
      <c r="AL671" s="11">
        <f>VLOOKUP(AG671,[1]笔试数据!$B:$G,6,0)</f>
        <v>0</v>
      </c>
      <c r="AM671" s="11">
        <v>61</v>
      </c>
      <c r="AN671" s="11" t="s">
        <v>56</v>
      </c>
    </row>
    <row r="672" ht="15" spans="1:40">
      <c r="A672" s="41">
        <v>752</v>
      </c>
      <c r="B672" s="41">
        <v>621</v>
      </c>
      <c r="C672" s="41"/>
      <c r="D672" s="41" t="s">
        <v>9456</v>
      </c>
      <c r="E672" s="41" t="s">
        <v>37</v>
      </c>
      <c r="F672" s="41" t="s">
        <v>105</v>
      </c>
      <c r="G672" s="42" t="s">
        <v>9457</v>
      </c>
      <c r="H672" s="42" t="s">
        <v>9458</v>
      </c>
      <c r="I672" s="42" t="s">
        <v>41</v>
      </c>
      <c r="J672" s="42"/>
      <c r="K672" s="42" t="s">
        <v>43</v>
      </c>
      <c r="L672" s="42" t="s">
        <v>1441</v>
      </c>
      <c r="M672" s="42" t="s">
        <v>74</v>
      </c>
      <c r="N672" s="48" t="s">
        <v>9051</v>
      </c>
      <c r="O672" s="42" t="s">
        <v>46</v>
      </c>
      <c r="P672" s="42" t="s">
        <v>47</v>
      </c>
      <c r="Q672" s="42" t="s">
        <v>100</v>
      </c>
      <c r="R672" s="42"/>
      <c r="S672" s="42"/>
      <c r="T672" s="42" t="s">
        <v>9460</v>
      </c>
      <c r="U672" s="42" t="s">
        <v>52</v>
      </c>
      <c r="V672" s="42" t="s">
        <v>4281</v>
      </c>
      <c r="W672" s="42" t="s">
        <v>4440</v>
      </c>
      <c r="X672" s="42" t="s">
        <v>5028</v>
      </c>
      <c r="Y672" s="42" t="s">
        <v>46</v>
      </c>
      <c r="Z672" s="42" t="s">
        <v>55</v>
      </c>
      <c r="AA672" s="42" t="s">
        <v>4281</v>
      </c>
      <c r="AB672" s="42" t="s">
        <v>4291</v>
      </c>
      <c r="AC672" s="42" t="s">
        <v>56</v>
      </c>
      <c r="AD672" s="4"/>
      <c r="AE672" s="4"/>
      <c r="AF672" s="4"/>
      <c r="AG672" s="36" t="s">
        <v>10915</v>
      </c>
      <c r="AH672" s="37" t="s">
        <v>10494</v>
      </c>
      <c r="AI672" s="37">
        <v>20</v>
      </c>
      <c r="AJ672" s="11">
        <v>60.5</v>
      </c>
      <c r="AK672" s="4"/>
      <c r="AL672" s="11">
        <f>VLOOKUP(AG672,[1]笔试数据!$B:$G,6,0)</f>
        <v>0</v>
      </c>
      <c r="AM672" s="11">
        <v>60.5</v>
      </c>
      <c r="AN672" s="11" t="s">
        <v>56</v>
      </c>
    </row>
    <row r="673" s="4" customFormat="1" ht="15" spans="1:40">
      <c r="A673" s="41">
        <v>756</v>
      </c>
      <c r="B673" s="41">
        <v>625</v>
      </c>
      <c r="C673" s="41"/>
      <c r="D673" s="41" t="s">
        <v>9480</v>
      </c>
      <c r="E673" s="41" t="s">
        <v>37</v>
      </c>
      <c r="F673" s="41" t="s">
        <v>105</v>
      </c>
      <c r="G673" s="42" t="s">
        <v>9481</v>
      </c>
      <c r="H673" s="42" t="s">
        <v>9482</v>
      </c>
      <c r="I673" s="42" t="s">
        <v>41</v>
      </c>
      <c r="J673" s="42"/>
      <c r="K673" s="42" t="s">
        <v>43</v>
      </c>
      <c r="L673" s="42" t="s">
        <v>73</v>
      </c>
      <c r="M673" s="42" t="s">
        <v>108</v>
      </c>
      <c r="N673" s="48" t="s">
        <v>5438</v>
      </c>
      <c r="O673" s="42" t="s">
        <v>46</v>
      </c>
      <c r="P673" s="42" t="s">
        <v>47</v>
      </c>
      <c r="Q673" s="42" t="s">
        <v>100</v>
      </c>
      <c r="R673" s="42"/>
      <c r="S673" s="42"/>
      <c r="T673" s="42" t="s">
        <v>9484</v>
      </c>
      <c r="U673" s="42" t="s">
        <v>52</v>
      </c>
      <c r="V673" s="42" t="s">
        <v>4281</v>
      </c>
      <c r="W673" s="42" t="s">
        <v>4440</v>
      </c>
      <c r="X673" s="42" t="s">
        <v>5028</v>
      </c>
      <c r="Y673" s="42" t="s">
        <v>46</v>
      </c>
      <c r="Z673" s="42" t="s">
        <v>55</v>
      </c>
      <c r="AA673" s="42" t="s">
        <v>4281</v>
      </c>
      <c r="AB673" s="42" t="s">
        <v>4291</v>
      </c>
      <c r="AC673" s="42" t="s">
        <v>56</v>
      </c>
      <c r="AG673" s="36" t="s">
        <v>10916</v>
      </c>
      <c r="AH673" s="37" t="s">
        <v>10494</v>
      </c>
      <c r="AI673" s="37">
        <v>24</v>
      </c>
      <c r="AJ673" s="11">
        <v>60.5</v>
      </c>
      <c r="AL673" s="11">
        <f>VLOOKUP(AG673,[1]笔试数据!$B:$G,6,0)</f>
        <v>0</v>
      </c>
      <c r="AM673" s="11">
        <v>60.5</v>
      </c>
      <c r="AN673" s="11" t="s">
        <v>56</v>
      </c>
    </row>
    <row r="674" ht="15" spans="1:40">
      <c r="A674" s="41">
        <v>673</v>
      </c>
      <c r="B674" s="41">
        <v>550</v>
      </c>
      <c r="C674" s="41"/>
      <c r="D674" s="41" t="s">
        <v>9010</v>
      </c>
      <c r="E674" s="41" t="s">
        <v>205</v>
      </c>
      <c r="F674" s="41" t="s">
        <v>105</v>
      </c>
      <c r="G674" s="42" t="s">
        <v>9011</v>
      </c>
      <c r="H674" s="42" t="s">
        <v>6815</v>
      </c>
      <c r="I674" s="42" t="s">
        <v>41</v>
      </c>
      <c r="J674" s="42"/>
      <c r="K674" s="42" t="s">
        <v>43</v>
      </c>
      <c r="L674" s="42" t="s">
        <v>1258</v>
      </c>
      <c r="M674" s="42" t="s">
        <v>108</v>
      </c>
      <c r="N674" s="42" t="s">
        <v>8977</v>
      </c>
      <c r="O674" s="42" t="s">
        <v>46</v>
      </c>
      <c r="P674" s="42" t="s">
        <v>47</v>
      </c>
      <c r="Q674" s="42" t="s">
        <v>48</v>
      </c>
      <c r="R674" s="42"/>
      <c r="S674" s="42"/>
      <c r="T674" s="42" t="s">
        <v>9014</v>
      </c>
      <c r="U674" s="42" t="s">
        <v>52</v>
      </c>
      <c r="V674" s="42" t="s">
        <v>4281</v>
      </c>
      <c r="W674" s="42" t="s">
        <v>4440</v>
      </c>
      <c r="X674" s="42" t="s">
        <v>5028</v>
      </c>
      <c r="Y674" s="42" t="s">
        <v>46</v>
      </c>
      <c r="Z674" s="42" t="s">
        <v>55</v>
      </c>
      <c r="AA674" s="42" t="s">
        <v>4281</v>
      </c>
      <c r="AB674" s="42" t="s">
        <v>4291</v>
      </c>
      <c r="AC674" s="42" t="s">
        <v>46</v>
      </c>
      <c r="AD674" s="4"/>
      <c r="AE674" s="4"/>
      <c r="AF674" s="4"/>
      <c r="AG674" s="36" t="s">
        <v>10917</v>
      </c>
      <c r="AH674" s="37" t="s">
        <v>10501</v>
      </c>
      <c r="AI674" s="37">
        <v>10</v>
      </c>
      <c r="AJ674" s="11">
        <v>60</v>
      </c>
      <c r="AK674" s="4"/>
      <c r="AL674" s="11">
        <f>VLOOKUP(AG674,[1]笔试数据!$B:$G,6,0)</f>
        <v>0</v>
      </c>
      <c r="AM674" s="11">
        <v>60</v>
      </c>
      <c r="AN674" s="11" t="s">
        <v>56</v>
      </c>
    </row>
    <row r="675" ht="15" spans="1:40">
      <c r="A675" s="41">
        <v>761</v>
      </c>
      <c r="B675" s="41">
        <v>630</v>
      </c>
      <c r="C675" s="41"/>
      <c r="D675" s="41" t="s">
        <v>9508</v>
      </c>
      <c r="E675" s="41" t="s">
        <v>37</v>
      </c>
      <c r="F675" s="41" t="s">
        <v>69</v>
      </c>
      <c r="G675" s="42" t="s">
        <v>9509</v>
      </c>
      <c r="H675" s="42" t="s">
        <v>7787</v>
      </c>
      <c r="I675" s="42" t="s">
        <v>41</v>
      </c>
      <c r="J675" s="42"/>
      <c r="K675" s="42" t="s">
        <v>43</v>
      </c>
      <c r="L675" s="42" t="s">
        <v>9510</v>
      </c>
      <c r="M675" s="42" t="s">
        <v>99</v>
      </c>
      <c r="N675" s="42" t="s">
        <v>8977</v>
      </c>
      <c r="O675" s="42" t="s">
        <v>46</v>
      </c>
      <c r="P675" s="42" t="s">
        <v>47</v>
      </c>
      <c r="Q675" s="42" t="s">
        <v>9511</v>
      </c>
      <c r="R675" s="42"/>
      <c r="S675" s="42"/>
      <c r="T675" s="42" t="s">
        <v>9513</v>
      </c>
      <c r="U675" s="42" t="s">
        <v>52</v>
      </c>
      <c r="V675" s="42" t="s">
        <v>4281</v>
      </c>
      <c r="W675" s="42" t="s">
        <v>4440</v>
      </c>
      <c r="X675" s="42" t="s">
        <v>5028</v>
      </c>
      <c r="Y675" s="42" t="s">
        <v>46</v>
      </c>
      <c r="Z675" s="42" t="s">
        <v>55</v>
      </c>
      <c r="AA675" s="42" t="s">
        <v>4281</v>
      </c>
      <c r="AB675" s="42" t="s">
        <v>4291</v>
      </c>
      <c r="AC675" s="42" t="s">
        <v>56</v>
      </c>
      <c r="AD675" s="4"/>
      <c r="AE675" s="4"/>
      <c r="AF675" s="4"/>
      <c r="AG675" s="36" t="s">
        <v>10918</v>
      </c>
      <c r="AH675" s="37" t="s">
        <v>10494</v>
      </c>
      <c r="AI675" s="37">
        <v>29</v>
      </c>
      <c r="AJ675" s="11">
        <v>60</v>
      </c>
      <c r="AK675" s="4"/>
      <c r="AL675" s="11">
        <f>VLOOKUP(AG675,[1]笔试数据!$B:$G,6,0)</f>
        <v>0</v>
      </c>
      <c r="AM675" s="11">
        <v>60</v>
      </c>
      <c r="AN675" s="11" t="s">
        <v>56</v>
      </c>
    </row>
    <row r="676" ht="15" spans="1:40">
      <c r="A676" s="41">
        <v>817</v>
      </c>
      <c r="B676" s="41">
        <v>676</v>
      </c>
      <c r="C676" s="41"/>
      <c r="D676" s="41" t="s">
        <v>9803</v>
      </c>
      <c r="E676" s="41" t="s">
        <v>37</v>
      </c>
      <c r="F676" s="41" t="s">
        <v>105</v>
      </c>
      <c r="G676" s="42" t="s">
        <v>9804</v>
      </c>
      <c r="H676" s="42" t="s">
        <v>9805</v>
      </c>
      <c r="I676" s="42" t="s">
        <v>62</v>
      </c>
      <c r="J676" s="42"/>
      <c r="K676" s="42" t="s">
        <v>81</v>
      </c>
      <c r="L676" s="42" t="s">
        <v>5045</v>
      </c>
      <c r="M676" s="42" t="s">
        <v>9806</v>
      </c>
      <c r="N676" s="42" t="s">
        <v>4276</v>
      </c>
      <c r="O676" s="42" t="s">
        <v>56</v>
      </c>
      <c r="P676" s="42" t="s">
        <v>47</v>
      </c>
      <c r="Q676" s="42" t="s">
        <v>64</v>
      </c>
      <c r="R676" s="42"/>
      <c r="S676" s="42"/>
      <c r="T676" s="42" t="s">
        <v>9807</v>
      </c>
      <c r="U676" s="42" t="s">
        <v>52</v>
      </c>
      <c r="V676" s="42" t="s">
        <v>5034</v>
      </c>
      <c r="W676" s="42" t="s">
        <v>4291</v>
      </c>
      <c r="X676" s="42" t="s">
        <v>5028</v>
      </c>
      <c r="Y676" s="42" t="s">
        <v>46</v>
      </c>
      <c r="Z676" s="42" t="s">
        <v>55</v>
      </c>
      <c r="AA676" s="42" t="s">
        <v>4281</v>
      </c>
      <c r="AB676" s="42" t="s">
        <v>4291</v>
      </c>
      <c r="AC676" s="42" t="s">
        <v>56</v>
      </c>
      <c r="AD676" s="4"/>
      <c r="AE676" s="4"/>
      <c r="AF676" s="4"/>
      <c r="AG676" s="36" t="s">
        <v>10919</v>
      </c>
      <c r="AH676" s="37" t="s">
        <v>10496</v>
      </c>
      <c r="AI676" s="37">
        <v>15</v>
      </c>
      <c r="AJ676" s="11">
        <v>60</v>
      </c>
      <c r="AK676" s="4"/>
      <c r="AL676" s="11">
        <f>VLOOKUP(AG676,[1]笔试数据!$B:$G,6,0)</f>
        <v>0</v>
      </c>
      <c r="AM676" s="11">
        <v>60</v>
      </c>
      <c r="AN676" s="11" t="s">
        <v>56</v>
      </c>
    </row>
    <row r="677" ht="15" spans="1:40">
      <c r="A677" s="41">
        <v>842</v>
      </c>
      <c r="B677" s="41">
        <v>697</v>
      </c>
      <c r="C677" s="41"/>
      <c r="D677" s="44" t="s">
        <v>9943</v>
      </c>
      <c r="E677" s="41" t="s">
        <v>37</v>
      </c>
      <c r="F677" s="41" t="s">
        <v>38</v>
      </c>
      <c r="G677" s="42" t="s">
        <v>9944</v>
      </c>
      <c r="H677" s="42" t="s">
        <v>7897</v>
      </c>
      <c r="I677" s="42" t="s">
        <v>41</v>
      </c>
      <c r="J677" s="42"/>
      <c r="K677" s="42" t="s">
        <v>43</v>
      </c>
      <c r="L677" s="42" t="s">
        <v>73</v>
      </c>
      <c r="M677" s="42" t="s">
        <v>108</v>
      </c>
      <c r="N677" s="42" t="s">
        <v>5438</v>
      </c>
      <c r="O677" s="42" t="s">
        <v>46</v>
      </c>
      <c r="P677" s="42" t="s">
        <v>47</v>
      </c>
      <c r="Q677" s="42" t="s">
        <v>64</v>
      </c>
      <c r="R677" s="42"/>
      <c r="S677" s="42"/>
      <c r="T677" s="42" t="s">
        <v>9947</v>
      </c>
      <c r="U677" s="42" t="s">
        <v>52</v>
      </c>
      <c r="V677" s="42" t="s">
        <v>4281</v>
      </c>
      <c r="W677" s="42" t="s">
        <v>4440</v>
      </c>
      <c r="X677" s="42" t="s">
        <v>5028</v>
      </c>
      <c r="Y677" s="42" t="s">
        <v>46</v>
      </c>
      <c r="Z677" s="42" t="s">
        <v>55</v>
      </c>
      <c r="AA677" s="42" t="s">
        <v>4281</v>
      </c>
      <c r="AB677" s="42" t="s">
        <v>4291</v>
      </c>
      <c r="AC677" s="42" t="s">
        <v>56</v>
      </c>
      <c r="AD677" s="4"/>
      <c r="AE677" s="4"/>
      <c r="AF677" s="4"/>
      <c r="AG677" s="36" t="s">
        <v>10920</v>
      </c>
      <c r="AH677" s="37" t="s">
        <v>10491</v>
      </c>
      <c r="AI677" s="37" t="s">
        <v>10228</v>
      </c>
      <c r="AJ677" s="11">
        <v>60</v>
      </c>
      <c r="AK677" s="4"/>
      <c r="AL677" s="11">
        <f>VLOOKUP(AG677,[1]笔试数据!$B:$G,6,0)</f>
        <v>0</v>
      </c>
      <c r="AM677" s="11">
        <v>60</v>
      </c>
      <c r="AN677" s="11" t="s">
        <v>56</v>
      </c>
    </row>
    <row r="678" ht="15" spans="1:40">
      <c r="A678" s="41">
        <v>856</v>
      </c>
      <c r="B678" s="41">
        <v>708</v>
      </c>
      <c r="C678" s="41"/>
      <c r="D678" s="41" t="s">
        <v>10017</v>
      </c>
      <c r="E678" s="41" t="s">
        <v>37</v>
      </c>
      <c r="F678" s="41" t="s">
        <v>38</v>
      </c>
      <c r="G678" s="42" t="s">
        <v>10018</v>
      </c>
      <c r="H678" s="42" t="s">
        <v>10019</v>
      </c>
      <c r="I678" s="42" t="s">
        <v>62</v>
      </c>
      <c r="J678" s="42"/>
      <c r="K678" s="42" t="s">
        <v>81</v>
      </c>
      <c r="L678" s="42" t="s">
        <v>1258</v>
      </c>
      <c r="M678" s="42" t="s">
        <v>108</v>
      </c>
      <c r="N678" s="42" t="s">
        <v>4276</v>
      </c>
      <c r="O678" s="42" t="s">
        <v>46</v>
      </c>
      <c r="P678" s="42" t="s">
        <v>47</v>
      </c>
      <c r="Q678" s="42" t="s">
        <v>10020</v>
      </c>
      <c r="R678" s="42"/>
      <c r="S678" s="42"/>
      <c r="T678" s="42" t="s">
        <v>10023</v>
      </c>
      <c r="U678" s="42" t="s">
        <v>52</v>
      </c>
      <c r="V678" s="42" t="s">
        <v>4883</v>
      </c>
      <c r="W678" s="42" t="s">
        <v>4291</v>
      </c>
      <c r="X678" s="42" t="s">
        <v>5028</v>
      </c>
      <c r="Y678" s="42" t="s">
        <v>46</v>
      </c>
      <c r="Z678" s="42" t="s">
        <v>55</v>
      </c>
      <c r="AA678" s="42" t="s">
        <v>4281</v>
      </c>
      <c r="AB678" s="42" t="s">
        <v>4291</v>
      </c>
      <c r="AC678" s="42" t="s">
        <v>56</v>
      </c>
      <c r="AD678" s="4"/>
      <c r="AE678" s="4"/>
      <c r="AF678" s="4"/>
      <c r="AG678" s="36" t="s">
        <v>10921</v>
      </c>
      <c r="AH678" s="37" t="s">
        <v>10491</v>
      </c>
      <c r="AI678" s="37">
        <v>17</v>
      </c>
      <c r="AJ678" s="11">
        <v>60</v>
      </c>
      <c r="AK678" s="4"/>
      <c r="AL678" s="11">
        <f>VLOOKUP(AG678,[1]笔试数据!$B:$G,6,0)</f>
        <v>0</v>
      </c>
      <c r="AM678" s="11">
        <v>60</v>
      </c>
      <c r="AN678" s="11" t="s">
        <v>56</v>
      </c>
    </row>
    <row r="679" ht="15" spans="1:40">
      <c r="A679" s="41">
        <v>861</v>
      </c>
      <c r="B679" s="41">
        <v>712</v>
      </c>
      <c r="C679" s="41"/>
      <c r="D679" s="41" t="s">
        <v>10045</v>
      </c>
      <c r="E679" s="41" t="s">
        <v>37</v>
      </c>
      <c r="F679" s="41" t="s">
        <v>105</v>
      </c>
      <c r="G679" s="42" t="s">
        <v>10046</v>
      </c>
      <c r="H679" s="42" t="s">
        <v>9815</v>
      </c>
      <c r="I679" s="42" t="s">
        <v>41</v>
      </c>
      <c r="J679" s="42"/>
      <c r="K679" s="42" t="s">
        <v>43</v>
      </c>
      <c r="L679" s="42" t="s">
        <v>163</v>
      </c>
      <c r="M679" s="42" t="s">
        <v>568</v>
      </c>
      <c r="N679" s="42" t="s">
        <v>8977</v>
      </c>
      <c r="O679" s="42" t="s">
        <v>46</v>
      </c>
      <c r="P679" s="42" t="s">
        <v>47</v>
      </c>
      <c r="Q679" s="42" t="s">
        <v>470</v>
      </c>
      <c r="R679" s="42"/>
      <c r="S679" s="42"/>
      <c r="T679" s="42" t="s">
        <v>10048</v>
      </c>
      <c r="U679" s="42" t="s">
        <v>52</v>
      </c>
      <c r="V679" s="42" t="s">
        <v>4281</v>
      </c>
      <c r="W679" s="42" t="s">
        <v>8977</v>
      </c>
      <c r="X679" s="42" t="s">
        <v>5028</v>
      </c>
      <c r="Y679" s="42" t="s">
        <v>46</v>
      </c>
      <c r="Z679" s="42" t="s">
        <v>55</v>
      </c>
      <c r="AA679" s="42" t="s">
        <v>4281</v>
      </c>
      <c r="AB679" s="42" t="s">
        <v>4291</v>
      </c>
      <c r="AC679" s="42" t="s">
        <v>56</v>
      </c>
      <c r="AD679" s="4"/>
      <c r="AE679" s="4"/>
      <c r="AF679" s="4"/>
      <c r="AG679" s="36" t="s">
        <v>10922</v>
      </c>
      <c r="AH679" s="37" t="s">
        <v>10491</v>
      </c>
      <c r="AI679" s="37">
        <v>21</v>
      </c>
      <c r="AJ679" s="11">
        <v>60</v>
      </c>
      <c r="AK679" s="4"/>
      <c r="AL679" s="11">
        <f>VLOOKUP(AG679,[1]笔试数据!$B:$G,6,0)</f>
        <v>0</v>
      </c>
      <c r="AM679" s="11">
        <v>60</v>
      </c>
      <c r="AN679" s="11" t="s">
        <v>56</v>
      </c>
    </row>
    <row r="680" ht="15" spans="1:40">
      <c r="A680" s="41">
        <v>863</v>
      </c>
      <c r="B680" s="41">
        <v>714</v>
      </c>
      <c r="C680" s="41"/>
      <c r="D680" s="41" t="s">
        <v>3221</v>
      </c>
      <c r="E680" s="41" t="s">
        <v>37</v>
      </c>
      <c r="F680" s="41" t="s">
        <v>38</v>
      </c>
      <c r="G680" s="42" t="s">
        <v>10053</v>
      </c>
      <c r="H680" s="42" t="s">
        <v>10054</v>
      </c>
      <c r="I680" s="42" t="s">
        <v>62</v>
      </c>
      <c r="J680" s="42"/>
      <c r="K680" s="42" t="s">
        <v>43</v>
      </c>
      <c r="L680" s="42" t="s">
        <v>9917</v>
      </c>
      <c r="M680" s="42" t="s">
        <v>568</v>
      </c>
      <c r="N680" s="42" t="s">
        <v>7716</v>
      </c>
      <c r="O680" s="42" t="s">
        <v>46</v>
      </c>
      <c r="P680" s="42" t="s">
        <v>47</v>
      </c>
      <c r="Q680" s="42" t="s">
        <v>5736</v>
      </c>
      <c r="R680" s="42"/>
      <c r="S680" s="42"/>
      <c r="T680" s="42" t="s">
        <v>10057</v>
      </c>
      <c r="U680" s="42" t="s">
        <v>52</v>
      </c>
      <c r="V680" s="42" t="s">
        <v>4281</v>
      </c>
      <c r="W680" s="42" t="s">
        <v>4291</v>
      </c>
      <c r="X680" s="42" t="s">
        <v>5028</v>
      </c>
      <c r="Y680" s="42" t="s">
        <v>46</v>
      </c>
      <c r="Z680" s="42" t="s">
        <v>55</v>
      </c>
      <c r="AA680" s="42" t="s">
        <v>4281</v>
      </c>
      <c r="AB680" s="42" t="s">
        <v>4291</v>
      </c>
      <c r="AC680" s="42" t="s">
        <v>56</v>
      </c>
      <c r="AD680" s="4"/>
      <c r="AE680" s="4"/>
      <c r="AF680" s="4"/>
      <c r="AG680" s="36" t="s">
        <v>10923</v>
      </c>
      <c r="AH680" s="37" t="s">
        <v>10491</v>
      </c>
      <c r="AI680" s="37">
        <v>23</v>
      </c>
      <c r="AJ680" s="11">
        <v>60</v>
      </c>
      <c r="AK680" s="4"/>
      <c r="AL680" s="11">
        <f>VLOOKUP(AG680,[1]笔试数据!$B:$G,6,0)</f>
        <v>0</v>
      </c>
      <c r="AM680" s="11">
        <v>60</v>
      </c>
      <c r="AN680" s="11" t="s">
        <v>56</v>
      </c>
    </row>
    <row r="681" ht="15" spans="1:40">
      <c r="A681" s="41">
        <v>845</v>
      </c>
      <c r="B681" s="41">
        <v>700</v>
      </c>
      <c r="C681" s="41"/>
      <c r="D681" s="41" t="s">
        <v>9958</v>
      </c>
      <c r="E681" s="41" t="s">
        <v>37</v>
      </c>
      <c r="F681" s="41" t="s">
        <v>105</v>
      </c>
      <c r="G681" s="42" t="s">
        <v>9959</v>
      </c>
      <c r="H681" s="42" t="s">
        <v>9960</v>
      </c>
      <c r="I681" s="42" t="s">
        <v>62</v>
      </c>
      <c r="J681" s="42"/>
      <c r="K681" s="42" t="s">
        <v>43</v>
      </c>
      <c r="L681" s="42" t="s">
        <v>163</v>
      </c>
      <c r="M681" s="42" t="s">
        <v>74</v>
      </c>
      <c r="N681" s="42" t="s">
        <v>8977</v>
      </c>
      <c r="O681" s="42" t="s">
        <v>46</v>
      </c>
      <c r="P681" s="42" t="s">
        <v>47</v>
      </c>
      <c r="Q681" s="42" t="s">
        <v>9961</v>
      </c>
      <c r="R681" s="42"/>
      <c r="S681" s="42"/>
      <c r="T681" s="42" t="s">
        <v>9964</v>
      </c>
      <c r="U681" s="42" t="s">
        <v>52</v>
      </c>
      <c r="V681" s="42" t="s">
        <v>4281</v>
      </c>
      <c r="W681" s="42" t="s">
        <v>4291</v>
      </c>
      <c r="X681" s="42" t="s">
        <v>5028</v>
      </c>
      <c r="Y681" s="42" t="s">
        <v>46</v>
      </c>
      <c r="Z681" s="42" t="s">
        <v>55</v>
      </c>
      <c r="AA681" s="42" t="s">
        <v>4281</v>
      </c>
      <c r="AB681" s="42" t="s">
        <v>4291</v>
      </c>
      <c r="AC681" s="42" t="s">
        <v>56</v>
      </c>
      <c r="AD681" s="4"/>
      <c r="AE681" s="4"/>
      <c r="AF681" s="4"/>
      <c r="AG681" s="36" t="s">
        <v>10924</v>
      </c>
      <c r="AH681" s="37" t="s">
        <v>10491</v>
      </c>
      <c r="AI681" s="37" t="s">
        <v>10241</v>
      </c>
      <c r="AJ681" s="11">
        <v>59.5</v>
      </c>
      <c r="AK681" s="4"/>
      <c r="AL681" s="11">
        <f>VLOOKUP(AG681,[1]笔试数据!$B:$G,6,0)</f>
        <v>0</v>
      </c>
      <c r="AM681" s="11">
        <v>59.5</v>
      </c>
      <c r="AN681" s="11" t="s">
        <v>56</v>
      </c>
    </row>
    <row r="682" ht="15" spans="1:40">
      <c r="A682" s="41">
        <v>864</v>
      </c>
      <c r="B682" s="41">
        <v>715</v>
      </c>
      <c r="C682" s="41"/>
      <c r="D682" s="44" t="s">
        <v>10058</v>
      </c>
      <c r="E682" s="41" t="s">
        <v>37</v>
      </c>
      <c r="F682" s="41" t="s">
        <v>38</v>
      </c>
      <c r="G682" s="42" t="s">
        <v>10059</v>
      </c>
      <c r="H682" s="42" t="s">
        <v>7956</v>
      </c>
      <c r="I682" s="42" t="s">
        <v>41</v>
      </c>
      <c r="J682" s="42"/>
      <c r="K682" s="42" t="s">
        <v>81</v>
      </c>
      <c r="L682" s="42" t="s">
        <v>353</v>
      </c>
      <c r="M682" s="46">
        <v>45097</v>
      </c>
      <c r="N682" s="42" t="s">
        <v>4276</v>
      </c>
      <c r="O682" s="42" t="s">
        <v>46</v>
      </c>
      <c r="P682" s="42" t="s">
        <v>84</v>
      </c>
      <c r="Q682" s="42" t="s">
        <v>48</v>
      </c>
      <c r="R682" s="42"/>
      <c r="S682" s="42"/>
      <c r="T682" s="42" t="s">
        <v>10062</v>
      </c>
      <c r="U682" s="42" t="s">
        <v>52</v>
      </c>
      <c r="V682" s="42" t="s">
        <v>4883</v>
      </c>
      <c r="W682" s="42" t="s">
        <v>4291</v>
      </c>
      <c r="X682" s="42" t="s">
        <v>5028</v>
      </c>
      <c r="Y682" s="42" t="s">
        <v>46</v>
      </c>
      <c r="Z682" s="42" t="s">
        <v>55</v>
      </c>
      <c r="AA682" s="42" t="s">
        <v>4281</v>
      </c>
      <c r="AB682" s="42" t="s">
        <v>4291</v>
      </c>
      <c r="AC682" s="42" t="s">
        <v>56</v>
      </c>
      <c r="AD682" s="4"/>
      <c r="AE682" s="4"/>
      <c r="AF682" s="4"/>
      <c r="AG682" s="36" t="s">
        <v>10925</v>
      </c>
      <c r="AH682" s="37" t="s">
        <v>10491</v>
      </c>
      <c r="AI682" s="37">
        <v>24</v>
      </c>
      <c r="AJ682" s="11">
        <v>59.5</v>
      </c>
      <c r="AK682" s="4"/>
      <c r="AL682" s="11">
        <f>VLOOKUP(AG682,[1]笔试数据!$B:$G,6,0)</f>
        <v>0</v>
      </c>
      <c r="AM682" s="11">
        <v>59.5</v>
      </c>
      <c r="AN682" s="11" t="s">
        <v>56</v>
      </c>
    </row>
    <row r="683" ht="15" spans="1:40">
      <c r="A683" s="41">
        <v>685</v>
      </c>
      <c r="B683" s="41">
        <v>562</v>
      </c>
      <c r="C683" s="41"/>
      <c r="D683" s="41" t="s">
        <v>9078</v>
      </c>
      <c r="E683" s="41" t="s">
        <v>37</v>
      </c>
      <c r="F683" s="41" t="s">
        <v>38</v>
      </c>
      <c r="G683" s="42" t="s">
        <v>9079</v>
      </c>
      <c r="H683" s="42" t="s">
        <v>9080</v>
      </c>
      <c r="I683" s="42" t="s">
        <v>41</v>
      </c>
      <c r="J683" s="42"/>
      <c r="K683" s="42" t="s">
        <v>43</v>
      </c>
      <c r="L683" s="42" t="s">
        <v>9081</v>
      </c>
      <c r="M683" s="42" t="s">
        <v>91</v>
      </c>
      <c r="N683" s="42" t="s">
        <v>5438</v>
      </c>
      <c r="O683" s="42" t="s">
        <v>46</v>
      </c>
      <c r="P683" s="42" t="s">
        <v>47</v>
      </c>
      <c r="Q683" s="42" t="s">
        <v>346</v>
      </c>
      <c r="R683" s="42"/>
      <c r="S683" s="42"/>
      <c r="T683" s="42" t="s">
        <v>9084</v>
      </c>
      <c r="U683" s="42" t="s">
        <v>52</v>
      </c>
      <c r="V683" s="42" t="s">
        <v>4281</v>
      </c>
      <c r="W683" s="42" t="s">
        <v>4291</v>
      </c>
      <c r="X683" s="42" t="s">
        <v>5028</v>
      </c>
      <c r="Y683" s="42" t="s">
        <v>46</v>
      </c>
      <c r="Z683" s="42" t="s">
        <v>55</v>
      </c>
      <c r="AA683" s="42" t="s">
        <v>4281</v>
      </c>
      <c r="AB683" s="42" t="s">
        <v>4291</v>
      </c>
      <c r="AC683" s="42" t="s">
        <v>46</v>
      </c>
      <c r="AD683" s="4"/>
      <c r="AE683" s="4"/>
      <c r="AF683" s="4"/>
      <c r="AG683" s="36" t="s">
        <v>10926</v>
      </c>
      <c r="AH683" s="37" t="s">
        <v>10501</v>
      </c>
      <c r="AI683" s="37">
        <v>21</v>
      </c>
      <c r="AJ683" s="11">
        <v>59</v>
      </c>
      <c r="AK683" s="4"/>
      <c r="AL683" s="11">
        <f>VLOOKUP(AG683,[1]笔试数据!$B:$G,6,0)</f>
        <v>0</v>
      </c>
      <c r="AM683" s="11">
        <v>59</v>
      </c>
      <c r="AN683" s="11" t="s">
        <v>56</v>
      </c>
    </row>
    <row r="684" ht="15" spans="1:40">
      <c r="A684" s="41">
        <v>687</v>
      </c>
      <c r="B684" s="41">
        <v>564</v>
      </c>
      <c r="C684" s="41"/>
      <c r="D684" s="41" t="s">
        <v>9092</v>
      </c>
      <c r="E684" s="41" t="s">
        <v>37</v>
      </c>
      <c r="F684" s="41" t="s">
        <v>69</v>
      </c>
      <c r="G684" s="42" t="s">
        <v>9093</v>
      </c>
      <c r="H684" s="42" t="s">
        <v>329</v>
      </c>
      <c r="I684" s="42" t="s">
        <v>41</v>
      </c>
      <c r="J684" s="42"/>
      <c r="K684" s="42" t="s">
        <v>43</v>
      </c>
      <c r="L684" s="42" t="s">
        <v>73</v>
      </c>
      <c r="M684" s="42" t="s">
        <v>74</v>
      </c>
      <c r="N684" s="42" t="s">
        <v>9051</v>
      </c>
      <c r="O684" s="42" t="s">
        <v>46</v>
      </c>
      <c r="P684" s="42" t="s">
        <v>47</v>
      </c>
      <c r="Q684" s="42" t="s">
        <v>48</v>
      </c>
      <c r="R684" s="42"/>
      <c r="S684" s="42"/>
      <c r="T684" s="42" t="s">
        <v>9095</v>
      </c>
      <c r="U684" s="42" t="s">
        <v>52</v>
      </c>
      <c r="V684" s="42" t="s">
        <v>4281</v>
      </c>
      <c r="W684" s="42" t="s">
        <v>4291</v>
      </c>
      <c r="X684" s="42" t="s">
        <v>5028</v>
      </c>
      <c r="Y684" s="42" t="s">
        <v>46</v>
      </c>
      <c r="Z684" s="42" t="s">
        <v>55</v>
      </c>
      <c r="AA684" s="42" t="s">
        <v>4281</v>
      </c>
      <c r="AB684" s="42" t="s">
        <v>4291</v>
      </c>
      <c r="AC684" s="42" t="s">
        <v>46</v>
      </c>
      <c r="AD684" s="4"/>
      <c r="AE684" s="4"/>
      <c r="AF684" s="4"/>
      <c r="AG684" s="36" t="s">
        <v>10927</v>
      </c>
      <c r="AH684" s="37" t="s">
        <v>10501</v>
      </c>
      <c r="AI684" s="37">
        <v>23</v>
      </c>
      <c r="AJ684" s="11">
        <v>59</v>
      </c>
      <c r="AK684" s="4"/>
      <c r="AL684" s="11">
        <f>VLOOKUP(AG684,[1]笔试数据!$B:$G,6,0)</f>
        <v>0</v>
      </c>
      <c r="AM684" s="11">
        <v>59</v>
      </c>
      <c r="AN684" s="11" t="s">
        <v>56</v>
      </c>
    </row>
    <row r="685" ht="15" spans="1:40">
      <c r="A685" s="41">
        <v>779</v>
      </c>
      <c r="B685" s="41">
        <v>647</v>
      </c>
      <c r="C685" s="41"/>
      <c r="D685" s="41" t="s">
        <v>9601</v>
      </c>
      <c r="E685" s="41" t="s">
        <v>37</v>
      </c>
      <c r="F685" s="41" t="s">
        <v>69</v>
      </c>
      <c r="G685" s="42" t="s">
        <v>9602</v>
      </c>
      <c r="H685" s="42" t="s">
        <v>9603</v>
      </c>
      <c r="I685" s="42" t="s">
        <v>41</v>
      </c>
      <c r="J685" s="42"/>
      <c r="K685" s="42" t="s">
        <v>81</v>
      </c>
      <c r="L685" s="42" t="s">
        <v>82</v>
      </c>
      <c r="M685" s="42" t="s">
        <v>91</v>
      </c>
      <c r="N685" s="42" t="s">
        <v>5438</v>
      </c>
      <c r="O685" s="42" t="s">
        <v>46</v>
      </c>
      <c r="P685" s="42" t="s">
        <v>47</v>
      </c>
      <c r="Q685" s="42" t="s">
        <v>48</v>
      </c>
      <c r="R685" s="42"/>
      <c r="S685" s="42"/>
      <c r="T685" s="42" t="s">
        <v>9606</v>
      </c>
      <c r="U685" s="42" t="s">
        <v>52</v>
      </c>
      <c r="V685" s="42" t="s">
        <v>4281</v>
      </c>
      <c r="W685" s="42" t="s">
        <v>4291</v>
      </c>
      <c r="X685" s="42" t="s">
        <v>5028</v>
      </c>
      <c r="Y685" s="42" t="s">
        <v>46</v>
      </c>
      <c r="Z685" s="42" t="s">
        <v>55</v>
      </c>
      <c r="AA685" s="42" t="s">
        <v>4281</v>
      </c>
      <c r="AB685" s="42" t="s">
        <v>4291</v>
      </c>
      <c r="AC685" s="42" t="s">
        <v>46</v>
      </c>
      <c r="AD685" s="4"/>
      <c r="AE685" s="4"/>
      <c r="AF685" s="4"/>
      <c r="AG685" s="36" t="s">
        <v>10928</v>
      </c>
      <c r="AH685" s="37" t="s">
        <v>10504</v>
      </c>
      <c r="AI685" s="37">
        <v>16</v>
      </c>
      <c r="AJ685" s="11">
        <v>59</v>
      </c>
      <c r="AK685" s="4"/>
      <c r="AL685" s="11">
        <f>VLOOKUP(AG685,[1]笔试数据!$B:$G,6,0)</f>
        <v>0</v>
      </c>
      <c r="AM685" s="11">
        <v>59</v>
      </c>
      <c r="AN685" s="11" t="s">
        <v>56</v>
      </c>
    </row>
    <row r="686" ht="15" spans="1:40">
      <c r="A686" s="41">
        <v>792</v>
      </c>
      <c r="B686" s="41">
        <v>658</v>
      </c>
      <c r="C686" s="41"/>
      <c r="D686" s="41" t="s">
        <v>9669</v>
      </c>
      <c r="E686" s="41" t="s">
        <v>37</v>
      </c>
      <c r="F686" s="41" t="s">
        <v>69</v>
      </c>
      <c r="G686" s="42" t="s">
        <v>9670</v>
      </c>
      <c r="H686" s="42" t="s">
        <v>9671</v>
      </c>
      <c r="I686" s="42" t="s">
        <v>62</v>
      </c>
      <c r="J686" s="42"/>
      <c r="K686" s="42" t="s">
        <v>43</v>
      </c>
      <c r="L686" s="42" t="s">
        <v>163</v>
      </c>
      <c r="M686" s="42" t="s">
        <v>9672</v>
      </c>
      <c r="N686" s="42" t="s">
        <v>8977</v>
      </c>
      <c r="O686" s="42" t="s">
        <v>46</v>
      </c>
      <c r="P686" s="42" t="s">
        <v>47</v>
      </c>
      <c r="Q686" s="42" t="s">
        <v>64</v>
      </c>
      <c r="R686" s="42"/>
      <c r="S686" s="42"/>
      <c r="T686" s="42" t="s">
        <v>9674</v>
      </c>
      <c r="U686" s="42" t="s">
        <v>52</v>
      </c>
      <c r="V686" s="42" t="s">
        <v>4281</v>
      </c>
      <c r="W686" s="42" t="s">
        <v>4440</v>
      </c>
      <c r="X686" s="42" t="s">
        <v>5028</v>
      </c>
      <c r="Y686" s="42" t="s">
        <v>46</v>
      </c>
      <c r="Z686" s="42" t="s">
        <v>55</v>
      </c>
      <c r="AA686" s="42" t="s">
        <v>4281</v>
      </c>
      <c r="AB686" s="42" t="s">
        <v>4291</v>
      </c>
      <c r="AC686" s="42" t="s">
        <v>56</v>
      </c>
      <c r="AD686" s="4"/>
      <c r="AE686" s="4"/>
      <c r="AF686" s="4"/>
      <c r="AG686" s="36" t="s">
        <v>10929</v>
      </c>
      <c r="AH686" s="37" t="s">
        <v>10504</v>
      </c>
      <c r="AI686" s="37">
        <v>27</v>
      </c>
      <c r="AJ686" s="11">
        <v>59</v>
      </c>
      <c r="AK686" s="4"/>
      <c r="AL686" s="11">
        <f>VLOOKUP(AG686,[1]笔试数据!$B:$G,6,0)</f>
        <v>0</v>
      </c>
      <c r="AM686" s="11">
        <v>59</v>
      </c>
      <c r="AN686" s="11" t="s">
        <v>56</v>
      </c>
    </row>
    <row r="687" ht="15" spans="1:40">
      <c r="A687" s="41">
        <v>835</v>
      </c>
      <c r="B687" s="41">
        <v>691</v>
      </c>
      <c r="C687" s="41"/>
      <c r="D687" s="41" t="s">
        <v>9903</v>
      </c>
      <c r="E687" s="41" t="s">
        <v>37</v>
      </c>
      <c r="F687" s="41" t="s">
        <v>105</v>
      </c>
      <c r="G687" s="42" t="s">
        <v>9904</v>
      </c>
      <c r="H687" s="42" t="s">
        <v>9905</v>
      </c>
      <c r="I687" s="42" t="s">
        <v>41</v>
      </c>
      <c r="J687" s="42"/>
      <c r="K687" s="42" t="s">
        <v>43</v>
      </c>
      <c r="L687" s="42" t="s">
        <v>123</v>
      </c>
      <c r="M687" s="42" t="s">
        <v>8325</v>
      </c>
      <c r="N687" s="42" t="s">
        <v>8977</v>
      </c>
      <c r="O687" s="42" t="s">
        <v>46</v>
      </c>
      <c r="P687" s="42" t="s">
        <v>47</v>
      </c>
      <c r="Q687" s="42" t="s">
        <v>7589</v>
      </c>
      <c r="R687" s="42"/>
      <c r="S687" s="42"/>
      <c r="T687" s="42" t="s">
        <v>9908</v>
      </c>
      <c r="U687" s="42" t="s">
        <v>52</v>
      </c>
      <c r="V687" s="42" t="s">
        <v>4281</v>
      </c>
      <c r="W687" s="42" t="s">
        <v>4440</v>
      </c>
      <c r="X687" s="42" t="s">
        <v>5028</v>
      </c>
      <c r="Y687" s="42" t="s">
        <v>46</v>
      </c>
      <c r="Z687" s="42" t="s">
        <v>55</v>
      </c>
      <c r="AA687" s="42" t="s">
        <v>4281</v>
      </c>
      <c r="AB687" s="42" t="s">
        <v>4291</v>
      </c>
      <c r="AC687" s="42" t="s">
        <v>56</v>
      </c>
      <c r="AD687" s="4"/>
      <c r="AE687" s="4"/>
      <c r="AF687" s="4"/>
      <c r="AG687" s="36" t="s">
        <v>10930</v>
      </c>
      <c r="AH687" s="37" t="s">
        <v>10496</v>
      </c>
      <c r="AI687" s="37">
        <v>30</v>
      </c>
      <c r="AJ687" s="11">
        <v>59</v>
      </c>
      <c r="AK687" s="4"/>
      <c r="AL687" s="11">
        <f>VLOOKUP(AG687,[1]笔试数据!$B:$G,6,0)</f>
        <v>0</v>
      </c>
      <c r="AM687" s="11">
        <v>59</v>
      </c>
      <c r="AN687" s="11" t="s">
        <v>56</v>
      </c>
    </row>
    <row r="688" ht="15" spans="1:40">
      <c r="A688" s="41">
        <v>868</v>
      </c>
      <c r="B688" s="41">
        <v>719</v>
      </c>
      <c r="C688" s="41"/>
      <c r="D688" s="41" t="s">
        <v>10080</v>
      </c>
      <c r="E688" s="41" t="s">
        <v>37</v>
      </c>
      <c r="F688" s="41" t="s">
        <v>38</v>
      </c>
      <c r="G688" s="42" t="s">
        <v>10081</v>
      </c>
      <c r="H688" s="42" t="s">
        <v>10082</v>
      </c>
      <c r="I688" s="42" t="s">
        <v>41</v>
      </c>
      <c r="J688" s="42"/>
      <c r="K688" s="42" t="s">
        <v>81</v>
      </c>
      <c r="L688" s="42" t="s">
        <v>184</v>
      </c>
      <c r="M688" s="42" t="s">
        <v>116</v>
      </c>
      <c r="N688" s="42" t="s">
        <v>5438</v>
      </c>
      <c r="O688" s="42" t="s">
        <v>46</v>
      </c>
      <c r="P688" s="42" t="s">
        <v>84</v>
      </c>
      <c r="Q688" s="42" t="s">
        <v>10083</v>
      </c>
      <c r="R688" s="42"/>
      <c r="S688" s="42"/>
      <c r="T688" s="42" t="s">
        <v>10084</v>
      </c>
      <c r="U688" s="42" t="s">
        <v>52</v>
      </c>
      <c r="V688" s="42" t="s">
        <v>4281</v>
      </c>
      <c r="W688" s="42" t="s">
        <v>4440</v>
      </c>
      <c r="X688" s="42" t="s">
        <v>5028</v>
      </c>
      <c r="Y688" s="42" t="s">
        <v>46</v>
      </c>
      <c r="Z688" s="42" t="s">
        <v>55</v>
      </c>
      <c r="AA688" s="42" t="s">
        <v>4281</v>
      </c>
      <c r="AB688" s="42" t="s">
        <v>4291</v>
      </c>
      <c r="AC688" s="42" t="s">
        <v>56</v>
      </c>
      <c r="AD688" s="4"/>
      <c r="AE688" s="4"/>
      <c r="AF688" s="4"/>
      <c r="AG688" s="36" t="s">
        <v>10931</v>
      </c>
      <c r="AH688" s="37" t="s">
        <v>10491</v>
      </c>
      <c r="AI688" s="37">
        <v>28</v>
      </c>
      <c r="AJ688" s="11">
        <v>59</v>
      </c>
      <c r="AK688" s="4"/>
      <c r="AL688" s="11">
        <f>VLOOKUP(AG688,[1]笔试数据!$B:$G,6,0)</f>
        <v>0</v>
      </c>
      <c r="AM688" s="11">
        <v>59</v>
      </c>
      <c r="AN688" s="11" t="s">
        <v>56</v>
      </c>
    </row>
    <row r="689" ht="15" spans="1:40">
      <c r="A689" s="41">
        <v>875</v>
      </c>
      <c r="B689" s="41">
        <v>723</v>
      </c>
      <c r="C689" s="41"/>
      <c r="D689" s="44" t="s">
        <v>10115</v>
      </c>
      <c r="E689" s="41" t="s">
        <v>37</v>
      </c>
      <c r="F689" s="41" t="s">
        <v>69</v>
      </c>
      <c r="G689" s="42" t="s">
        <v>10116</v>
      </c>
      <c r="H689" s="42" t="s">
        <v>3750</v>
      </c>
      <c r="I689" s="42" t="s">
        <v>62</v>
      </c>
      <c r="J689" s="42"/>
      <c r="K689" s="42" t="s">
        <v>43</v>
      </c>
      <c r="L689" s="42" t="s">
        <v>73</v>
      </c>
      <c r="M689" s="42" t="s">
        <v>74</v>
      </c>
      <c r="N689" s="42" t="s">
        <v>9051</v>
      </c>
      <c r="O689" s="42" t="s">
        <v>46</v>
      </c>
      <c r="P689" s="42" t="s">
        <v>47</v>
      </c>
      <c r="Q689" s="42" t="s">
        <v>7876</v>
      </c>
      <c r="R689" s="42"/>
      <c r="S689" s="42"/>
      <c r="T689" s="42" t="s">
        <v>10118</v>
      </c>
      <c r="U689" s="42" t="s">
        <v>52</v>
      </c>
      <c r="V689" s="42" t="s">
        <v>4281</v>
      </c>
      <c r="W689" s="42" t="s">
        <v>4440</v>
      </c>
      <c r="X689" s="42" t="s">
        <v>5028</v>
      </c>
      <c r="Y689" s="42" t="s">
        <v>46</v>
      </c>
      <c r="Z689" s="42" t="s">
        <v>55</v>
      </c>
      <c r="AA689" s="42" t="s">
        <v>4281</v>
      </c>
      <c r="AB689" s="42" t="s">
        <v>4291</v>
      </c>
      <c r="AC689" s="42" t="s">
        <v>56</v>
      </c>
      <c r="AD689" s="4"/>
      <c r="AE689" s="4"/>
      <c r="AF689" s="4"/>
      <c r="AG689" s="36" t="s">
        <v>10932</v>
      </c>
      <c r="AH689" s="37" t="s">
        <v>10424</v>
      </c>
      <c r="AI689" s="37">
        <v>28</v>
      </c>
      <c r="AJ689" s="11">
        <v>59</v>
      </c>
      <c r="AK689" s="4"/>
      <c r="AL689" s="11">
        <f>VLOOKUP(AG689,[1]笔试数据!$B:$G,6,0)</f>
        <v>0</v>
      </c>
      <c r="AM689" s="11">
        <v>59</v>
      </c>
      <c r="AN689" s="11" t="s">
        <v>56</v>
      </c>
    </row>
    <row r="690" s="4" customFormat="1" ht="15" spans="1:40">
      <c r="A690" s="41">
        <v>878</v>
      </c>
      <c r="B690" s="41">
        <v>724</v>
      </c>
      <c r="C690" s="41"/>
      <c r="D690" s="41" t="s">
        <v>10085</v>
      </c>
      <c r="E690" s="41" t="s">
        <v>37</v>
      </c>
      <c r="F690" s="41" t="s">
        <v>69</v>
      </c>
      <c r="G690" s="42" t="s">
        <v>10129</v>
      </c>
      <c r="H690" s="42" t="s">
        <v>10130</v>
      </c>
      <c r="I690" s="42" t="s">
        <v>41</v>
      </c>
      <c r="J690" s="42"/>
      <c r="K690" s="42" t="s">
        <v>43</v>
      </c>
      <c r="L690" s="42" t="s">
        <v>73</v>
      </c>
      <c r="M690" s="42" t="s">
        <v>227</v>
      </c>
      <c r="N690" s="42" t="s">
        <v>5438</v>
      </c>
      <c r="O690" s="42" t="s">
        <v>46</v>
      </c>
      <c r="P690" s="42" t="s">
        <v>47</v>
      </c>
      <c r="Q690" s="42" t="s">
        <v>64</v>
      </c>
      <c r="R690" s="42"/>
      <c r="S690" s="42"/>
      <c r="T690" s="42" t="s">
        <v>10132</v>
      </c>
      <c r="U690" s="42" t="s">
        <v>52</v>
      </c>
      <c r="V690" s="42" t="s">
        <v>4281</v>
      </c>
      <c r="W690" s="42" t="s">
        <v>4440</v>
      </c>
      <c r="X690" s="42" t="s">
        <v>5028</v>
      </c>
      <c r="Y690" s="42" t="s">
        <v>46</v>
      </c>
      <c r="Z690" s="42" t="s">
        <v>55</v>
      </c>
      <c r="AA690" s="42" t="s">
        <v>4281</v>
      </c>
      <c r="AB690" s="42" t="s">
        <v>4291</v>
      </c>
      <c r="AC690" s="42" t="s">
        <v>56</v>
      </c>
      <c r="AG690" s="36" t="s">
        <v>10933</v>
      </c>
      <c r="AH690" s="37" t="s">
        <v>10424</v>
      </c>
      <c r="AI690" s="37">
        <v>29</v>
      </c>
      <c r="AJ690" s="11">
        <v>59</v>
      </c>
      <c r="AL690" s="11">
        <f>VLOOKUP(AG690,[1]笔试数据!$B:$G,6,0)</f>
        <v>0</v>
      </c>
      <c r="AM690" s="11">
        <v>59</v>
      </c>
      <c r="AN690" s="11" t="s">
        <v>56</v>
      </c>
    </row>
    <row r="691" ht="15" spans="1:40">
      <c r="A691" s="41">
        <v>802</v>
      </c>
      <c r="B691" s="41">
        <v>665</v>
      </c>
      <c r="C691" s="41"/>
      <c r="D691" s="41" t="s">
        <v>9723</v>
      </c>
      <c r="E691" s="41" t="s">
        <v>37</v>
      </c>
      <c r="F691" s="41" t="s">
        <v>105</v>
      </c>
      <c r="G691" s="42" t="s">
        <v>9724</v>
      </c>
      <c r="H691" s="42" t="s">
        <v>9725</v>
      </c>
      <c r="I691" s="42" t="s">
        <v>41</v>
      </c>
      <c r="J691" s="42"/>
      <c r="K691" s="42" t="s">
        <v>43</v>
      </c>
      <c r="L691" s="42" t="s">
        <v>73</v>
      </c>
      <c r="M691" s="42" t="s">
        <v>267</v>
      </c>
      <c r="N691" s="42" t="s">
        <v>5438</v>
      </c>
      <c r="O691" s="42" t="s">
        <v>46</v>
      </c>
      <c r="P691" s="42" t="s">
        <v>47</v>
      </c>
      <c r="Q691" s="42" t="s">
        <v>100</v>
      </c>
      <c r="R691" s="42"/>
      <c r="S691" s="42"/>
      <c r="T691" s="42" t="s">
        <v>9728</v>
      </c>
      <c r="U691" s="42" t="s">
        <v>52</v>
      </c>
      <c r="V691" s="42" t="s">
        <v>4281</v>
      </c>
      <c r="W691" s="42" t="s">
        <v>4440</v>
      </c>
      <c r="X691" s="42" t="s">
        <v>5028</v>
      </c>
      <c r="Y691" s="42" t="s">
        <v>46</v>
      </c>
      <c r="Z691" s="42" t="s">
        <v>55</v>
      </c>
      <c r="AA691" s="42" t="s">
        <v>4281</v>
      </c>
      <c r="AB691" s="42" t="s">
        <v>4291</v>
      </c>
      <c r="AC691" s="42" t="s">
        <v>56</v>
      </c>
      <c r="AD691" s="4"/>
      <c r="AE691" s="4"/>
      <c r="AF691" s="4"/>
      <c r="AG691" s="36" t="s">
        <v>10934</v>
      </c>
      <c r="AH691" s="37" t="s">
        <v>10496</v>
      </c>
      <c r="AI691" s="37" t="s">
        <v>10255</v>
      </c>
      <c r="AJ691" s="11">
        <v>58.5</v>
      </c>
      <c r="AK691" s="4"/>
      <c r="AL691" s="11">
        <f>VLOOKUP(AG691,[1]笔试数据!$B:$G,6,0)</f>
        <v>0</v>
      </c>
      <c r="AM691" s="11">
        <v>58.5</v>
      </c>
      <c r="AN691" s="11" t="s">
        <v>56</v>
      </c>
    </row>
    <row r="692" ht="15" spans="1:40">
      <c r="A692" s="41">
        <v>825</v>
      </c>
      <c r="B692" s="41">
        <v>682</v>
      </c>
      <c r="C692" s="41"/>
      <c r="D692" s="44" t="s">
        <v>9849</v>
      </c>
      <c r="E692" s="41" t="s">
        <v>37</v>
      </c>
      <c r="F692" s="41" t="s">
        <v>69</v>
      </c>
      <c r="G692" s="42" t="s">
        <v>9850</v>
      </c>
      <c r="H692" s="42" t="s">
        <v>9851</v>
      </c>
      <c r="I692" s="42" t="s">
        <v>41</v>
      </c>
      <c r="J692" s="42"/>
      <c r="K692" s="42" t="s">
        <v>43</v>
      </c>
      <c r="L692" s="42" t="s">
        <v>163</v>
      </c>
      <c r="M692" s="42" t="s">
        <v>74</v>
      </c>
      <c r="N692" s="42" t="s">
        <v>8977</v>
      </c>
      <c r="O692" s="42" t="s">
        <v>46</v>
      </c>
      <c r="P692" s="42" t="s">
        <v>47</v>
      </c>
      <c r="Q692" s="42" t="s">
        <v>5341</v>
      </c>
      <c r="R692" s="42"/>
      <c r="S692" s="42"/>
      <c r="T692" s="42" t="s">
        <v>9854</v>
      </c>
      <c r="U692" s="42" t="s">
        <v>52</v>
      </c>
      <c r="V692" s="42" t="s">
        <v>4281</v>
      </c>
      <c r="W692" s="42" t="s">
        <v>4440</v>
      </c>
      <c r="X692" s="42" t="s">
        <v>5028</v>
      </c>
      <c r="Y692" s="42" t="s">
        <v>46</v>
      </c>
      <c r="Z692" s="42" t="s">
        <v>55</v>
      </c>
      <c r="AA692" s="42" t="s">
        <v>4281</v>
      </c>
      <c r="AB692" s="42" t="s">
        <v>4291</v>
      </c>
      <c r="AC692" s="42" t="s">
        <v>56</v>
      </c>
      <c r="AD692" s="4"/>
      <c r="AE692" s="4"/>
      <c r="AF692" s="4"/>
      <c r="AG692" s="36" t="s">
        <v>10935</v>
      </c>
      <c r="AH692" s="37" t="s">
        <v>10496</v>
      </c>
      <c r="AI692" s="37">
        <v>21</v>
      </c>
      <c r="AJ692" s="11">
        <v>58.5</v>
      </c>
      <c r="AK692" s="4"/>
      <c r="AL692" s="11">
        <f>VLOOKUP(AG692,[1]笔试数据!$B:$G,6,0)</f>
        <v>0</v>
      </c>
      <c r="AM692" s="11">
        <v>58.5</v>
      </c>
      <c r="AN692" s="11" t="s">
        <v>56</v>
      </c>
    </row>
    <row r="693" ht="15" spans="1:40">
      <c r="A693" s="41">
        <v>866</v>
      </c>
      <c r="B693" s="41">
        <v>717</v>
      </c>
      <c r="C693" s="41"/>
      <c r="D693" s="41" t="s">
        <v>10069</v>
      </c>
      <c r="E693" s="41" t="s">
        <v>37</v>
      </c>
      <c r="F693" s="41" t="s">
        <v>105</v>
      </c>
      <c r="G693" s="42" t="s">
        <v>10070</v>
      </c>
      <c r="H693" s="42" t="s">
        <v>10071</v>
      </c>
      <c r="I693" s="42" t="s">
        <v>41</v>
      </c>
      <c r="J693" s="42"/>
      <c r="K693" s="42" t="s">
        <v>81</v>
      </c>
      <c r="L693" s="42" t="s">
        <v>6744</v>
      </c>
      <c r="M693" s="42" t="s">
        <v>91</v>
      </c>
      <c r="N693" s="42" t="s">
        <v>4276</v>
      </c>
      <c r="O693" s="42" t="s">
        <v>56</v>
      </c>
      <c r="P693" s="42" t="s">
        <v>47</v>
      </c>
      <c r="Q693" s="42" t="s">
        <v>64</v>
      </c>
      <c r="R693" s="42"/>
      <c r="S693" s="42"/>
      <c r="T693" s="42" t="s">
        <v>10074</v>
      </c>
      <c r="U693" s="42" t="s">
        <v>52</v>
      </c>
      <c r="V693" s="42" t="s">
        <v>4281</v>
      </c>
      <c r="W693" s="42" t="s">
        <v>4440</v>
      </c>
      <c r="X693" s="42" t="s">
        <v>5028</v>
      </c>
      <c r="Y693" s="42" t="s">
        <v>46</v>
      </c>
      <c r="Z693" s="42" t="s">
        <v>55</v>
      </c>
      <c r="AA693" s="42" t="s">
        <v>4281</v>
      </c>
      <c r="AB693" s="42" t="s">
        <v>4291</v>
      </c>
      <c r="AC693" s="42" t="s">
        <v>56</v>
      </c>
      <c r="AD693" s="4"/>
      <c r="AE693" s="4"/>
      <c r="AF693" s="4"/>
      <c r="AG693" s="36" t="s">
        <v>10936</v>
      </c>
      <c r="AH693" s="37" t="s">
        <v>10491</v>
      </c>
      <c r="AI693" s="37">
        <v>26</v>
      </c>
      <c r="AJ693" s="11">
        <v>58.5</v>
      </c>
      <c r="AK693" s="4"/>
      <c r="AL693" s="11">
        <f>VLOOKUP(AG693,[1]笔试数据!$B:$G,6,0)</f>
        <v>0</v>
      </c>
      <c r="AM693" s="11">
        <v>58.5</v>
      </c>
      <c r="AN693" s="11" t="s">
        <v>56</v>
      </c>
    </row>
    <row r="694" ht="15" spans="1:40">
      <c r="A694" s="41">
        <v>696</v>
      </c>
      <c r="B694" s="41">
        <v>571</v>
      </c>
      <c r="C694" s="41"/>
      <c r="D694" s="41" t="s">
        <v>9142</v>
      </c>
      <c r="E694" s="41" t="s">
        <v>37</v>
      </c>
      <c r="F694" s="41" t="s">
        <v>38</v>
      </c>
      <c r="G694" s="42" t="s">
        <v>9143</v>
      </c>
      <c r="H694" s="42" t="s">
        <v>9144</v>
      </c>
      <c r="I694" s="42" t="s">
        <v>41</v>
      </c>
      <c r="J694" s="42"/>
      <c r="K694" s="42" t="s">
        <v>81</v>
      </c>
      <c r="L694" s="42" t="s">
        <v>184</v>
      </c>
      <c r="M694" s="42" t="s">
        <v>116</v>
      </c>
      <c r="N694" s="42" t="s">
        <v>4276</v>
      </c>
      <c r="O694" s="42" t="s">
        <v>46</v>
      </c>
      <c r="P694" s="42" t="s">
        <v>84</v>
      </c>
      <c r="Q694" s="42" t="s">
        <v>48</v>
      </c>
      <c r="R694" s="42"/>
      <c r="S694" s="42"/>
      <c r="T694" s="42" t="s">
        <v>9147</v>
      </c>
      <c r="U694" s="42" t="s">
        <v>52</v>
      </c>
      <c r="V694" s="42" t="s">
        <v>4281</v>
      </c>
      <c r="W694" s="42" t="s">
        <v>8939</v>
      </c>
      <c r="X694" s="42" t="s">
        <v>5028</v>
      </c>
      <c r="Y694" s="42" t="s">
        <v>46</v>
      </c>
      <c r="Z694" s="42" t="s">
        <v>55</v>
      </c>
      <c r="AA694" s="42" t="s">
        <v>4281</v>
      </c>
      <c r="AB694" s="42" t="s">
        <v>4291</v>
      </c>
      <c r="AC694" s="42" t="s">
        <v>56</v>
      </c>
      <c r="AD694" s="4"/>
      <c r="AE694" s="4"/>
      <c r="AF694" s="4"/>
      <c r="AG694" s="36" t="s">
        <v>10937</v>
      </c>
      <c r="AH694" s="37" t="s">
        <v>10501</v>
      </c>
      <c r="AI694" s="37">
        <v>30</v>
      </c>
      <c r="AJ694" s="11">
        <v>58</v>
      </c>
      <c r="AK694" s="4"/>
      <c r="AL694" s="11">
        <f>VLOOKUP(AG694,[1]笔试数据!$B:$G,6,0)</f>
        <v>0</v>
      </c>
      <c r="AM694" s="11">
        <v>58</v>
      </c>
      <c r="AN694" s="11" t="s">
        <v>56</v>
      </c>
    </row>
    <row r="695" ht="15" spans="1:40">
      <c r="A695" s="41">
        <v>762</v>
      </c>
      <c r="B695" s="41">
        <v>631</v>
      </c>
      <c r="C695" s="41"/>
      <c r="D695" s="41" t="s">
        <v>5990</v>
      </c>
      <c r="E695" s="41" t="s">
        <v>37</v>
      </c>
      <c r="F695" s="41" t="s">
        <v>69</v>
      </c>
      <c r="G695" s="42" t="s">
        <v>9514</v>
      </c>
      <c r="H695" s="42" t="s">
        <v>1677</v>
      </c>
      <c r="I695" s="42" t="s">
        <v>41</v>
      </c>
      <c r="J695" s="42"/>
      <c r="K695" s="42" t="s">
        <v>81</v>
      </c>
      <c r="L695" s="42" t="s">
        <v>353</v>
      </c>
      <c r="M695" s="46">
        <v>44729</v>
      </c>
      <c r="N695" s="42" t="s">
        <v>5438</v>
      </c>
      <c r="O695" s="42" t="s">
        <v>46</v>
      </c>
      <c r="P695" s="42" t="s">
        <v>47</v>
      </c>
      <c r="Q695" s="42" t="s">
        <v>9515</v>
      </c>
      <c r="R695" s="42"/>
      <c r="S695" s="42"/>
      <c r="T695" s="42" t="s">
        <v>9517</v>
      </c>
      <c r="U695" s="42" t="s">
        <v>52</v>
      </c>
      <c r="V695" s="42" t="s">
        <v>4281</v>
      </c>
      <c r="W695" s="42" t="s">
        <v>4440</v>
      </c>
      <c r="X695" s="42" t="s">
        <v>5028</v>
      </c>
      <c r="Y695" s="42" t="s">
        <v>46</v>
      </c>
      <c r="Z695" s="42" t="s">
        <v>55</v>
      </c>
      <c r="AA695" s="42" t="s">
        <v>4281</v>
      </c>
      <c r="AB695" s="42" t="s">
        <v>4291</v>
      </c>
      <c r="AC695" s="42" t="s">
        <v>56</v>
      </c>
      <c r="AD695" s="4"/>
      <c r="AE695" s="4"/>
      <c r="AF695" s="4"/>
      <c r="AG695" s="36" t="s">
        <v>10938</v>
      </c>
      <c r="AH695" s="37" t="s">
        <v>10494</v>
      </c>
      <c r="AI695" s="37">
        <v>30</v>
      </c>
      <c r="AJ695" s="11">
        <v>57.5</v>
      </c>
      <c r="AK695" s="4"/>
      <c r="AL695" s="11">
        <f>VLOOKUP(AG695,[1]笔试数据!$B:$G,6,0)</f>
        <v>0</v>
      </c>
      <c r="AM695" s="11">
        <v>57.5</v>
      </c>
      <c r="AN695" s="11" t="s">
        <v>56</v>
      </c>
    </row>
    <row r="696" ht="15" spans="1:40">
      <c r="A696" s="41">
        <v>887</v>
      </c>
      <c r="B696" s="41">
        <v>731</v>
      </c>
      <c r="C696" s="41"/>
      <c r="D696" s="41" t="s">
        <v>10180</v>
      </c>
      <c r="E696" s="41" t="s">
        <v>37</v>
      </c>
      <c r="F696" s="41" t="s">
        <v>69</v>
      </c>
      <c r="G696" s="42" t="s">
        <v>10181</v>
      </c>
      <c r="H696" s="42" t="s">
        <v>10182</v>
      </c>
      <c r="I696" s="42" t="s">
        <v>62</v>
      </c>
      <c r="J696" s="42"/>
      <c r="K696" s="42" t="s">
        <v>43</v>
      </c>
      <c r="L696" s="42" t="s">
        <v>163</v>
      </c>
      <c r="M696" s="42" t="s">
        <v>74</v>
      </c>
      <c r="N696" s="42" t="s">
        <v>8977</v>
      </c>
      <c r="O696" s="42" t="s">
        <v>46</v>
      </c>
      <c r="P696" s="42" t="s">
        <v>47</v>
      </c>
      <c r="Q696" s="42" t="s">
        <v>5341</v>
      </c>
      <c r="R696" s="42"/>
      <c r="S696" s="42"/>
      <c r="T696" s="42" t="s">
        <v>10185</v>
      </c>
      <c r="U696" s="42" t="s">
        <v>52</v>
      </c>
      <c r="V696" s="42" t="s">
        <v>4281</v>
      </c>
      <c r="W696" s="42" t="s">
        <v>4440</v>
      </c>
      <c r="X696" s="42" t="s">
        <v>5028</v>
      </c>
      <c r="Y696" s="42" t="s">
        <v>46</v>
      </c>
      <c r="Z696" s="42" t="s">
        <v>55</v>
      </c>
      <c r="AA696" s="42" t="s">
        <v>4281</v>
      </c>
      <c r="AB696" s="42" t="s">
        <v>4291</v>
      </c>
      <c r="AC696" s="42" t="s">
        <v>46</v>
      </c>
      <c r="AD696" s="4"/>
      <c r="AE696" s="4"/>
      <c r="AF696" s="4"/>
      <c r="AG696" s="36" t="s">
        <v>10939</v>
      </c>
      <c r="AH696" s="37" t="s">
        <v>10481</v>
      </c>
      <c r="AI696" s="37">
        <v>27</v>
      </c>
      <c r="AJ696" s="11">
        <v>57.5</v>
      </c>
      <c r="AK696" s="4"/>
      <c r="AL696" s="11">
        <f>VLOOKUP(AG696,[1]笔试数据!$B:$G,6,0)</f>
        <v>0</v>
      </c>
      <c r="AM696" s="11">
        <v>57.5</v>
      </c>
      <c r="AN696" s="11" t="s">
        <v>56</v>
      </c>
    </row>
    <row r="697" ht="15" spans="1:40">
      <c r="A697" s="41">
        <v>682</v>
      </c>
      <c r="B697" s="41">
        <v>559</v>
      </c>
      <c r="C697" s="41"/>
      <c r="D697" s="41" t="s">
        <v>9062</v>
      </c>
      <c r="E697" s="41" t="s">
        <v>37</v>
      </c>
      <c r="F697" s="41" t="s">
        <v>69</v>
      </c>
      <c r="G697" s="42" t="s">
        <v>9063</v>
      </c>
      <c r="H697" s="42" t="s">
        <v>8988</v>
      </c>
      <c r="I697" s="42" t="s">
        <v>62</v>
      </c>
      <c r="J697" s="42"/>
      <c r="K697" s="42" t="s">
        <v>43</v>
      </c>
      <c r="L697" s="42" t="s">
        <v>73</v>
      </c>
      <c r="M697" s="42" t="s">
        <v>108</v>
      </c>
      <c r="N697" s="42" t="s">
        <v>9064</v>
      </c>
      <c r="O697" s="42" t="s">
        <v>46</v>
      </c>
      <c r="P697" s="42" t="s">
        <v>47</v>
      </c>
      <c r="Q697" s="42" t="s">
        <v>8990</v>
      </c>
      <c r="R697" s="42"/>
      <c r="S697" s="42"/>
      <c r="T697" s="42" t="s">
        <v>9066</v>
      </c>
      <c r="U697" s="42" t="s">
        <v>52</v>
      </c>
      <c r="V697" s="42" t="s">
        <v>4281</v>
      </c>
      <c r="W697" s="42" t="s">
        <v>4440</v>
      </c>
      <c r="X697" s="42" t="s">
        <v>5028</v>
      </c>
      <c r="Y697" s="42" t="s">
        <v>46</v>
      </c>
      <c r="Z697" s="42" t="s">
        <v>55</v>
      </c>
      <c r="AA697" s="42" t="s">
        <v>4281</v>
      </c>
      <c r="AB697" s="42" t="s">
        <v>4291</v>
      </c>
      <c r="AC697" s="42" t="s">
        <v>56</v>
      </c>
      <c r="AD697" s="4"/>
      <c r="AE697" s="4"/>
      <c r="AF697" s="4"/>
      <c r="AG697" s="36" t="s">
        <v>10940</v>
      </c>
      <c r="AH697" s="37" t="s">
        <v>10501</v>
      </c>
      <c r="AI697" s="37">
        <v>18</v>
      </c>
      <c r="AJ697" s="11">
        <v>57</v>
      </c>
      <c r="AK697" s="4"/>
      <c r="AL697" s="11">
        <f>VLOOKUP(AG697,[1]笔试数据!$B:$G,6,0)</f>
        <v>0</v>
      </c>
      <c r="AM697" s="11">
        <v>57</v>
      </c>
      <c r="AN697" s="11" t="s">
        <v>56</v>
      </c>
    </row>
    <row r="698" s="4" customFormat="1" ht="15" spans="1:40">
      <c r="A698" s="41">
        <v>885</v>
      </c>
      <c r="B698" s="41">
        <v>730</v>
      </c>
      <c r="C698" s="41"/>
      <c r="D698" s="41" t="s">
        <v>10170</v>
      </c>
      <c r="E698" s="41" t="s">
        <v>205</v>
      </c>
      <c r="F698" s="41" t="s">
        <v>105</v>
      </c>
      <c r="G698" s="42" t="s">
        <v>10171</v>
      </c>
      <c r="H698" s="42" t="s">
        <v>10172</v>
      </c>
      <c r="I698" s="42" t="s">
        <v>41</v>
      </c>
      <c r="J698" s="42"/>
      <c r="K698" s="42" t="s">
        <v>43</v>
      </c>
      <c r="L698" s="42" t="s">
        <v>163</v>
      </c>
      <c r="M698" s="42" t="s">
        <v>83</v>
      </c>
      <c r="N698" s="42" t="s">
        <v>8977</v>
      </c>
      <c r="O698" s="42" t="s">
        <v>46</v>
      </c>
      <c r="P698" s="42" t="s">
        <v>84</v>
      </c>
      <c r="Q698" s="42" t="s">
        <v>64</v>
      </c>
      <c r="R698" s="42"/>
      <c r="S698" s="42"/>
      <c r="T698" s="42" t="s">
        <v>10174</v>
      </c>
      <c r="U698" s="42" t="s">
        <v>307</v>
      </c>
      <c r="V698" s="42" t="s">
        <v>4281</v>
      </c>
      <c r="W698" s="42" t="s">
        <v>4440</v>
      </c>
      <c r="X698" s="42" t="s">
        <v>5028</v>
      </c>
      <c r="Y698" s="42" t="s">
        <v>56</v>
      </c>
      <c r="Z698" s="42" t="s">
        <v>55</v>
      </c>
      <c r="AA698" s="42" t="s">
        <v>4281</v>
      </c>
      <c r="AB698" s="42" t="s">
        <v>4291</v>
      </c>
      <c r="AC698" s="42" t="s">
        <v>56</v>
      </c>
      <c r="AG698" s="36" t="s">
        <v>10941</v>
      </c>
      <c r="AH698" s="37" t="s">
        <v>10481</v>
      </c>
      <c r="AI698" s="37">
        <v>26</v>
      </c>
      <c r="AJ698" s="11">
        <v>57</v>
      </c>
      <c r="AL698" s="11">
        <f>VLOOKUP(AG698,[1]笔试数据!$B:$G,6,0)</f>
        <v>0</v>
      </c>
      <c r="AM698" s="11">
        <v>57</v>
      </c>
      <c r="AN698" s="11" t="s">
        <v>56</v>
      </c>
    </row>
    <row r="699" ht="15" spans="1:40">
      <c r="A699" s="41">
        <v>791</v>
      </c>
      <c r="B699" s="41">
        <v>657</v>
      </c>
      <c r="C699" s="41"/>
      <c r="D699" s="41" t="s">
        <v>9663</v>
      </c>
      <c r="E699" s="41" t="s">
        <v>37</v>
      </c>
      <c r="F699" s="41" t="s">
        <v>69</v>
      </c>
      <c r="G699" s="42" t="s">
        <v>9664</v>
      </c>
      <c r="H699" s="42" t="s">
        <v>9665</v>
      </c>
      <c r="I699" s="42" t="s">
        <v>41</v>
      </c>
      <c r="J699" s="42"/>
      <c r="K699" s="42" t="s">
        <v>81</v>
      </c>
      <c r="L699" s="42" t="s">
        <v>4690</v>
      </c>
      <c r="M699" s="42" t="s">
        <v>7809</v>
      </c>
      <c r="N699" s="42" t="s">
        <v>9247</v>
      </c>
      <c r="O699" s="42" t="s">
        <v>56</v>
      </c>
      <c r="P699" s="42" t="s">
        <v>47</v>
      </c>
      <c r="Q699" s="42" t="s">
        <v>64</v>
      </c>
      <c r="R699" s="42"/>
      <c r="S699" s="42"/>
      <c r="T699" s="42" t="s">
        <v>9668</v>
      </c>
      <c r="U699" s="42" t="s">
        <v>52</v>
      </c>
      <c r="V699" s="42" t="s">
        <v>4281</v>
      </c>
      <c r="W699" s="42" t="s">
        <v>4291</v>
      </c>
      <c r="X699" s="42" t="s">
        <v>5028</v>
      </c>
      <c r="Y699" s="42" t="s">
        <v>46</v>
      </c>
      <c r="Z699" s="42" t="s">
        <v>55</v>
      </c>
      <c r="AA699" s="42" t="s">
        <v>4281</v>
      </c>
      <c r="AB699" s="42" t="s">
        <v>4291</v>
      </c>
      <c r="AC699" s="42" t="s">
        <v>56</v>
      </c>
      <c r="AD699" s="4"/>
      <c r="AE699" s="4"/>
      <c r="AF699" s="4"/>
      <c r="AG699" s="36" t="s">
        <v>10942</v>
      </c>
      <c r="AH699" s="37" t="s">
        <v>10504</v>
      </c>
      <c r="AI699" s="37">
        <v>26</v>
      </c>
      <c r="AJ699" s="11">
        <v>56.5</v>
      </c>
      <c r="AK699" s="4"/>
      <c r="AL699" s="11">
        <f>VLOOKUP(AG699,[1]笔试数据!$B:$G,6,0)</f>
        <v>0</v>
      </c>
      <c r="AM699" s="11">
        <v>56.5</v>
      </c>
      <c r="AN699" s="11" t="s">
        <v>56</v>
      </c>
    </row>
    <row r="700" ht="15" spans="1:40">
      <c r="A700" s="41">
        <v>724</v>
      </c>
      <c r="B700" s="41">
        <v>595</v>
      </c>
      <c r="C700" s="41"/>
      <c r="D700" s="41" t="s">
        <v>9299</v>
      </c>
      <c r="E700" s="41" t="s">
        <v>37</v>
      </c>
      <c r="F700" s="41" t="s">
        <v>69</v>
      </c>
      <c r="G700" s="42" t="s">
        <v>9300</v>
      </c>
      <c r="H700" s="42" t="s">
        <v>2987</v>
      </c>
      <c r="I700" s="42" t="s">
        <v>41</v>
      </c>
      <c r="J700" s="42"/>
      <c r="K700" s="42" t="s">
        <v>81</v>
      </c>
      <c r="L700" s="42" t="s">
        <v>353</v>
      </c>
      <c r="M700" s="42" t="s">
        <v>116</v>
      </c>
      <c r="N700" s="42" t="s">
        <v>5438</v>
      </c>
      <c r="O700" s="42" t="s">
        <v>46</v>
      </c>
      <c r="P700" s="42" t="s">
        <v>84</v>
      </c>
      <c r="Q700" s="42" t="s">
        <v>151</v>
      </c>
      <c r="R700" s="42"/>
      <c r="S700" s="42"/>
      <c r="T700" s="42" t="s">
        <v>9303</v>
      </c>
      <c r="U700" s="42" t="s">
        <v>307</v>
      </c>
      <c r="V700" s="42" t="s">
        <v>4281</v>
      </c>
      <c r="W700" s="42" t="s">
        <v>4291</v>
      </c>
      <c r="X700" s="42" t="s">
        <v>5028</v>
      </c>
      <c r="Y700" s="42" t="s">
        <v>46</v>
      </c>
      <c r="Z700" s="42" t="s">
        <v>55</v>
      </c>
      <c r="AA700" s="42" t="s">
        <v>4281</v>
      </c>
      <c r="AB700" s="42" t="s">
        <v>4291</v>
      </c>
      <c r="AC700" s="42" t="s">
        <v>56</v>
      </c>
      <c r="AD700" s="4"/>
      <c r="AE700" s="4"/>
      <c r="AF700" s="4"/>
      <c r="AG700" s="36" t="s">
        <v>10943</v>
      </c>
      <c r="AH700" s="37" t="s">
        <v>10489</v>
      </c>
      <c r="AI700" s="37">
        <v>24</v>
      </c>
      <c r="AJ700" s="11">
        <v>56</v>
      </c>
      <c r="AK700" s="4"/>
      <c r="AL700" s="11">
        <f>VLOOKUP(AG700,[1]笔试数据!$B:$G,6,0)</f>
        <v>0</v>
      </c>
      <c r="AM700" s="11">
        <v>56</v>
      </c>
      <c r="AN700" s="11" t="s">
        <v>56</v>
      </c>
    </row>
    <row r="701" ht="15" spans="1:40">
      <c r="A701" s="41">
        <v>758</v>
      </c>
      <c r="B701" s="41">
        <v>627</v>
      </c>
      <c r="C701" s="41"/>
      <c r="D701" s="41" t="s">
        <v>9491</v>
      </c>
      <c r="E701" s="41" t="s">
        <v>37</v>
      </c>
      <c r="F701" s="41" t="s">
        <v>69</v>
      </c>
      <c r="G701" s="42" t="s">
        <v>9492</v>
      </c>
      <c r="H701" s="42" t="s">
        <v>9493</v>
      </c>
      <c r="I701" s="42" t="s">
        <v>41</v>
      </c>
      <c r="J701" s="42"/>
      <c r="K701" s="42" t="s">
        <v>81</v>
      </c>
      <c r="L701" s="42" t="s">
        <v>575</v>
      </c>
      <c r="M701" s="46">
        <v>45108</v>
      </c>
      <c r="N701" s="42" t="s">
        <v>4276</v>
      </c>
      <c r="O701" s="42" t="s">
        <v>46</v>
      </c>
      <c r="P701" s="42" t="s">
        <v>84</v>
      </c>
      <c r="Q701" s="42" t="s">
        <v>5561</v>
      </c>
      <c r="R701" s="42"/>
      <c r="S701" s="42"/>
      <c r="T701" s="42" t="s">
        <v>9495</v>
      </c>
      <c r="U701" s="42" t="s">
        <v>52</v>
      </c>
      <c r="V701" s="42" t="s">
        <v>4281</v>
      </c>
      <c r="W701" s="42" t="s">
        <v>4291</v>
      </c>
      <c r="X701" s="42" t="s">
        <v>5028</v>
      </c>
      <c r="Y701" s="42" t="s">
        <v>46</v>
      </c>
      <c r="Z701" s="42" t="s">
        <v>55</v>
      </c>
      <c r="AA701" s="42" t="s">
        <v>4281</v>
      </c>
      <c r="AB701" s="42" t="s">
        <v>4291</v>
      </c>
      <c r="AC701" s="42" t="s">
        <v>46</v>
      </c>
      <c r="AD701" s="4"/>
      <c r="AE701" s="4"/>
      <c r="AF701" s="4"/>
      <c r="AG701" s="36" t="s">
        <v>10944</v>
      </c>
      <c r="AH701" s="37" t="s">
        <v>10494</v>
      </c>
      <c r="AI701" s="37">
        <v>26</v>
      </c>
      <c r="AJ701" s="11">
        <v>56</v>
      </c>
      <c r="AK701" s="4"/>
      <c r="AL701" s="11">
        <f>VLOOKUP(AG701,[1]笔试数据!$B:$G,6,0)</f>
        <v>0</v>
      </c>
      <c r="AM701" s="11">
        <v>56</v>
      </c>
      <c r="AN701" s="11" t="s">
        <v>56</v>
      </c>
    </row>
    <row r="702" s="4" customFormat="1" ht="15" spans="1:40">
      <c r="A702" s="41">
        <v>819</v>
      </c>
      <c r="B702" s="41">
        <v>678</v>
      </c>
      <c r="C702" s="41"/>
      <c r="D702" s="41" t="s">
        <v>9813</v>
      </c>
      <c r="E702" s="41" t="s">
        <v>37</v>
      </c>
      <c r="F702" s="41" t="s">
        <v>38</v>
      </c>
      <c r="G702" s="42" t="s">
        <v>9814</v>
      </c>
      <c r="H702" s="42" t="s">
        <v>9815</v>
      </c>
      <c r="I702" s="42" t="s">
        <v>41</v>
      </c>
      <c r="J702" s="42"/>
      <c r="K702" s="42" t="s">
        <v>43</v>
      </c>
      <c r="L702" s="42" t="s">
        <v>73</v>
      </c>
      <c r="M702" s="42" t="s">
        <v>108</v>
      </c>
      <c r="N702" s="42" t="s">
        <v>5438</v>
      </c>
      <c r="O702" s="42" t="s">
        <v>46</v>
      </c>
      <c r="P702" s="42" t="s">
        <v>47</v>
      </c>
      <c r="Q702" s="42" t="s">
        <v>396</v>
      </c>
      <c r="R702" s="42"/>
      <c r="S702" s="42"/>
      <c r="T702" s="42" t="s">
        <v>9818</v>
      </c>
      <c r="U702" s="42" t="s">
        <v>52</v>
      </c>
      <c r="V702" s="42" t="s">
        <v>4281</v>
      </c>
      <c r="W702" s="42" t="s">
        <v>4291</v>
      </c>
      <c r="X702" s="42" t="s">
        <v>5028</v>
      </c>
      <c r="Y702" s="42" t="s">
        <v>46</v>
      </c>
      <c r="Z702" s="42" t="s">
        <v>55</v>
      </c>
      <c r="AA702" s="42" t="s">
        <v>4281</v>
      </c>
      <c r="AB702" s="42" t="s">
        <v>4291</v>
      </c>
      <c r="AC702" s="42" t="s">
        <v>56</v>
      </c>
      <c r="AG702" s="36" t="s">
        <v>10945</v>
      </c>
      <c r="AH702" s="37" t="s">
        <v>10496</v>
      </c>
      <c r="AI702" s="37">
        <v>17</v>
      </c>
      <c r="AJ702" s="11">
        <v>56</v>
      </c>
      <c r="AL702" s="11">
        <f>VLOOKUP(AG702,[1]笔试数据!$B:$G,6,0)</f>
        <v>0</v>
      </c>
      <c r="AM702" s="11">
        <v>56</v>
      </c>
      <c r="AN702" s="11" t="s">
        <v>56</v>
      </c>
    </row>
    <row r="703" ht="15" spans="1:40">
      <c r="A703" s="41">
        <v>834</v>
      </c>
      <c r="B703" s="41">
        <v>690</v>
      </c>
      <c r="C703" s="41"/>
      <c r="D703" s="41" t="s">
        <v>9898</v>
      </c>
      <c r="E703" s="41" t="s">
        <v>37</v>
      </c>
      <c r="F703" s="41" t="s">
        <v>69</v>
      </c>
      <c r="G703" s="42" t="s">
        <v>9899</v>
      </c>
      <c r="H703" s="42" t="s">
        <v>9900</v>
      </c>
      <c r="I703" s="42" t="s">
        <v>41</v>
      </c>
      <c r="J703" s="42"/>
      <c r="K703" s="42" t="s">
        <v>963</v>
      </c>
      <c r="L703" s="42" t="s">
        <v>254</v>
      </c>
      <c r="M703" s="46">
        <v>44104</v>
      </c>
      <c r="N703" s="42" t="s">
        <v>4276</v>
      </c>
      <c r="O703" s="42" t="s">
        <v>46</v>
      </c>
      <c r="P703" s="42" t="s">
        <v>47</v>
      </c>
      <c r="Q703" s="42" t="s">
        <v>9699</v>
      </c>
      <c r="R703" s="42"/>
      <c r="S703" s="42"/>
      <c r="T703" s="42" t="s">
        <v>9902</v>
      </c>
      <c r="U703" s="42" t="s">
        <v>52</v>
      </c>
      <c r="V703" s="42" t="s">
        <v>4281</v>
      </c>
      <c r="W703" s="42" t="s">
        <v>4440</v>
      </c>
      <c r="X703" s="42" t="s">
        <v>5028</v>
      </c>
      <c r="Y703" s="42" t="s">
        <v>46</v>
      </c>
      <c r="Z703" s="42" t="s">
        <v>55</v>
      </c>
      <c r="AA703" s="42" t="s">
        <v>4281</v>
      </c>
      <c r="AB703" s="42" t="s">
        <v>4291</v>
      </c>
      <c r="AC703" s="42" t="s">
        <v>56</v>
      </c>
      <c r="AD703" s="4"/>
      <c r="AE703" s="4"/>
      <c r="AF703" s="4"/>
      <c r="AG703" s="36" t="s">
        <v>10946</v>
      </c>
      <c r="AH703" s="37" t="s">
        <v>10496</v>
      </c>
      <c r="AI703" s="37">
        <v>29</v>
      </c>
      <c r="AJ703" s="11">
        <v>56</v>
      </c>
      <c r="AK703" s="4"/>
      <c r="AL703" s="11">
        <f>VLOOKUP(AG703,[1]笔试数据!$B:$G,6,0)</f>
        <v>0</v>
      </c>
      <c r="AM703" s="11">
        <v>56</v>
      </c>
      <c r="AN703" s="11" t="s">
        <v>56</v>
      </c>
    </row>
    <row r="704" ht="15" spans="1:40">
      <c r="A704" s="41">
        <v>759</v>
      </c>
      <c r="B704" s="41">
        <v>628</v>
      </c>
      <c r="C704" s="41"/>
      <c r="D704" s="41" t="s">
        <v>9496</v>
      </c>
      <c r="E704" s="41" t="s">
        <v>37</v>
      </c>
      <c r="F704" s="41" t="s">
        <v>69</v>
      </c>
      <c r="G704" s="42" t="s">
        <v>9497</v>
      </c>
      <c r="H704" s="42" t="s">
        <v>9498</v>
      </c>
      <c r="I704" s="42" t="s">
        <v>62</v>
      </c>
      <c r="J704" s="42"/>
      <c r="K704" s="42" t="s">
        <v>9499</v>
      </c>
      <c r="L704" s="42" t="s">
        <v>184</v>
      </c>
      <c r="M704" s="46">
        <v>43647</v>
      </c>
      <c r="N704" s="42" t="s">
        <v>8977</v>
      </c>
      <c r="O704" s="42" t="s">
        <v>46</v>
      </c>
      <c r="P704" s="42" t="s">
        <v>47</v>
      </c>
      <c r="Q704" s="42" t="s">
        <v>2719</v>
      </c>
      <c r="R704" s="42"/>
      <c r="S704" s="42"/>
      <c r="T704" s="42" t="s">
        <v>9502</v>
      </c>
      <c r="U704" s="42" t="s">
        <v>52</v>
      </c>
      <c r="V704" s="42" t="s">
        <v>4281</v>
      </c>
      <c r="W704" s="42" t="s">
        <v>4440</v>
      </c>
      <c r="X704" s="42" t="s">
        <v>5028</v>
      </c>
      <c r="Y704" s="42" t="s">
        <v>46</v>
      </c>
      <c r="Z704" s="42" t="s">
        <v>55</v>
      </c>
      <c r="AA704" s="42" t="s">
        <v>4281</v>
      </c>
      <c r="AB704" s="42" t="s">
        <v>4291</v>
      </c>
      <c r="AC704" s="42" t="s">
        <v>46</v>
      </c>
      <c r="AD704" s="4"/>
      <c r="AE704" s="4"/>
      <c r="AF704" s="4"/>
      <c r="AG704" s="36" t="s">
        <v>10947</v>
      </c>
      <c r="AH704" s="37" t="s">
        <v>10494</v>
      </c>
      <c r="AI704" s="37">
        <v>27</v>
      </c>
      <c r="AJ704" s="11">
        <v>55</v>
      </c>
      <c r="AK704" s="4"/>
      <c r="AL704" s="11">
        <f>VLOOKUP(AG704,[1]笔试数据!$B:$G,6,0)</f>
        <v>0</v>
      </c>
      <c r="AM704" s="11">
        <v>55</v>
      </c>
      <c r="AN704" s="11" t="s">
        <v>56</v>
      </c>
    </row>
    <row r="705" ht="15" spans="1:40">
      <c r="A705" s="41">
        <v>742</v>
      </c>
      <c r="B705" s="41">
        <v>611</v>
      </c>
      <c r="C705" s="41"/>
      <c r="D705" s="41" t="s">
        <v>9401</v>
      </c>
      <c r="E705" s="41" t="s">
        <v>37</v>
      </c>
      <c r="F705" s="41" t="s">
        <v>38</v>
      </c>
      <c r="G705" s="42" t="s">
        <v>9402</v>
      </c>
      <c r="H705" s="42" t="s">
        <v>9403</v>
      </c>
      <c r="I705" s="42" t="s">
        <v>41</v>
      </c>
      <c r="J705" s="42"/>
      <c r="K705" s="42" t="s">
        <v>81</v>
      </c>
      <c r="L705" s="42" t="s">
        <v>254</v>
      </c>
      <c r="M705" s="42" t="s">
        <v>750</v>
      </c>
      <c r="N705" s="42" t="s">
        <v>4276</v>
      </c>
      <c r="O705" s="42" t="s">
        <v>46</v>
      </c>
      <c r="P705" s="42" t="s">
        <v>47</v>
      </c>
      <c r="Q705" s="42" t="s">
        <v>64</v>
      </c>
      <c r="R705" s="42"/>
      <c r="S705" s="42"/>
      <c r="T705" s="42" t="s">
        <v>9406</v>
      </c>
      <c r="U705" s="42" t="s">
        <v>52</v>
      </c>
      <c r="V705" s="42" t="s">
        <v>4281</v>
      </c>
      <c r="W705" s="42" t="s">
        <v>4291</v>
      </c>
      <c r="X705" s="42" t="s">
        <v>5028</v>
      </c>
      <c r="Y705" s="42" t="s">
        <v>46</v>
      </c>
      <c r="Z705" s="42" t="s">
        <v>55</v>
      </c>
      <c r="AA705" s="42" t="s">
        <v>4281</v>
      </c>
      <c r="AB705" s="42" t="s">
        <v>4291</v>
      </c>
      <c r="AC705" s="42" t="s">
        <v>46</v>
      </c>
      <c r="AD705" s="4"/>
      <c r="AE705" s="4"/>
      <c r="AF705" s="4"/>
      <c r="AG705" s="36" t="s">
        <v>10948</v>
      </c>
      <c r="AH705" s="37" t="s">
        <v>10494</v>
      </c>
      <c r="AI705" s="37">
        <v>10</v>
      </c>
      <c r="AJ705" s="11">
        <v>54.5</v>
      </c>
      <c r="AK705" s="4"/>
      <c r="AL705" s="11">
        <f>VLOOKUP(AG705,[1]笔试数据!$B:$G,6,0)</f>
        <v>0</v>
      </c>
      <c r="AM705" s="11">
        <v>54.5</v>
      </c>
      <c r="AN705" s="11" t="s">
        <v>56</v>
      </c>
    </row>
    <row r="706" ht="15" spans="1:40">
      <c r="A706" s="41">
        <v>659</v>
      </c>
      <c r="B706" s="41">
        <v>542</v>
      </c>
      <c r="C706" s="41"/>
      <c r="D706" s="41" t="s">
        <v>3879</v>
      </c>
      <c r="E706" s="41" t="s">
        <v>37</v>
      </c>
      <c r="F706" s="41" t="s">
        <v>105</v>
      </c>
      <c r="G706" s="42" t="s">
        <v>8928</v>
      </c>
      <c r="H706" s="42" t="s">
        <v>6626</v>
      </c>
      <c r="I706" s="42" t="s">
        <v>41</v>
      </c>
      <c r="J706" s="42"/>
      <c r="K706" s="42" t="s">
        <v>43</v>
      </c>
      <c r="L706" s="42" t="s">
        <v>73</v>
      </c>
      <c r="M706" s="42" t="s">
        <v>108</v>
      </c>
      <c r="N706" s="42" t="s">
        <v>5438</v>
      </c>
      <c r="O706" s="42" t="s">
        <v>46</v>
      </c>
      <c r="P706" s="42" t="s">
        <v>47</v>
      </c>
      <c r="Q706" s="42" t="s">
        <v>64</v>
      </c>
      <c r="R706" s="42"/>
      <c r="S706" s="42"/>
      <c r="T706" s="42" t="s">
        <v>8931</v>
      </c>
      <c r="U706" s="42" t="s">
        <v>52</v>
      </c>
      <c r="V706" s="42" t="s">
        <v>4281</v>
      </c>
      <c r="W706" s="42" t="s">
        <v>4440</v>
      </c>
      <c r="X706" s="42" t="s">
        <v>5028</v>
      </c>
      <c r="Y706" s="42" t="s">
        <v>46</v>
      </c>
      <c r="Z706" s="42" t="s">
        <v>55</v>
      </c>
      <c r="AA706" s="42" t="s">
        <v>4281</v>
      </c>
      <c r="AB706" s="42" t="s">
        <v>4291</v>
      </c>
      <c r="AC706" s="42" t="s">
        <v>56</v>
      </c>
      <c r="AD706" s="4"/>
      <c r="AE706" s="4"/>
      <c r="AF706" s="4"/>
      <c r="AG706" s="36" t="s">
        <v>10949</v>
      </c>
      <c r="AH706" s="37" t="s">
        <v>10501</v>
      </c>
      <c r="AI706" s="37" t="s">
        <v>10219</v>
      </c>
      <c r="AJ706" s="11">
        <v>54</v>
      </c>
      <c r="AK706" s="4"/>
      <c r="AL706" s="11">
        <f>VLOOKUP(AG706,[1]笔试数据!$B:$G,6,0)</f>
        <v>0</v>
      </c>
      <c r="AM706" s="11">
        <v>54</v>
      </c>
      <c r="AN706" s="11" t="s">
        <v>56</v>
      </c>
    </row>
    <row r="707" ht="15" spans="1:40">
      <c r="A707" s="41">
        <v>881</v>
      </c>
      <c r="B707" s="41">
        <v>727</v>
      </c>
      <c r="C707" s="41"/>
      <c r="D707" s="41" t="s">
        <v>10142</v>
      </c>
      <c r="E707" s="41" t="s">
        <v>37</v>
      </c>
      <c r="F707" s="41" t="s">
        <v>69</v>
      </c>
      <c r="G707" s="42" t="s">
        <v>10143</v>
      </c>
      <c r="H707" s="42" t="s">
        <v>10144</v>
      </c>
      <c r="I707" s="42" t="s">
        <v>62</v>
      </c>
      <c r="J707" s="42"/>
      <c r="K707" s="42" t="s">
        <v>81</v>
      </c>
      <c r="L707" s="42" t="s">
        <v>7794</v>
      </c>
      <c r="M707" s="42" t="s">
        <v>910</v>
      </c>
      <c r="N707" s="42" t="s">
        <v>4276</v>
      </c>
      <c r="O707" s="42" t="s">
        <v>46</v>
      </c>
      <c r="P707" s="42" t="s">
        <v>47</v>
      </c>
      <c r="Q707" s="42" t="s">
        <v>64</v>
      </c>
      <c r="R707" s="42"/>
      <c r="S707" s="42"/>
      <c r="T707" s="42" t="s">
        <v>10146</v>
      </c>
      <c r="U707" s="42" t="s">
        <v>52</v>
      </c>
      <c r="V707" s="42" t="s">
        <v>4281</v>
      </c>
      <c r="W707" s="42" t="s">
        <v>4291</v>
      </c>
      <c r="X707" s="42" t="s">
        <v>5028</v>
      </c>
      <c r="Y707" s="42" t="s">
        <v>46</v>
      </c>
      <c r="Z707" s="42" t="s">
        <v>55</v>
      </c>
      <c r="AA707" s="42" t="s">
        <v>4281</v>
      </c>
      <c r="AB707" s="42" t="s">
        <v>4291</v>
      </c>
      <c r="AC707" s="42" t="s">
        <v>56</v>
      </c>
      <c r="AD707" s="4"/>
      <c r="AE707" s="4"/>
      <c r="AF707" s="4"/>
      <c r="AG707" s="36" t="s">
        <v>10950</v>
      </c>
      <c r="AH707" s="37" t="s">
        <v>10481</v>
      </c>
      <c r="AI707" s="37">
        <v>23</v>
      </c>
      <c r="AJ707" s="11">
        <v>54</v>
      </c>
      <c r="AK707" s="4"/>
      <c r="AL707" s="11">
        <f>VLOOKUP(AG707,[1]笔试数据!$B:$G,6,0)</f>
        <v>0</v>
      </c>
      <c r="AM707" s="11">
        <v>54</v>
      </c>
      <c r="AN707" s="11" t="s">
        <v>56</v>
      </c>
    </row>
    <row r="708" ht="15" spans="1:40">
      <c r="A708" s="41">
        <v>684</v>
      </c>
      <c r="B708" s="41">
        <v>561</v>
      </c>
      <c r="C708" s="41"/>
      <c r="D708" s="41" t="s">
        <v>9072</v>
      </c>
      <c r="E708" s="41" t="s">
        <v>205</v>
      </c>
      <c r="F708" s="41" t="s">
        <v>105</v>
      </c>
      <c r="G708" s="42" t="s">
        <v>9073</v>
      </c>
      <c r="H708" s="42" t="s">
        <v>9074</v>
      </c>
      <c r="I708" s="42" t="s">
        <v>41</v>
      </c>
      <c r="J708" s="42"/>
      <c r="K708" s="42" t="s">
        <v>81</v>
      </c>
      <c r="L708" s="42" t="s">
        <v>7344</v>
      </c>
      <c r="M708" s="46">
        <v>45084</v>
      </c>
      <c r="N708" s="42" t="s">
        <v>9038</v>
      </c>
      <c r="O708" s="42" t="s">
        <v>46</v>
      </c>
      <c r="P708" s="42" t="s">
        <v>84</v>
      </c>
      <c r="Q708" s="42" t="s">
        <v>64</v>
      </c>
      <c r="R708" s="42"/>
      <c r="S708" s="42"/>
      <c r="T708" s="42" t="s">
        <v>9077</v>
      </c>
      <c r="U708" s="42" t="s">
        <v>958</v>
      </c>
      <c r="V708" s="42" t="s">
        <v>5034</v>
      </c>
      <c r="W708" s="42" t="s">
        <v>4291</v>
      </c>
      <c r="X708" s="42" t="s">
        <v>5028</v>
      </c>
      <c r="Y708" s="42" t="s">
        <v>46</v>
      </c>
      <c r="Z708" s="42" t="s">
        <v>55</v>
      </c>
      <c r="AA708" s="42" t="s">
        <v>4281</v>
      </c>
      <c r="AB708" s="42" t="s">
        <v>4291</v>
      </c>
      <c r="AC708" s="42" t="s">
        <v>56</v>
      </c>
      <c r="AD708" s="4"/>
      <c r="AE708" s="4"/>
      <c r="AF708" s="4"/>
      <c r="AG708" s="36" t="s">
        <v>10951</v>
      </c>
      <c r="AH708" s="37" t="s">
        <v>10501</v>
      </c>
      <c r="AI708" s="37">
        <v>20</v>
      </c>
      <c r="AJ708" s="11">
        <v>53.5</v>
      </c>
      <c r="AK708" s="4"/>
      <c r="AL708" s="11">
        <f>VLOOKUP(AG708,[1]笔试数据!$B:$G,6,0)</f>
        <v>0</v>
      </c>
      <c r="AM708" s="11">
        <v>53.5</v>
      </c>
      <c r="AN708" s="11" t="s">
        <v>56</v>
      </c>
    </row>
    <row r="709" ht="15" spans="1:40">
      <c r="A709" s="41">
        <v>865</v>
      </c>
      <c r="B709" s="41">
        <v>716</v>
      </c>
      <c r="C709" s="41"/>
      <c r="D709" s="41" t="s">
        <v>10063</v>
      </c>
      <c r="E709" s="41" t="s">
        <v>37</v>
      </c>
      <c r="F709" s="41" t="s">
        <v>38</v>
      </c>
      <c r="G709" s="42" t="s">
        <v>10064</v>
      </c>
      <c r="H709" s="42" t="s">
        <v>10065</v>
      </c>
      <c r="I709" s="42" t="s">
        <v>41</v>
      </c>
      <c r="J709" s="42"/>
      <c r="K709" s="42" t="s">
        <v>43</v>
      </c>
      <c r="L709" s="42" t="s">
        <v>73</v>
      </c>
      <c r="M709" s="42" t="s">
        <v>227</v>
      </c>
      <c r="N709" s="42" t="s">
        <v>5438</v>
      </c>
      <c r="O709" s="42" t="s">
        <v>46</v>
      </c>
      <c r="P709" s="42" t="s">
        <v>47</v>
      </c>
      <c r="Q709" s="42" t="s">
        <v>100</v>
      </c>
      <c r="R709" s="42"/>
      <c r="S709" s="42"/>
      <c r="T709" s="42" t="s">
        <v>10068</v>
      </c>
      <c r="U709" s="42" t="s">
        <v>307</v>
      </c>
      <c r="V709" s="42" t="s">
        <v>4281</v>
      </c>
      <c r="W709" s="42" t="s">
        <v>4440</v>
      </c>
      <c r="X709" s="42" t="s">
        <v>5028</v>
      </c>
      <c r="Y709" s="42" t="s">
        <v>46</v>
      </c>
      <c r="Z709" s="42" t="s">
        <v>55</v>
      </c>
      <c r="AA709" s="42" t="s">
        <v>4281</v>
      </c>
      <c r="AB709" s="42" t="s">
        <v>4291</v>
      </c>
      <c r="AC709" s="42" t="s">
        <v>56</v>
      </c>
      <c r="AD709" s="4"/>
      <c r="AE709" s="4"/>
      <c r="AF709" s="4"/>
      <c r="AG709" s="36" t="s">
        <v>10952</v>
      </c>
      <c r="AH709" s="37" t="s">
        <v>10491</v>
      </c>
      <c r="AI709" s="37">
        <v>25</v>
      </c>
      <c r="AJ709" s="11">
        <v>53.5</v>
      </c>
      <c r="AK709" s="4"/>
      <c r="AL709" s="11">
        <f>VLOOKUP(AG709,[1]笔试数据!$B:$G,6,0)</f>
        <v>0</v>
      </c>
      <c r="AM709" s="11">
        <v>53.5</v>
      </c>
      <c r="AN709" s="11" t="s">
        <v>56</v>
      </c>
    </row>
    <row r="710" s="4" customFormat="1" ht="15" spans="1:40">
      <c r="A710" s="41">
        <v>658</v>
      </c>
      <c r="B710" s="41">
        <v>541</v>
      </c>
      <c r="C710" s="41"/>
      <c r="D710" s="41" t="s">
        <v>8922</v>
      </c>
      <c r="E710" s="41" t="s">
        <v>205</v>
      </c>
      <c r="F710" s="41" t="s">
        <v>105</v>
      </c>
      <c r="G710" s="42" t="s">
        <v>8923</v>
      </c>
      <c r="H710" s="42" t="s">
        <v>8924</v>
      </c>
      <c r="I710" s="42" t="s">
        <v>41</v>
      </c>
      <c r="J710" s="42"/>
      <c r="K710" s="42" t="s">
        <v>43</v>
      </c>
      <c r="L710" s="42" t="s">
        <v>73</v>
      </c>
      <c r="M710" s="42" t="s">
        <v>91</v>
      </c>
      <c r="N710" s="42" t="s">
        <v>5438</v>
      </c>
      <c r="O710" s="42" t="s">
        <v>46</v>
      </c>
      <c r="P710" s="42" t="s">
        <v>47</v>
      </c>
      <c r="Q710" s="42" t="s">
        <v>268</v>
      </c>
      <c r="R710" s="42"/>
      <c r="S710" s="42"/>
      <c r="T710" s="42" t="s">
        <v>8927</v>
      </c>
      <c r="U710" s="42" t="s">
        <v>52</v>
      </c>
      <c r="V710" s="42" t="s">
        <v>4281</v>
      </c>
      <c r="W710" s="42" t="s">
        <v>4291</v>
      </c>
      <c r="X710" s="42" t="s">
        <v>5028</v>
      </c>
      <c r="Y710" s="42" t="s">
        <v>46</v>
      </c>
      <c r="Z710" s="42" t="s">
        <v>55</v>
      </c>
      <c r="AA710" s="42" t="s">
        <v>4281</v>
      </c>
      <c r="AB710" s="42" t="s">
        <v>4291</v>
      </c>
      <c r="AC710" s="42" t="s">
        <v>56</v>
      </c>
      <c r="AG710" s="36" t="s">
        <v>10953</v>
      </c>
      <c r="AH710" s="37" t="s">
        <v>10501</v>
      </c>
      <c r="AI710" s="37" t="s">
        <v>10237</v>
      </c>
      <c r="AJ710" s="11">
        <v>52.5</v>
      </c>
      <c r="AL710" s="11">
        <f>VLOOKUP(AG710,[1]笔试数据!$B:$G,6,0)</f>
        <v>0</v>
      </c>
      <c r="AM710" s="11">
        <v>52.5</v>
      </c>
      <c r="AN710" s="11" t="s">
        <v>56</v>
      </c>
    </row>
    <row r="711" ht="15" spans="1:40">
      <c r="A711" s="41">
        <v>776</v>
      </c>
      <c r="B711" s="41">
        <v>644</v>
      </c>
      <c r="C711" s="41"/>
      <c r="D711" s="41" t="s">
        <v>9586</v>
      </c>
      <c r="E711" s="41" t="s">
        <v>37</v>
      </c>
      <c r="F711" s="41" t="s">
        <v>69</v>
      </c>
      <c r="G711" s="42" t="s">
        <v>9587</v>
      </c>
      <c r="H711" s="42" t="s">
        <v>4499</v>
      </c>
      <c r="I711" s="42" t="s">
        <v>41</v>
      </c>
      <c r="J711" s="42"/>
      <c r="K711" s="42" t="s">
        <v>779</v>
      </c>
      <c r="L711" s="42" t="s">
        <v>73</v>
      </c>
      <c r="M711" s="46">
        <v>44197</v>
      </c>
      <c r="N711" s="42" t="s">
        <v>5438</v>
      </c>
      <c r="O711" s="42" t="s">
        <v>46</v>
      </c>
      <c r="P711" s="42" t="s">
        <v>47</v>
      </c>
      <c r="Q711" s="42" t="s">
        <v>9588</v>
      </c>
      <c r="R711" s="42"/>
      <c r="S711" s="42"/>
      <c r="T711" s="42" t="s">
        <v>9589</v>
      </c>
      <c r="U711" s="42" t="s">
        <v>52</v>
      </c>
      <c r="V711" s="42" t="s">
        <v>4281</v>
      </c>
      <c r="W711" s="42" t="s">
        <v>4291</v>
      </c>
      <c r="X711" s="42" t="s">
        <v>5028</v>
      </c>
      <c r="Y711" s="42" t="s">
        <v>46</v>
      </c>
      <c r="Z711" s="42" t="s">
        <v>55</v>
      </c>
      <c r="AA711" s="42" t="s">
        <v>4281</v>
      </c>
      <c r="AB711" s="42" t="s">
        <v>4291</v>
      </c>
      <c r="AC711" s="42" t="s">
        <v>56</v>
      </c>
      <c r="AD711" s="4"/>
      <c r="AE711" s="4"/>
      <c r="AF711" s="4"/>
      <c r="AG711" s="36" t="s">
        <v>10954</v>
      </c>
      <c r="AH711" s="37" t="s">
        <v>10504</v>
      </c>
      <c r="AI711" s="37">
        <v>13</v>
      </c>
      <c r="AJ711" s="11">
        <v>52.5</v>
      </c>
      <c r="AK711" s="4"/>
      <c r="AL711" s="11">
        <f>VLOOKUP(AG711,[1]笔试数据!$B:$G,6,0)</f>
        <v>0</v>
      </c>
      <c r="AM711" s="11">
        <v>52.5</v>
      </c>
      <c r="AN711" s="11" t="s">
        <v>56</v>
      </c>
    </row>
    <row r="712" s="4" customFormat="1" ht="15" spans="1:40">
      <c r="A712" s="41">
        <v>837</v>
      </c>
      <c r="B712" s="41">
        <v>692</v>
      </c>
      <c r="C712" s="41"/>
      <c r="D712" s="41" t="s">
        <v>9914</v>
      </c>
      <c r="E712" s="41" t="s">
        <v>37</v>
      </c>
      <c r="F712" s="41" t="s">
        <v>69</v>
      </c>
      <c r="G712" s="42" t="s">
        <v>9915</v>
      </c>
      <c r="H712" s="42" t="s">
        <v>9916</v>
      </c>
      <c r="I712" s="42" t="s">
        <v>62</v>
      </c>
      <c r="J712" s="42"/>
      <c r="K712" s="42" t="s">
        <v>43</v>
      </c>
      <c r="L712" s="42" t="s">
        <v>9917</v>
      </c>
      <c r="M712" s="42" t="s">
        <v>74</v>
      </c>
      <c r="N712" s="42" t="s">
        <v>7716</v>
      </c>
      <c r="O712" s="42" t="s">
        <v>46</v>
      </c>
      <c r="P712" s="42" t="s">
        <v>47</v>
      </c>
      <c r="Q712" s="42" t="s">
        <v>5231</v>
      </c>
      <c r="R712" s="42"/>
      <c r="S712" s="42"/>
      <c r="T712" s="42" t="s">
        <v>9920</v>
      </c>
      <c r="U712" s="42" t="s">
        <v>52</v>
      </c>
      <c r="V712" s="42" t="s">
        <v>4281</v>
      </c>
      <c r="W712" s="42" t="s">
        <v>4291</v>
      </c>
      <c r="X712" s="42" t="s">
        <v>5028</v>
      </c>
      <c r="Y712" s="42" t="s">
        <v>46</v>
      </c>
      <c r="Z712" s="42" t="s">
        <v>55</v>
      </c>
      <c r="AA712" s="42" t="s">
        <v>4281</v>
      </c>
      <c r="AB712" s="42" t="s">
        <v>4291</v>
      </c>
      <c r="AC712" s="42" t="s">
        <v>56</v>
      </c>
      <c r="AG712" s="36" t="s">
        <v>10955</v>
      </c>
      <c r="AH712" s="37" t="s">
        <v>10491</v>
      </c>
      <c r="AI712" s="37" t="s">
        <v>10237</v>
      </c>
      <c r="AJ712" s="11">
        <v>52.5</v>
      </c>
      <c r="AL712" s="11">
        <f>VLOOKUP(AG712,[1]笔试数据!$B:$G,6,0)</f>
        <v>0</v>
      </c>
      <c r="AM712" s="11">
        <v>52.5</v>
      </c>
      <c r="AN712" s="11" t="s">
        <v>56</v>
      </c>
    </row>
    <row r="713" ht="15" spans="1:40">
      <c r="A713" s="41">
        <v>664</v>
      </c>
      <c r="B713" s="41">
        <v>545</v>
      </c>
      <c r="C713" s="41"/>
      <c r="D713" s="41" t="s">
        <v>8959</v>
      </c>
      <c r="E713" s="41" t="s">
        <v>37</v>
      </c>
      <c r="F713" s="41" t="s">
        <v>38</v>
      </c>
      <c r="G713" s="42" t="s">
        <v>8960</v>
      </c>
      <c r="H713" s="42" t="s">
        <v>2890</v>
      </c>
      <c r="I713" s="42" t="s">
        <v>41</v>
      </c>
      <c r="J713" s="42"/>
      <c r="K713" s="42" t="s">
        <v>81</v>
      </c>
      <c r="L713" s="42" t="s">
        <v>1258</v>
      </c>
      <c r="M713" s="42" t="s">
        <v>99</v>
      </c>
      <c r="N713" s="42" t="s">
        <v>4276</v>
      </c>
      <c r="O713" s="42" t="s">
        <v>46</v>
      </c>
      <c r="P713" s="42" t="s">
        <v>47</v>
      </c>
      <c r="Q713" s="42" t="s">
        <v>8961</v>
      </c>
      <c r="R713" s="42"/>
      <c r="S713" s="42"/>
      <c r="T713" s="42" t="s">
        <v>8963</v>
      </c>
      <c r="U713" s="42" t="s">
        <v>52</v>
      </c>
      <c r="V713" s="42" t="s">
        <v>4281</v>
      </c>
      <c r="W713" s="42" t="s">
        <v>4291</v>
      </c>
      <c r="X713" s="42" t="s">
        <v>5028</v>
      </c>
      <c r="Y713" s="42" t="s">
        <v>46</v>
      </c>
      <c r="Z713" s="42" t="s">
        <v>55</v>
      </c>
      <c r="AA713" s="42" t="s">
        <v>4281</v>
      </c>
      <c r="AB713" s="42" t="s">
        <v>4291</v>
      </c>
      <c r="AC713" s="42" t="s">
        <v>56</v>
      </c>
      <c r="AD713" s="4"/>
      <c r="AE713" s="4"/>
      <c r="AF713" s="4"/>
      <c r="AG713" s="36" t="s">
        <v>10956</v>
      </c>
      <c r="AH713" s="37" t="s">
        <v>10501</v>
      </c>
      <c r="AI713" s="37" t="s">
        <v>10252</v>
      </c>
      <c r="AJ713" s="11">
        <v>52</v>
      </c>
      <c r="AK713" s="4"/>
      <c r="AL713" s="11">
        <f>VLOOKUP(AG713,[1]笔试数据!$B:$G,6,0)</f>
        <v>0</v>
      </c>
      <c r="AM713" s="11">
        <v>52</v>
      </c>
      <c r="AN713" s="11" t="s">
        <v>56</v>
      </c>
    </row>
    <row r="714" ht="15" spans="1:40">
      <c r="A714" s="41">
        <v>711</v>
      </c>
      <c r="B714" s="41">
        <v>584</v>
      </c>
      <c r="C714" s="41"/>
      <c r="D714" s="41" t="s">
        <v>9225</v>
      </c>
      <c r="E714" s="41" t="s">
        <v>37</v>
      </c>
      <c r="F714" s="41" t="s">
        <v>105</v>
      </c>
      <c r="G714" s="42" t="s">
        <v>9226</v>
      </c>
      <c r="H714" s="42" t="s">
        <v>9227</v>
      </c>
      <c r="I714" s="42" t="s">
        <v>41</v>
      </c>
      <c r="J714" s="42"/>
      <c r="K714" s="42" t="s">
        <v>43</v>
      </c>
      <c r="L714" s="42" t="s">
        <v>73</v>
      </c>
      <c r="M714" s="42" t="s">
        <v>4347</v>
      </c>
      <c r="N714" s="42" t="s">
        <v>5438</v>
      </c>
      <c r="O714" s="42" t="s">
        <v>46</v>
      </c>
      <c r="P714" s="42" t="s">
        <v>47</v>
      </c>
      <c r="Q714" s="42" t="s">
        <v>9228</v>
      </c>
      <c r="R714" s="42"/>
      <c r="S714" s="42"/>
      <c r="T714" s="42" t="s">
        <v>9231</v>
      </c>
      <c r="U714" s="42" t="s">
        <v>52</v>
      </c>
      <c r="V714" s="42" t="s">
        <v>4281</v>
      </c>
      <c r="W714" s="42" t="s">
        <v>4440</v>
      </c>
      <c r="X714" s="42" t="s">
        <v>5028</v>
      </c>
      <c r="Y714" s="42" t="s">
        <v>46</v>
      </c>
      <c r="Z714" s="42" t="s">
        <v>55</v>
      </c>
      <c r="AA714" s="42" t="s">
        <v>4281</v>
      </c>
      <c r="AB714" s="42" t="s">
        <v>4291</v>
      </c>
      <c r="AC714" s="42" t="s">
        <v>46</v>
      </c>
      <c r="AD714" s="4"/>
      <c r="AE714" s="4"/>
      <c r="AF714" s="4"/>
      <c r="AG714" s="36" t="s">
        <v>10957</v>
      </c>
      <c r="AH714" s="37" t="s">
        <v>10489</v>
      </c>
      <c r="AI714" s="37">
        <v>13</v>
      </c>
      <c r="AJ714" s="11">
        <v>51</v>
      </c>
      <c r="AK714" s="4"/>
      <c r="AL714" s="11">
        <f>VLOOKUP(AG714,[1]笔试数据!$B:$G,6,0)</f>
        <v>0</v>
      </c>
      <c r="AM714" s="11">
        <v>51</v>
      </c>
      <c r="AN714" s="11" t="s">
        <v>56</v>
      </c>
    </row>
    <row r="715" ht="15" spans="1:40">
      <c r="A715" s="41">
        <v>809</v>
      </c>
      <c r="B715" s="41">
        <v>671</v>
      </c>
      <c r="C715" s="41"/>
      <c r="D715" s="41" t="s">
        <v>9759</v>
      </c>
      <c r="E715" s="41" t="s">
        <v>205</v>
      </c>
      <c r="F715" s="41" t="s">
        <v>38</v>
      </c>
      <c r="G715" s="42" t="s">
        <v>9760</v>
      </c>
      <c r="H715" s="42" t="s">
        <v>9368</v>
      </c>
      <c r="I715" s="42" t="s">
        <v>41</v>
      </c>
      <c r="J715" s="42"/>
      <c r="K715" s="42" t="s">
        <v>779</v>
      </c>
      <c r="L715" s="42" t="s">
        <v>73</v>
      </c>
      <c r="M715" s="42" t="s">
        <v>108</v>
      </c>
      <c r="N715" s="42" t="s">
        <v>5438</v>
      </c>
      <c r="O715" s="42" t="s">
        <v>46</v>
      </c>
      <c r="P715" s="42" t="s">
        <v>47</v>
      </c>
      <c r="Q715" s="42" t="s">
        <v>100</v>
      </c>
      <c r="R715" s="42"/>
      <c r="S715" s="42"/>
      <c r="T715" s="42" t="s">
        <v>9761</v>
      </c>
      <c r="U715" s="42" t="s">
        <v>52</v>
      </c>
      <c r="V715" s="42" t="s">
        <v>4281</v>
      </c>
      <c r="W715" s="42" t="s">
        <v>4291</v>
      </c>
      <c r="X715" s="42" t="s">
        <v>5028</v>
      </c>
      <c r="Y715" s="42" t="s">
        <v>46</v>
      </c>
      <c r="Z715" s="42" t="s">
        <v>55</v>
      </c>
      <c r="AA715" s="42" t="s">
        <v>4281</v>
      </c>
      <c r="AB715" s="42" t="s">
        <v>4291</v>
      </c>
      <c r="AC715" s="42" t="s">
        <v>46</v>
      </c>
      <c r="AD715" s="4"/>
      <c r="AE715" s="4"/>
      <c r="AF715" s="4"/>
      <c r="AG715" s="36" t="s">
        <v>10958</v>
      </c>
      <c r="AH715" s="37" t="s">
        <v>10496</v>
      </c>
      <c r="AI715" s="37">
        <v>10</v>
      </c>
      <c r="AJ715" s="11">
        <v>51</v>
      </c>
      <c r="AK715" s="4"/>
      <c r="AL715" s="11">
        <f>VLOOKUP(AG715,[1]笔试数据!$B:$G,6,0)</f>
        <v>0</v>
      </c>
      <c r="AM715" s="11">
        <v>51</v>
      </c>
      <c r="AN715" s="11" t="s">
        <v>56</v>
      </c>
    </row>
    <row r="716" ht="15" spans="1:40">
      <c r="A716" s="41">
        <v>760</v>
      </c>
      <c r="B716" s="41">
        <v>629</v>
      </c>
      <c r="C716" s="41"/>
      <c r="D716" s="41" t="s">
        <v>9503</v>
      </c>
      <c r="E716" s="41" t="s">
        <v>205</v>
      </c>
      <c r="F716" s="41" t="s">
        <v>69</v>
      </c>
      <c r="G716" s="42" t="s">
        <v>9504</v>
      </c>
      <c r="H716" s="42" t="s">
        <v>5243</v>
      </c>
      <c r="I716" s="42" t="s">
        <v>41</v>
      </c>
      <c r="J716" s="42"/>
      <c r="K716" s="42" t="s">
        <v>43</v>
      </c>
      <c r="L716" s="42" t="s">
        <v>73</v>
      </c>
      <c r="M716" s="46">
        <v>45108</v>
      </c>
      <c r="N716" s="42" t="s">
        <v>8977</v>
      </c>
      <c r="O716" s="42" t="s">
        <v>46</v>
      </c>
      <c r="P716" s="42" t="s">
        <v>84</v>
      </c>
      <c r="Q716" s="42" t="s">
        <v>64</v>
      </c>
      <c r="R716" s="42"/>
      <c r="S716" s="42"/>
      <c r="T716" s="42" t="s">
        <v>9507</v>
      </c>
      <c r="U716" s="42" t="s">
        <v>307</v>
      </c>
      <c r="V716" s="42" t="s">
        <v>4281</v>
      </c>
      <c r="W716" s="42" t="s">
        <v>4291</v>
      </c>
      <c r="X716" s="42" t="s">
        <v>5028</v>
      </c>
      <c r="Y716" s="42" t="s">
        <v>46</v>
      </c>
      <c r="Z716" s="42" t="s">
        <v>55</v>
      </c>
      <c r="AA716" s="42" t="s">
        <v>4281</v>
      </c>
      <c r="AB716" s="42" t="s">
        <v>4291</v>
      </c>
      <c r="AC716" s="42" t="s">
        <v>56</v>
      </c>
      <c r="AD716" s="4"/>
      <c r="AE716" s="4"/>
      <c r="AF716" s="4"/>
      <c r="AG716" s="36" t="s">
        <v>10959</v>
      </c>
      <c r="AH716" s="37" t="s">
        <v>10494</v>
      </c>
      <c r="AI716" s="37">
        <v>28</v>
      </c>
      <c r="AJ716" s="11">
        <v>50.5</v>
      </c>
      <c r="AK716" s="4"/>
      <c r="AL716" s="11">
        <f>VLOOKUP(AG716,[1]笔试数据!$B:$G,6,0)</f>
        <v>0</v>
      </c>
      <c r="AM716" s="11">
        <v>50.5</v>
      </c>
      <c r="AN716" s="11" t="s">
        <v>56</v>
      </c>
    </row>
    <row r="717" ht="15" spans="1:40">
      <c r="A717" s="41">
        <v>770</v>
      </c>
      <c r="B717" s="41">
        <v>639</v>
      </c>
      <c r="C717" s="41"/>
      <c r="D717" s="41" t="s">
        <v>9555</v>
      </c>
      <c r="E717" s="41" t="s">
        <v>37</v>
      </c>
      <c r="F717" s="41" t="s">
        <v>38</v>
      </c>
      <c r="G717" s="42" t="s">
        <v>9556</v>
      </c>
      <c r="H717" s="42" t="s">
        <v>414</v>
      </c>
      <c r="I717" s="42" t="s">
        <v>41</v>
      </c>
      <c r="J717" s="42"/>
      <c r="K717" s="42" t="s">
        <v>43</v>
      </c>
      <c r="L717" s="42" t="s">
        <v>9557</v>
      </c>
      <c r="M717" s="42" t="s">
        <v>331</v>
      </c>
      <c r="N717" s="42" t="s">
        <v>8977</v>
      </c>
      <c r="O717" s="42" t="s">
        <v>46</v>
      </c>
      <c r="P717" s="42" t="s">
        <v>47</v>
      </c>
      <c r="Q717" s="42" t="s">
        <v>48</v>
      </c>
      <c r="R717" s="42"/>
      <c r="S717" s="42"/>
      <c r="T717" s="42" t="s">
        <v>9560</v>
      </c>
      <c r="U717" s="42" t="s">
        <v>52</v>
      </c>
      <c r="V717" s="42" t="s">
        <v>4281</v>
      </c>
      <c r="W717" s="42" t="s">
        <v>4291</v>
      </c>
      <c r="X717" s="42" t="s">
        <v>5028</v>
      </c>
      <c r="Y717" s="42" t="s">
        <v>46</v>
      </c>
      <c r="Z717" s="42" t="s">
        <v>55</v>
      </c>
      <c r="AA717" s="42" t="s">
        <v>4281</v>
      </c>
      <c r="AB717" s="42" t="s">
        <v>4291</v>
      </c>
      <c r="AC717" s="42" t="s">
        <v>56</v>
      </c>
      <c r="AD717" s="4"/>
      <c r="AE717" s="4"/>
      <c r="AF717" s="4"/>
      <c r="AG717" s="36" t="s">
        <v>10960</v>
      </c>
      <c r="AH717" s="37" t="s">
        <v>10504</v>
      </c>
      <c r="AI717" s="37" t="s">
        <v>10226</v>
      </c>
      <c r="AJ717" s="11">
        <v>50.5</v>
      </c>
      <c r="AK717" s="4"/>
      <c r="AL717" s="11">
        <f>VLOOKUP(AG717,[1]笔试数据!$B:$G,6,0)</f>
        <v>0</v>
      </c>
      <c r="AM717" s="11">
        <v>50.5</v>
      </c>
      <c r="AN717" s="11" t="s">
        <v>56</v>
      </c>
    </row>
    <row r="718" ht="15" spans="1:40">
      <c r="A718" s="41">
        <v>838</v>
      </c>
      <c r="B718" s="41">
        <v>693</v>
      </c>
      <c r="C718" s="41"/>
      <c r="D718" s="41" t="s">
        <v>9921</v>
      </c>
      <c r="E718" s="41" t="s">
        <v>37</v>
      </c>
      <c r="F718" s="41" t="s">
        <v>105</v>
      </c>
      <c r="G718" s="42" t="s">
        <v>9922</v>
      </c>
      <c r="H718" s="42" t="s">
        <v>9923</v>
      </c>
      <c r="I718" s="42" t="s">
        <v>62</v>
      </c>
      <c r="J718" s="42"/>
      <c r="K718" s="42" t="s">
        <v>779</v>
      </c>
      <c r="L718" s="42" t="s">
        <v>73</v>
      </c>
      <c r="M718" s="46">
        <v>43282</v>
      </c>
      <c r="N718" s="42" t="s">
        <v>9924</v>
      </c>
      <c r="O718" s="42" t="s">
        <v>46</v>
      </c>
      <c r="P718" s="42" t="s">
        <v>47</v>
      </c>
      <c r="Q718" s="42" t="s">
        <v>100</v>
      </c>
      <c r="R718" s="42"/>
      <c r="S718" s="42"/>
      <c r="T718" s="42" t="s">
        <v>9926</v>
      </c>
      <c r="U718" s="42" t="s">
        <v>52</v>
      </c>
      <c r="V718" s="42" t="s">
        <v>4281</v>
      </c>
      <c r="W718" s="42" t="s">
        <v>4291</v>
      </c>
      <c r="X718" s="42" t="s">
        <v>5028</v>
      </c>
      <c r="Y718" s="42" t="s">
        <v>46</v>
      </c>
      <c r="Z718" s="42" t="s">
        <v>55</v>
      </c>
      <c r="AA718" s="42" t="s">
        <v>4281</v>
      </c>
      <c r="AB718" s="42" t="s">
        <v>4291</v>
      </c>
      <c r="AC718" s="42" t="s">
        <v>56</v>
      </c>
      <c r="AD718" s="4"/>
      <c r="AE718" s="4"/>
      <c r="AF718" s="4"/>
      <c r="AG718" s="36" t="s">
        <v>10961</v>
      </c>
      <c r="AH718" s="37" t="s">
        <v>10491</v>
      </c>
      <c r="AI718" s="37" t="s">
        <v>10219</v>
      </c>
      <c r="AJ718" s="11">
        <v>50</v>
      </c>
      <c r="AK718" s="4"/>
      <c r="AL718" s="11">
        <f>VLOOKUP(AG718,[1]笔试数据!$B:$G,6,0)</f>
        <v>0</v>
      </c>
      <c r="AM718" s="11">
        <v>50</v>
      </c>
      <c r="AN718" s="11" t="s">
        <v>56</v>
      </c>
    </row>
    <row r="719" ht="15" spans="1:40">
      <c r="A719" s="41">
        <v>749</v>
      </c>
      <c r="B719" s="41">
        <v>618</v>
      </c>
      <c r="C719" s="41"/>
      <c r="D719" s="41" t="s">
        <v>9440</v>
      </c>
      <c r="E719" s="41" t="s">
        <v>37</v>
      </c>
      <c r="F719" s="41" t="s">
        <v>105</v>
      </c>
      <c r="G719" s="42" t="s">
        <v>9441</v>
      </c>
      <c r="H719" s="42" t="s">
        <v>9442</v>
      </c>
      <c r="I719" s="42" t="s">
        <v>41</v>
      </c>
      <c r="J719" s="42"/>
      <c r="K719" s="42" t="s">
        <v>779</v>
      </c>
      <c r="L719" s="42" t="s">
        <v>73</v>
      </c>
      <c r="M719" s="42" t="s">
        <v>74</v>
      </c>
      <c r="N719" s="42" t="s">
        <v>9051</v>
      </c>
      <c r="O719" s="42" t="s">
        <v>46</v>
      </c>
      <c r="P719" s="42" t="s">
        <v>47</v>
      </c>
      <c r="Q719" s="42" t="s">
        <v>2719</v>
      </c>
      <c r="R719" s="42"/>
      <c r="S719" s="42"/>
      <c r="T719" s="42" t="s">
        <v>9444</v>
      </c>
      <c r="U719" s="42" t="s">
        <v>52</v>
      </c>
      <c r="V719" s="42" t="s">
        <v>4281</v>
      </c>
      <c r="W719" s="42" t="s">
        <v>4291</v>
      </c>
      <c r="X719" s="42" t="s">
        <v>5028</v>
      </c>
      <c r="Y719" s="42" t="s">
        <v>46</v>
      </c>
      <c r="Z719" s="42" t="s">
        <v>55</v>
      </c>
      <c r="AA719" s="42" t="s">
        <v>4281</v>
      </c>
      <c r="AB719" s="42" t="s">
        <v>4291</v>
      </c>
      <c r="AC719" s="42" t="s">
        <v>56</v>
      </c>
      <c r="AD719" s="4"/>
      <c r="AE719" s="4"/>
      <c r="AF719" s="4"/>
      <c r="AG719" s="36" t="s">
        <v>10962</v>
      </c>
      <c r="AH719" s="37" t="s">
        <v>10494</v>
      </c>
      <c r="AI719" s="37">
        <v>17</v>
      </c>
      <c r="AJ719" s="11">
        <v>49</v>
      </c>
      <c r="AK719" s="4"/>
      <c r="AL719" s="11">
        <f>VLOOKUP(AG719,[1]笔试数据!$B:$G,6,0)</f>
        <v>0</v>
      </c>
      <c r="AM719" s="11">
        <v>49</v>
      </c>
      <c r="AN719" s="11" t="s">
        <v>56</v>
      </c>
    </row>
    <row r="720" ht="15" spans="1:40">
      <c r="A720" s="41">
        <v>852</v>
      </c>
      <c r="B720" s="41">
        <v>706</v>
      </c>
      <c r="C720" s="41"/>
      <c r="D720" s="41" t="s">
        <v>9995</v>
      </c>
      <c r="E720" s="41" t="s">
        <v>37</v>
      </c>
      <c r="F720" s="41" t="s">
        <v>38</v>
      </c>
      <c r="G720" s="42" t="s">
        <v>9996</v>
      </c>
      <c r="H720" s="42" t="s">
        <v>9057</v>
      </c>
      <c r="I720" s="42" t="s">
        <v>41</v>
      </c>
      <c r="J720" s="42"/>
      <c r="K720" s="42" t="s">
        <v>963</v>
      </c>
      <c r="L720" s="42" t="s">
        <v>73</v>
      </c>
      <c r="M720" s="46">
        <v>44104</v>
      </c>
      <c r="N720" s="42" t="s">
        <v>5438</v>
      </c>
      <c r="O720" s="42" t="s">
        <v>46</v>
      </c>
      <c r="P720" s="42" t="s">
        <v>47</v>
      </c>
      <c r="Q720" s="42" t="s">
        <v>64</v>
      </c>
      <c r="R720" s="42"/>
      <c r="S720" s="42"/>
      <c r="T720" s="42" t="s">
        <v>9998</v>
      </c>
      <c r="U720" s="42" t="s">
        <v>52</v>
      </c>
      <c r="V720" s="42" t="s">
        <v>4281</v>
      </c>
      <c r="W720" s="42" t="s">
        <v>4440</v>
      </c>
      <c r="X720" s="42" t="s">
        <v>5028</v>
      </c>
      <c r="Y720" s="42" t="s">
        <v>46</v>
      </c>
      <c r="Z720" s="42" t="s">
        <v>55</v>
      </c>
      <c r="AA720" s="42" t="s">
        <v>4281</v>
      </c>
      <c r="AB720" s="42" t="s">
        <v>4291</v>
      </c>
      <c r="AC720" s="42" t="s">
        <v>46</v>
      </c>
      <c r="AD720" s="4"/>
      <c r="AE720" s="4"/>
      <c r="AF720" s="4"/>
      <c r="AG720" s="36" t="s">
        <v>10963</v>
      </c>
      <c r="AH720" s="37" t="s">
        <v>10491</v>
      </c>
      <c r="AI720" s="37">
        <v>15</v>
      </c>
      <c r="AJ720" s="11">
        <v>49</v>
      </c>
      <c r="AK720" s="4"/>
      <c r="AL720" s="11">
        <f>VLOOKUP(AG720,[1]笔试数据!$B:$G,6,0)</f>
        <v>0</v>
      </c>
      <c r="AM720" s="11">
        <v>49</v>
      </c>
      <c r="AN720" s="11" t="s">
        <v>56</v>
      </c>
    </row>
    <row r="721" ht="15" spans="1:40">
      <c r="A721" s="41">
        <v>813</v>
      </c>
      <c r="B721" s="41">
        <v>674</v>
      </c>
      <c r="C721" s="41"/>
      <c r="D721" s="41" t="s">
        <v>9780</v>
      </c>
      <c r="E721" s="41" t="s">
        <v>37</v>
      </c>
      <c r="F721" s="41" t="s">
        <v>105</v>
      </c>
      <c r="G721" s="42" t="s">
        <v>9781</v>
      </c>
      <c r="H721" s="42" t="s">
        <v>9782</v>
      </c>
      <c r="I721" s="42" t="s">
        <v>41</v>
      </c>
      <c r="J721" s="42"/>
      <c r="K721" s="42" t="s">
        <v>43</v>
      </c>
      <c r="L721" s="42" t="s">
        <v>73</v>
      </c>
      <c r="M721" s="46">
        <v>44010</v>
      </c>
      <c r="N721" s="42" t="s">
        <v>5438</v>
      </c>
      <c r="O721" s="42" t="s">
        <v>46</v>
      </c>
      <c r="P721" s="42" t="s">
        <v>47</v>
      </c>
      <c r="Q721" s="42" t="s">
        <v>100</v>
      </c>
      <c r="R721" s="42"/>
      <c r="S721" s="42"/>
      <c r="T721" s="42" t="s">
        <v>9785</v>
      </c>
      <c r="U721" s="42" t="s">
        <v>52</v>
      </c>
      <c r="V721" s="42" t="s">
        <v>4281</v>
      </c>
      <c r="W721" s="42" t="s">
        <v>4291</v>
      </c>
      <c r="X721" s="42" t="s">
        <v>5028</v>
      </c>
      <c r="Y721" s="42" t="s">
        <v>46</v>
      </c>
      <c r="Z721" s="42" t="s">
        <v>55</v>
      </c>
      <c r="AA721" s="42" t="s">
        <v>4281</v>
      </c>
      <c r="AB721" s="42" t="s">
        <v>4291</v>
      </c>
      <c r="AC721" s="42" t="s">
        <v>56</v>
      </c>
      <c r="AD721" s="4"/>
      <c r="AE721" s="4"/>
      <c r="AF721" s="4"/>
      <c r="AG721" s="36" t="s">
        <v>10964</v>
      </c>
      <c r="AH721" s="37" t="s">
        <v>10496</v>
      </c>
      <c r="AI721" s="37">
        <v>13</v>
      </c>
      <c r="AJ721" s="11">
        <v>48.5</v>
      </c>
      <c r="AK721" s="4"/>
      <c r="AL721" s="11">
        <f>VLOOKUP(AG721,[1]笔试数据!$B:$G,6,0)</f>
        <v>0</v>
      </c>
      <c r="AM721" s="11">
        <v>48.5</v>
      </c>
      <c r="AN721" s="11" t="s">
        <v>56</v>
      </c>
    </row>
    <row r="722" ht="15" spans="1:40">
      <c r="A722" s="41">
        <v>661</v>
      </c>
      <c r="B722" s="41">
        <v>544</v>
      </c>
      <c r="C722" s="41"/>
      <c r="D722" s="41" t="s">
        <v>8940</v>
      </c>
      <c r="E722" s="41" t="s">
        <v>37</v>
      </c>
      <c r="F722" s="41" t="s">
        <v>69</v>
      </c>
      <c r="G722" s="42" t="s">
        <v>8941</v>
      </c>
      <c r="H722" s="42" t="s">
        <v>8942</v>
      </c>
      <c r="I722" s="42" t="s">
        <v>41</v>
      </c>
      <c r="J722" s="42"/>
      <c r="K722" s="42" t="s">
        <v>43</v>
      </c>
      <c r="L722" s="42" t="s">
        <v>73</v>
      </c>
      <c r="M722" s="42" t="s">
        <v>227</v>
      </c>
      <c r="N722" s="42" t="s">
        <v>5438</v>
      </c>
      <c r="O722" s="42" t="s">
        <v>46</v>
      </c>
      <c r="P722" s="42" t="s">
        <v>47</v>
      </c>
      <c r="Q722" s="42" t="s">
        <v>1265</v>
      </c>
      <c r="R722" s="42"/>
      <c r="S722" s="42"/>
      <c r="T722" s="42" t="s">
        <v>8944</v>
      </c>
      <c r="U722" s="42" t="s">
        <v>52</v>
      </c>
      <c r="V722" s="42" t="s">
        <v>4281</v>
      </c>
      <c r="W722" s="42" t="s">
        <v>4440</v>
      </c>
      <c r="X722" s="42" t="s">
        <v>5028</v>
      </c>
      <c r="Y722" s="42" t="s">
        <v>46</v>
      </c>
      <c r="Z722" s="42" t="s">
        <v>55</v>
      </c>
      <c r="AA722" s="42" t="s">
        <v>4281</v>
      </c>
      <c r="AB722" s="42" t="s">
        <v>4291</v>
      </c>
      <c r="AC722" s="42" t="s">
        <v>56</v>
      </c>
      <c r="AD722" s="4"/>
      <c r="AE722" s="4"/>
      <c r="AF722" s="4"/>
      <c r="AG722" s="36" t="s">
        <v>10965</v>
      </c>
      <c r="AH722" s="37" t="s">
        <v>10501</v>
      </c>
      <c r="AI722" s="37" t="s">
        <v>10255</v>
      </c>
      <c r="AJ722" s="11">
        <v>48</v>
      </c>
      <c r="AK722" s="4"/>
      <c r="AL722" s="11">
        <f>VLOOKUP(AG722,[1]笔试数据!$B:$G,6,0)</f>
        <v>0</v>
      </c>
      <c r="AM722" s="11">
        <v>48</v>
      </c>
      <c r="AN722" s="11" t="s">
        <v>56</v>
      </c>
    </row>
    <row r="723" ht="15" spans="1:40">
      <c r="A723" s="41">
        <v>704</v>
      </c>
      <c r="B723" s="41">
        <v>578</v>
      </c>
      <c r="C723" s="41"/>
      <c r="D723" s="41" t="s">
        <v>9186</v>
      </c>
      <c r="E723" s="41" t="s">
        <v>37</v>
      </c>
      <c r="F723" s="41" t="s">
        <v>38</v>
      </c>
      <c r="G723" s="42" t="s">
        <v>9187</v>
      </c>
      <c r="H723" s="42" t="s">
        <v>9098</v>
      </c>
      <c r="I723" s="42" t="s">
        <v>62</v>
      </c>
      <c r="J723" s="42"/>
      <c r="K723" s="42" t="s">
        <v>43</v>
      </c>
      <c r="L723" s="42" t="s">
        <v>1258</v>
      </c>
      <c r="M723" s="42" t="s">
        <v>568</v>
      </c>
      <c r="N723" s="42" t="s">
        <v>8977</v>
      </c>
      <c r="O723" s="42" t="s">
        <v>46</v>
      </c>
      <c r="P723" s="42" t="s">
        <v>47</v>
      </c>
      <c r="Q723" s="42" t="s">
        <v>64</v>
      </c>
      <c r="R723" s="42"/>
      <c r="S723" s="42"/>
      <c r="T723" s="42" t="s">
        <v>9190</v>
      </c>
      <c r="U723" s="42" t="s">
        <v>52</v>
      </c>
      <c r="V723" s="42" t="s">
        <v>4281</v>
      </c>
      <c r="W723" s="42" t="s">
        <v>4291</v>
      </c>
      <c r="X723" s="42" t="s">
        <v>5028</v>
      </c>
      <c r="Y723" s="42" t="s">
        <v>46</v>
      </c>
      <c r="Z723" s="42" t="s">
        <v>55</v>
      </c>
      <c r="AA723" s="42" t="s">
        <v>4281</v>
      </c>
      <c r="AB723" s="42" t="s">
        <v>4291</v>
      </c>
      <c r="AC723" s="42" t="s">
        <v>56</v>
      </c>
      <c r="AD723" s="4"/>
      <c r="AE723" s="4"/>
      <c r="AF723" s="4"/>
      <c r="AG723" s="36" t="s">
        <v>10966</v>
      </c>
      <c r="AH723" s="37" t="s">
        <v>10489</v>
      </c>
      <c r="AI723" s="37" t="s">
        <v>10224</v>
      </c>
      <c r="AJ723" s="11">
        <v>48</v>
      </c>
      <c r="AK723" s="4"/>
      <c r="AL723" s="11">
        <f>VLOOKUP(AG723,[1]笔试数据!$B:$G,6,0)</f>
        <v>0</v>
      </c>
      <c r="AM723" s="11">
        <v>48</v>
      </c>
      <c r="AN723" s="11" t="s">
        <v>56</v>
      </c>
    </row>
    <row r="724" ht="15" spans="1:40">
      <c r="A724" s="41">
        <v>692</v>
      </c>
      <c r="B724" s="41">
        <v>568</v>
      </c>
      <c r="C724" s="41"/>
      <c r="D724" s="41" t="s">
        <v>9122</v>
      </c>
      <c r="E724" s="41" t="s">
        <v>37</v>
      </c>
      <c r="F724" s="41" t="s">
        <v>38</v>
      </c>
      <c r="G724" s="42" t="s">
        <v>9123</v>
      </c>
      <c r="H724" s="42" t="s">
        <v>8616</v>
      </c>
      <c r="I724" s="42" t="s">
        <v>62</v>
      </c>
      <c r="J724" s="42"/>
      <c r="K724" s="42" t="s">
        <v>43</v>
      </c>
      <c r="L724" s="42" t="s">
        <v>73</v>
      </c>
      <c r="M724" s="42" t="s">
        <v>108</v>
      </c>
      <c r="N724" s="48" t="s">
        <v>5438</v>
      </c>
      <c r="O724" s="42" t="s">
        <v>46</v>
      </c>
      <c r="P724" s="42" t="s">
        <v>47</v>
      </c>
      <c r="Q724" s="42" t="s">
        <v>100</v>
      </c>
      <c r="R724" s="42"/>
      <c r="S724" s="42"/>
      <c r="T724" s="42" t="s">
        <v>9126</v>
      </c>
      <c r="U724" s="42" t="s">
        <v>52</v>
      </c>
      <c r="V724" s="42" t="s">
        <v>4281</v>
      </c>
      <c r="W724" s="42" t="s">
        <v>4440</v>
      </c>
      <c r="X724" s="42" t="s">
        <v>5028</v>
      </c>
      <c r="Y724" s="42" t="s">
        <v>46</v>
      </c>
      <c r="Z724" s="42" t="s">
        <v>55</v>
      </c>
      <c r="AA724" s="42" t="s">
        <v>4281</v>
      </c>
      <c r="AB724" s="42" t="s">
        <v>4291</v>
      </c>
      <c r="AC724" s="42" t="s">
        <v>56</v>
      </c>
      <c r="AD724" s="4"/>
      <c r="AE724" s="4"/>
      <c r="AF724" s="4"/>
      <c r="AG724" s="36" t="s">
        <v>10967</v>
      </c>
      <c r="AH724" s="37" t="s">
        <v>10501</v>
      </c>
      <c r="AI724" s="37">
        <v>27</v>
      </c>
      <c r="AJ724" s="11">
        <v>47.5</v>
      </c>
      <c r="AK724" s="4"/>
      <c r="AL724" s="11">
        <f>VLOOKUP(AG724,[1]笔试数据!$B:$G,6,0)</f>
        <v>0</v>
      </c>
      <c r="AM724" s="11">
        <v>47.5</v>
      </c>
      <c r="AN724" s="11" t="s">
        <v>56</v>
      </c>
    </row>
    <row r="725" ht="15" spans="1:40">
      <c r="A725" s="41">
        <v>785</v>
      </c>
      <c r="B725" s="41">
        <v>652</v>
      </c>
      <c r="C725" s="41"/>
      <c r="D725" s="41" t="s">
        <v>9635</v>
      </c>
      <c r="E725" s="41" t="s">
        <v>205</v>
      </c>
      <c r="F725" s="41" t="s">
        <v>69</v>
      </c>
      <c r="G725" s="42" t="s">
        <v>9636</v>
      </c>
      <c r="H725" s="42" t="s">
        <v>9637</v>
      </c>
      <c r="I725" s="42" t="s">
        <v>62</v>
      </c>
      <c r="J725" s="42"/>
      <c r="K725" s="42" t="s">
        <v>779</v>
      </c>
      <c r="L725" s="42" t="s">
        <v>73</v>
      </c>
      <c r="M725" s="42" t="s">
        <v>108</v>
      </c>
      <c r="N725" s="42" t="s">
        <v>5438</v>
      </c>
      <c r="O725" s="42" t="s">
        <v>46</v>
      </c>
      <c r="P725" s="42" t="s">
        <v>47</v>
      </c>
      <c r="Q725" s="42" t="s">
        <v>100</v>
      </c>
      <c r="R725" s="42"/>
      <c r="S725" s="42"/>
      <c r="T725" s="42" t="s">
        <v>9640</v>
      </c>
      <c r="U725" s="42" t="s">
        <v>52</v>
      </c>
      <c r="V725" s="42" t="s">
        <v>4281</v>
      </c>
      <c r="W725" s="42" t="s">
        <v>4440</v>
      </c>
      <c r="X725" s="42" t="s">
        <v>5028</v>
      </c>
      <c r="Y725" s="42" t="s">
        <v>46</v>
      </c>
      <c r="Z725" s="42" t="s">
        <v>55</v>
      </c>
      <c r="AA725" s="42" t="s">
        <v>4281</v>
      </c>
      <c r="AB725" s="42" t="s">
        <v>4291</v>
      </c>
      <c r="AC725" s="42" t="s">
        <v>56</v>
      </c>
      <c r="AD725" s="4"/>
      <c r="AE725" s="4"/>
      <c r="AF725" s="4"/>
      <c r="AG725" s="36" t="s">
        <v>10968</v>
      </c>
      <c r="AH725" s="37" t="s">
        <v>10504</v>
      </c>
      <c r="AI725" s="37">
        <v>21</v>
      </c>
      <c r="AJ725" s="11">
        <v>47.5</v>
      </c>
      <c r="AK725" s="4"/>
      <c r="AL725" s="11">
        <f>VLOOKUP(AG725,[1]笔试数据!$B:$G,6,0)</f>
        <v>0</v>
      </c>
      <c r="AM725" s="11">
        <v>47.5</v>
      </c>
      <c r="AN725" s="11" t="s">
        <v>56</v>
      </c>
    </row>
    <row r="726" ht="15" spans="1:40">
      <c r="A726" s="41">
        <v>808</v>
      </c>
      <c r="B726" s="41">
        <v>670</v>
      </c>
      <c r="C726" s="41"/>
      <c r="D726" s="41" t="s">
        <v>9754</v>
      </c>
      <c r="E726" s="41" t="s">
        <v>37</v>
      </c>
      <c r="F726" s="41" t="s">
        <v>38</v>
      </c>
      <c r="G726" s="42" t="s">
        <v>9755</v>
      </c>
      <c r="H726" s="42" t="s">
        <v>9756</v>
      </c>
      <c r="I726" s="42" t="s">
        <v>41</v>
      </c>
      <c r="J726" s="42"/>
      <c r="K726" s="42" t="s">
        <v>43</v>
      </c>
      <c r="L726" s="42" t="s">
        <v>8764</v>
      </c>
      <c r="M726" s="46">
        <v>44012</v>
      </c>
      <c r="N726" s="42" t="s">
        <v>8977</v>
      </c>
      <c r="O726" s="42" t="s">
        <v>46</v>
      </c>
      <c r="P726" s="42" t="s">
        <v>47</v>
      </c>
      <c r="Q726" s="42" t="s">
        <v>100</v>
      </c>
      <c r="R726" s="42"/>
      <c r="S726" s="42"/>
      <c r="T726" s="42" t="s">
        <v>9758</v>
      </c>
      <c r="U726" s="42" t="s">
        <v>52</v>
      </c>
      <c r="V726" s="42" t="s">
        <v>4281</v>
      </c>
      <c r="W726" s="42" t="s">
        <v>4440</v>
      </c>
      <c r="X726" s="42" t="s">
        <v>5028</v>
      </c>
      <c r="Y726" s="42" t="s">
        <v>46</v>
      </c>
      <c r="Z726" s="42" t="s">
        <v>55</v>
      </c>
      <c r="AA726" s="42" t="s">
        <v>4281</v>
      </c>
      <c r="AB726" s="42" t="s">
        <v>4291</v>
      </c>
      <c r="AC726" s="42" t="s">
        <v>56</v>
      </c>
      <c r="AD726" s="4"/>
      <c r="AE726" s="4"/>
      <c r="AF726" s="4"/>
      <c r="AG726" s="36" t="s">
        <v>10969</v>
      </c>
      <c r="AH726" s="37" t="s">
        <v>10496</v>
      </c>
      <c r="AI726" s="37" t="s">
        <v>10241</v>
      </c>
      <c r="AJ726" s="11">
        <v>47.5</v>
      </c>
      <c r="AK726" s="4"/>
      <c r="AL726" s="11">
        <f>VLOOKUP(AG726,[1]笔试数据!$B:$G,6,0)</f>
        <v>0</v>
      </c>
      <c r="AM726" s="11">
        <v>47.5</v>
      </c>
      <c r="AN726" s="11" t="s">
        <v>56</v>
      </c>
    </row>
    <row r="727" s="4" customFormat="1" ht="15" spans="1:40">
      <c r="A727" s="41">
        <v>862</v>
      </c>
      <c r="B727" s="41">
        <v>713</v>
      </c>
      <c r="C727" s="41"/>
      <c r="D727" s="41" t="s">
        <v>10049</v>
      </c>
      <c r="E727" s="41" t="s">
        <v>37</v>
      </c>
      <c r="F727" s="41" t="s">
        <v>105</v>
      </c>
      <c r="G727" s="42" t="s">
        <v>10050</v>
      </c>
      <c r="H727" s="42" t="s">
        <v>3914</v>
      </c>
      <c r="I727" s="42" t="s">
        <v>41</v>
      </c>
      <c r="J727" s="42"/>
      <c r="K727" s="42" t="s">
        <v>81</v>
      </c>
      <c r="L727" s="42" t="s">
        <v>1258</v>
      </c>
      <c r="M727" s="42" t="s">
        <v>227</v>
      </c>
      <c r="N727" s="42" t="s">
        <v>4276</v>
      </c>
      <c r="O727" s="42" t="s">
        <v>46</v>
      </c>
      <c r="P727" s="42" t="s">
        <v>47</v>
      </c>
      <c r="Q727" s="42" t="s">
        <v>64</v>
      </c>
      <c r="R727" s="42"/>
      <c r="S727" s="42"/>
      <c r="T727" s="42" t="s">
        <v>10052</v>
      </c>
      <c r="U727" s="42" t="s">
        <v>52</v>
      </c>
      <c r="V727" s="42" t="s">
        <v>4883</v>
      </c>
      <c r="W727" s="42" t="s">
        <v>4883</v>
      </c>
      <c r="X727" s="42" t="s">
        <v>5028</v>
      </c>
      <c r="Y727" s="42" t="s">
        <v>46</v>
      </c>
      <c r="Z727" s="42" t="s">
        <v>55</v>
      </c>
      <c r="AA727" s="42" t="s">
        <v>4281</v>
      </c>
      <c r="AB727" s="42" t="s">
        <v>4291</v>
      </c>
      <c r="AC727" s="42" t="s">
        <v>56</v>
      </c>
      <c r="AG727" s="36" t="s">
        <v>10970</v>
      </c>
      <c r="AH727" s="37" t="s">
        <v>10491</v>
      </c>
      <c r="AI727" s="37">
        <v>22</v>
      </c>
      <c r="AJ727" s="11">
        <v>47</v>
      </c>
      <c r="AL727" s="11">
        <f>VLOOKUP(AG727,[1]笔试数据!$B:$G,6,0)</f>
        <v>0</v>
      </c>
      <c r="AM727" s="11">
        <v>47</v>
      </c>
      <c r="AN727" s="11" t="s">
        <v>56</v>
      </c>
    </row>
    <row r="728" ht="15" spans="1:40">
      <c r="A728" s="41">
        <v>831</v>
      </c>
      <c r="B728" s="41">
        <v>687</v>
      </c>
      <c r="C728" s="41"/>
      <c r="D728" s="41" t="s">
        <v>9885</v>
      </c>
      <c r="E728" s="41" t="s">
        <v>37</v>
      </c>
      <c r="F728" s="41" t="s">
        <v>105</v>
      </c>
      <c r="G728" s="42" t="s">
        <v>9886</v>
      </c>
      <c r="H728" s="42" t="s">
        <v>4964</v>
      </c>
      <c r="I728" s="42" t="s">
        <v>41</v>
      </c>
      <c r="J728" s="42"/>
      <c r="K728" s="42" t="s">
        <v>81</v>
      </c>
      <c r="L728" s="42" t="s">
        <v>477</v>
      </c>
      <c r="M728" s="42" t="s">
        <v>99</v>
      </c>
      <c r="N728" s="42" t="s">
        <v>4276</v>
      </c>
      <c r="O728" s="42" t="s">
        <v>56</v>
      </c>
      <c r="P728" s="42" t="s">
        <v>47</v>
      </c>
      <c r="Q728" s="42" t="s">
        <v>48</v>
      </c>
      <c r="R728" s="42"/>
      <c r="S728" s="42"/>
      <c r="T728" s="42" t="s">
        <v>9888</v>
      </c>
      <c r="U728" s="42" t="s">
        <v>52</v>
      </c>
      <c r="V728" s="42" t="s">
        <v>4883</v>
      </c>
      <c r="W728" s="42" t="s">
        <v>4291</v>
      </c>
      <c r="X728" s="42" t="s">
        <v>5028</v>
      </c>
      <c r="Y728" s="42" t="s">
        <v>46</v>
      </c>
      <c r="Z728" s="42" t="s">
        <v>55</v>
      </c>
      <c r="AA728" s="42" t="s">
        <v>4281</v>
      </c>
      <c r="AB728" s="42" t="s">
        <v>4291</v>
      </c>
      <c r="AC728" s="42" t="s">
        <v>56</v>
      </c>
      <c r="AD728" s="4"/>
      <c r="AE728" s="4"/>
      <c r="AF728" s="4"/>
      <c r="AG728" s="36" t="s">
        <v>10971</v>
      </c>
      <c r="AH728" s="37" t="s">
        <v>10496</v>
      </c>
      <c r="AI728" s="37">
        <v>26</v>
      </c>
      <c r="AJ728" s="11">
        <v>46</v>
      </c>
      <c r="AK728" s="4"/>
      <c r="AL728" s="11">
        <f>VLOOKUP(AG728,[1]笔试数据!$B:$G,6,0)</f>
        <v>0</v>
      </c>
      <c r="AM728" s="11">
        <v>46</v>
      </c>
      <c r="AN728" s="11" t="s">
        <v>56</v>
      </c>
    </row>
    <row r="729" s="4" customFormat="1" ht="15" spans="1:40">
      <c r="A729" s="41">
        <v>738</v>
      </c>
      <c r="B729" s="41">
        <v>607</v>
      </c>
      <c r="C729" s="41"/>
      <c r="D729" s="41" t="s">
        <v>9378</v>
      </c>
      <c r="E729" s="41" t="s">
        <v>37</v>
      </c>
      <c r="F729" s="41" t="s">
        <v>105</v>
      </c>
      <c r="G729" s="42" t="s">
        <v>9379</v>
      </c>
      <c r="H729" s="42" t="s">
        <v>9380</v>
      </c>
      <c r="I729" s="42" t="s">
        <v>62</v>
      </c>
      <c r="J729" s="42"/>
      <c r="K729" s="42" t="s">
        <v>43</v>
      </c>
      <c r="L729" s="42" t="s">
        <v>1258</v>
      </c>
      <c r="M729" s="46">
        <v>42552</v>
      </c>
      <c r="N729" s="42" t="s">
        <v>8977</v>
      </c>
      <c r="O729" s="42" t="s">
        <v>46</v>
      </c>
      <c r="P729" s="42" t="s">
        <v>47</v>
      </c>
      <c r="Q729" s="42" t="s">
        <v>100</v>
      </c>
      <c r="R729" s="42"/>
      <c r="S729" s="42"/>
      <c r="T729" s="42" t="s">
        <v>9383</v>
      </c>
      <c r="U729" s="42" t="s">
        <v>52</v>
      </c>
      <c r="V729" s="42" t="s">
        <v>4883</v>
      </c>
      <c r="W729" s="42" t="s">
        <v>4291</v>
      </c>
      <c r="X729" s="42" t="s">
        <v>5028</v>
      </c>
      <c r="Y729" s="42" t="s">
        <v>46</v>
      </c>
      <c r="Z729" s="42" t="s">
        <v>55</v>
      </c>
      <c r="AA729" s="42" t="s">
        <v>4281</v>
      </c>
      <c r="AB729" s="42" t="s">
        <v>4291</v>
      </c>
      <c r="AC729" s="42" t="s">
        <v>46</v>
      </c>
      <c r="AG729" s="36" t="s">
        <v>10972</v>
      </c>
      <c r="AH729" s="37" t="s">
        <v>10494</v>
      </c>
      <c r="AI729" s="37" t="s">
        <v>10228</v>
      </c>
      <c r="AJ729" s="11">
        <v>45.5</v>
      </c>
      <c r="AL729" s="11">
        <f>VLOOKUP(AG729,[1]笔试数据!$B:$G,6,0)</f>
        <v>0</v>
      </c>
      <c r="AM729" s="11">
        <v>45.5</v>
      </c>
      <c r="AN729" s="11" t="s">
        <v>56</v>
      </c>
    </row>
    <row r="730" ht="15" spans="1:40">
      <c r="A730" s="41">
        <v>821</v>
      </c>
      <c r="B730" s="41">
        <v>680</v>
      </c>
      <c r="C730" s="41"/>
      <c r="D730" s="41" t="s">
        <v>9824</v>
      </c>
      <c r="E730" s="41" t="s">
        <v>37</v>
      </c>
      <c r="F730" s="41" t="s">
        <v>38</v>
      </c>
      <c r="G730" s="42" t="s">
        <v>9825</v>
      </c>
      <c r="H730" s="42" t="s">
        <v>9826</v>
      </c>
      <c r="I730" s="42" t="s">
        <v>41</v>
      </c>
      <c r="J730" s="42"/>
      <c r="K730" s="42" t="s">
        <v>43</v>
      </c>
      <c r="L730" s="42" t="s">
        <v>73</v>
      </c>
      <c r="M730" s="42" t="s">
        <v>227</v>
      </c>
      <c r="N730" s="42" t="s">
        <v>5438</v>
      </c>
      <c r="O730" s="42" t="s">
        <v>46</v>
      </c>
      <c r="P730" s="42" t="s">
        <v>47</v>
      </c>
      <c r="Q730" s="42" t="s">
        <v>48</v>
      </c>
      <c r="R730" s="42"/>
      <c r="S730" s="42"/>
      <c r="T730" s="42" t="s">
        <v>9829</v>
      </c>
      <c r="U730" s="42" t="s">
        <v>52</v>
      </c>
      <c r="V730" s="42" t="s">
        <v>4281</v>
      </c>
      <c r="W730" s="42" t="s">
        <v>4281</v>
      </c>
      <c r="X730" s="42" t="s">
        <v>5028</v>
      </c>
      <c r="Y730" s="42" t="s">
        <v>46</v>
      </c>
      <c r="Z730" s="42" t="s">
        <v>55</v>
      </c>
      <c r="AA730" s="42" t="s">
        <v>4281</v>
      </c>
      <c r="AB730" s="42" t="s">
        <v>4291</v>
      </c>
      <c r="AC730" s="42" t="s">
        <v>56</v>
      </c>
      <c r="AD730" s="4"/>
      <c r="AE730" s="4"/>
      <c r="AF730" s="4"/>
      <c r="AG730" s="36" t="s">
        <v>10973</v>
      </c>
      <c r="AH730" s="37" t="s">
        <v>10496</v>
      </c>
      <c r="AI730" s="37">
        <v>19</v>
      </c>
      <c r="AJ730" s="11">
        <v>45</v>
      </c>
      <c r="AK730" s="4"/>
      <c r="AL730" s="11">
        <f>VLOOKUP(AG730,[1]笔试数据!$B:$G,6,0)</f>
        <v>0</v>
      </c>
      <c r="AM730" s="11">
        <v>45</v>
      </c>
      <c r="AN730" s="11" t="s">
        <v>56</v>
      </c>
    </row>
    <row r="731" ht="15" spans="1:40">
      <c r="A731" s="41">
        <v>669</v>
      </c>
      <c r="B731" s="41">
        <v>548</v>
      </c>
      <c r="C731" s="41"/>
      <c r="D731" s="41" t="s">
        <v>8986</v>
      </c>
      <c r="E731" s="41" t="s">
        <v>37</v>
      </c>
      <c r="F731" s="41" t="s">
        <v>69</v>
      </c>
      <c r="G731" s="42" t="s">
        <v>8987</v>
      </c>
      <c r="H731" s="42" t="s">
        <v>8988</v>
      </c>
      <c r="I731" s="42" t="s">
        <v>41</v>
      </c>
      <c r="J731" s="42"/>
      <c r="K731" s="42" t="s">
        <v>43</v>
      </c>
      <c r="L731" s="42" t="s">
        <v>73</v>
      </c>
      <c r="M731" s="42" t="s">
        <v>108</v>
      </c>
      <c r="N731" s="42" t="s">
        <v>8989</v>
      </c>
      <c r="O731" s="42" t="s">
        <v>46</v>
      </c>
      <c r="P731" s="42" t="s">
        <v>47</v>
      </c>
      <c r="Q731" s="42" t="s">
        <v>8990</v>
      </c>
      <c r="R731" s="42"/>
      <c r="S731" s="42"/>
      <c r="T731" s="42" t="s">
        <v>8992</v>
      </c>
      <c r="U731" s="42" t="s">
        <v>52</v>
      </c>
      <c r="V731" s="42" t="s">
        <v>4281</v>
      </c>
      <c r="W731" s="42" t="s">
        <v>4440</v>
      </c>
      <c r="X731" s="42" t="s">
        <v>5028</v>
      </c>
      <c r="Y731" s="42" t="s">
        <v>46</v>
      </c>
      <c r="Z731" s="42" t="s">
        <v>55</v>
      </c>
      <c r="AA731" s="42" t="s">
        <v>4281</v>
      </c>
      <c r="AB731" s="42" t="s">
        <v>4291</v>
      </c>
      <c r="AC731" s="42" t="s">
        <v>56</v>
      </c>
      <c r="AD731" s="4"/>
      <c r="AE731" s="4"/>
      <c r="AF731" s="4"/>
      <c r="AG731" s="36" t="s">
        <v>10974</v>
      </c>
      <c r="AH731" s="37" t="s">
        <v>10501</v>
      </c>
      <c r="AI731" s="37" t="s">
        <v>10226</v>
      </c>
      <c r="AJ731" s="11">
        <v>43.5</v>
      </c>
      <c r="AK731" s="4"/>
      <c r="AL731" s="11">
        <f>VLOOKUP(AG731,[1]笔试数据!$B:$G,6,0)</f>
        <v>0</v>
      </c>
      <c r="AM731" s="11">
        <v>43.5</v>
      </c>
      <c r="AN731" s="11" t="s">
        <v>56</v>
      </c>
    </row>
    <row r="732" ht="15" spans="1:40">
      <c r="A732" s="41">
        <v>705</v>
      </c>
      <c r="B732" s="41">
        <v>579</v>
      </c>
      <c r="C732" s="41"/>
      <c r="D732" s="41" t="s">
        <v>9191</v>
      </c>
      <c r="E732" s="41" t="s">
        <v>205</v>
      </c>
      <c r="F732" s="41" t="s">
        <v>337</v>
      </c>
      <c r="G732" s="42" t="s">
        <v>9192</v>
      </c>
      <c r="H732" s="42" t="s">
        <v>9193</v>
      </c>
      <c r="I732" s="42" t="s">
        <v>62</v>
      </c>
      <c r="J732" s="42"/>
      <c r="K732" s="42" t="s">
        <v>43</v>
      </c>
      <c r="L732" s="42" t="s">
        <v>1258</v>
      </c>
      <c r="M732" s="46">
        <v>42186</v>
      </c>
      <c r="N732" s="42" t="s">
        <v>8977</v>
      </c>
      <c r="O732" s="42" t="s">
        <v>46</v>
      </c>
      <c r="P732" s="42" t="s">
        <v>47</v>
      </c>
      <c r="Q732" s="42" t="s">
        <v>48</v>
      </c>
      <c r="R732" s="42"/>
      <c r="S732" s="42"/>
      <c r="T732" s="42" t="s">
        <v>9195</v>
      </c>
      <c r="U732" s="42" t="s">
        <v>52</v>
      </c>
      <c r="V732" s="42" t="s">
        <v>4883</v>
      </c>
      <c r="W732" s="42" t="s">
        <v>4291</v>
      </c>
      <c r="X732" s="42" t="s">
        <v>5028</v>
      </c>
      <c r="Y732" s="42" t="s">
        <v>46</v>
      </c>
      <c r="Z732" s="42" t="s">
        <v>55</v>
      </c>
      <c r="AA732" s="42" t="s">
        <v>4281</v>
      </c>
      <c r="AB732" s="42" t="s">
        <v>4291</v>
      </c>
      <c r="AC732" s="42" t="s">
        <v>46</v>
      </c>
      <c r="AD732" s="4"/>
      <c r="AE732" s="4"/>
      <c r="AF732" s="4"/>
      <c r="AG732" s="36" t="s">
        <v>10975</v>
      </c>
      <c r="AH732" s="37" t="s">
        <v>10489</v>
      </c>
      <c r="AI732" s="37" t="s">
        <v>10226</v>
      </c>
      <c r="AJ732" s="11">
        <v>42.5</v>
      </c>
      <c r="AK732" s="4"/>
      <c r="AL732" s="11">
        <f>VLOOKUP(AG732,[1]笔试数据!$B:$G,6,0)</f>
        <v>0</v>
      </c>
      <c r="AM732" s="11">
        <v>42.5</v>
      </c>
      <c r="AN732" s="11" t="s">
        <v>56</v>
      </c>
    </row>
    <row r="733" ht="15" spans="1:40">
      <c r="A733" s="41">
        <v>775</v>
      </c>
      <c r="B733" s="41">
        <v>643</v>
      </c>
      <c r="C733" s="41"/>
      <c r="D733" s="41" t="s">
        <v>9581</v>
      </c>
      <c r="E733" s="41" t="s">
        <v>37</v>
      </c>
      <c r="F733" s="41" t="s">
        <v>105</v>
      </c>
      <c r="G733" s="42" t="s">
        <v>9582</v>
      </c>
      <c r="H733" s="42" t="s">
        <v>1815</v>
      </c>
      <c r="I733" s="42" t="s">
        <v>41</v>
      </c>
      <c r="J733" s="42"/>
      <c r="K733" s="42" t="s">
        <v>43</v>
      </c>
      <c r="L733" s="42" t="s">
        <v>73</v>
      </c>
      <c r="M733" s="46">
        <v>44010</v>
      </c>
      <c r="N733" s="42" t="s">
        <v>5438</v>
      </c>
      <c r="O733" s="42" t="s">
        <v>46</v>
      </c>
      <c r="P733" s="42" t="s">
        <v>47</v>
      </c>
      <c r="Q733" s="42" t="s">
        <v>303</v>
      </c>
      <c r="R733" s="42"/>
      <c r="S733" s="42"/>
      <c r="T733" s="42" t="s">
        <v>9585</v>
      </c>
      <c r="U733" s="42" t="s">
        <v>52</v>
      </c>
      <c r="V733" s="42" t="s">
        <v>4281</v>
      </c>
      <c r="W733" s="42" t="s">
        <v>4291</v>
      </c>
      <c r="X733" s="42" t="s">
        <v>5028</v>
      </c>
      <c r="Y733" s="42" t="s">
        <v>46</v>
      </c>
      <c r="Z733" s="42" t="s">
        <v>55</v>
      </c>
      <c r="AA733" s="42" t="s">
        <v>4281</v>
      </c>
      <c r="AB733" s="42" t="s">
        <v>4291</v>
      </c>
      <c r="AC733" s="42" t="s">
        <v>56</v>
      </c>
      <c r="AD733" s="4"/>
      <c r="AE733" s="4"/>
      <c r="AF733" s="4"/>
      <c r="AG733" s="36" t="s">
        <v>10976</v>
      </c>
      <c r="AH733" s="37" t="s">
        <v>10504</v>
      </c>
      <c r="AI733" s="37">
        <v>12</v>
      </c>
      <c r="AJ733" s="11">
        <v>0</v>
      </c>
      <c r="AK733" t="s">
        <v>10290</v>
      </c>
      <c r="AL733" s="11">
        <f>VLOOKUP(AG733,[1]笔试数据!$B:$G,6,0)</f>
        <v>0</v>
      </c>
      <c r="AM733" s="11">
        <v>0</v>
      </c>
      <c r="AN733" s="11" t="s">
        <v>56</v>
      </c>
    </row>
    <row r="734" ht="15" spans="1:40">
      <c r="A734" s="41">
        <v>811</v>
      </c>
      <c r="B734" s="41">
        <v>673</v>
      </c>
      <c r="C734" s="41"/>
      <c r="D734" s="41" t="s">
        <v>9768</v>
      </c>
      <c r="E734" s="41" t="s">
        <v>37</v>
      </c>
      <c r="F734" s="41" t="s">
        <v>38</v>
      </c>
      <c r="G734" s="42" t="s">
        <v>9769</v>
      </c>
      <c r="H734" s="42" t="s">
        <v>9770</v>
      </c>
      <c r="I734" s="42" t="s">
        <v>41</v>
      </c>
      <c r="J734" s="42"/>
      <c r="K734" s="42" t="s">
        <v>43</v>
      </c>
      <c r="L734" s="42" t="s">
        <v>7734</v>
      </c>
      <c r="M734" s="46">
        <v>44732</v>
      </c>
      <c r="N734" s="48" t="s">
        <v>5438</v>
      </c>
      <c r="O734" s="42" t="s">
        <v>46</v>
      </c>
      <c r="P734" s="42" t="s">
        <v>47</v>
      </c>
      <c r="Q734" s="42" t="s">
        <v>9771</v>
      </c>
      <c r="R734" s="42"/>
      <c r="S734" s="42"/>
      <c r="T734" s="42" t="s">
        <v>9774</v>
      </c>
      <c r="U734" s="42" t="s">
        <v>307</v>
      </c>
      <c r="V734" s="42" t="s">
        <v>4281</v>
      </c>
      <c r="W734" s="42" t="s">
        <v>4291</v>
      </c>
      <c r="X734" s="42" t="s">
        <v>5028</v>
      </c>
      <c r="Y734" s="42" t="s">
        <v>46</v>
      </c>
      <c r="Z734" s="42" t="s">
        <v>55</v>
      </c>
      <c r="AA734" s="42" t="s">
        <v>4281</v>
      </c>
      <c r="AB734" s="42" t="s">
        <v>4291</v>
      </c>
      <c r="AC734" s="42" t="s">
        <v>56</v>
      </c>
      <c r="AD734" s="4"/>
      <c r="AE734" s="4"/>
      <c r="AF734" s="4"/>
      <c r="AG734" s="36" t="s">
        <v>10977</v>
      </c>
      <c r="AH734" s="37" t="s">
        <v>10496</v>
      </c>
      <c r="AI734" s="37">
        <v>12</v>
      </c>
      <c r="AJ734" s="11">
        <v>0</v>
      </c>
      <c r="AK734" t="s">
        <v>10290</v>
      </c>
      <c r="AL734" s="11">
        <f>VLOOKUP(AG734,[1]笔试数据!$B:$G,6,0)</f>
        <v>0</v>
      </c>
      <c r="AM734" s="11">
        <v>0</v>
      </c>
      <c r="AN734" s="11" t="s">
        <v>56</v>
      </c>
    </row>
    <row r="735" ht="15" spans="1:40">
      <c r="A735" s="41">
        <v>874</v>
      </c>
      <c r="B735" s="41">
        <v>722</v>
      </c>
      <c r="C735" s="41"/>
      <c r="D735" s="41" t="s">
        <v>10111</v>
      </c>
      <c r="E735" s="41" t="s">
        <v>37</v>
      </c>
      <c r="F735" s="41" t="s">
        <v>38</v>
      </c>
      <c r="G735" s="42" t="s">
        <v>10112</v>
      </c>
      <c r="H735" s="42" t="s">
        <v>9637</v>
      </c>
      <c r="I735" s="42" t="s">
        <v>41</v>
      </c>
      <c r="J735" s="42"/>
      <c r="K735" s="42" t="s">
        <v>81</v>
      </c>
      <c r="L735" s="42" t="s">
        <v>6732</v>
      </c>
      <c r="M735" s="46">
        <v>43646</v>
      </c>
      <c r="N735" s="42" t="s">
        <v>4276</v>
      </c>
      <c r="O735" s="42" t="s">
        <v>46</v>
      </c>
      <c r="P735" s="42" t="s">
        <v>47</v>
      </c>
      <c r="Q735" s="42" t="s">
        <v>64</v>
      </c>
      <c r="R735" s="42"/>
      <c r="S735" s="42"/>
      <c r="T735" s="42" t="s">
        <v>10114</v>
      </c>
      <c r="U735" s="42" t="s">
        <v>52</v>
      </c>
      <c r="V735" s="42" t="s">
        <v>4281</v>
      </c>
      <c r="W735" s="42" t="s">
        <v>4440</v>
      </c>
      <c r="X735" s="42" t="s">
        <v>5028</v>
      </c>
      <c r="Y735" s="42" t="s">
        <v>46</v>
      </c>
      <c r="Z735" s="42" t="s">
        <v>55</v>
      </c>
      <c r="AA735" s="42" t="s">
        <v>4281</v>
      </c>
      <c r="AB735" s="42" t="s">
        <v>4291</v>
      </c>
      <c r="AC735" s="42" t="s">
        <v>56</v>
      </c>
      <c r="AD735" s="4"/>
      <c r="AE735" s="4"/>
      <c r="AF735" s="4"/>
      <c r="AG735" s="36" t="s">
        <v>10978</v>
      </c>
      <c r="AH735" s="37" t="s">
        <v>10424</v>
      </c>
      <c r="AI735" s="37">
        <v>27</v>
      </c>
      <c r="AJ735" s="11">
        <v>0</v>
      </c>
      <c r="AK735" t="s">
        <v>10290</v>
      </c>
      <c r="AL735" s="11">
        <f>VLOOKUP(AG735,[1]笔试数据!$B:$G,6,0)</f>
        <v>0</v>
      </c>
      <c r="AM735" s="11">
        <v>0</v>
      </c>
      <c r="AN735" s="11" t="s">
        <v>56</v>
      </c>
    </row>
    <row r="736" ht="15" spans="1:40">
      <c r="A736" s="49">
        <v>610</v>
      </c>
      <c r="B736" s="49">
        <v>488</v>
      </c>
      <c r="C736" s="49">
        <v>93</v>
      </c>
      <c r="D736" s="50" t="s">
        <v>682</v>
      </c>
      <c r="E736" s="50" t="s">
        <v>37</v>
      </c>
      <c r="F736" s="50" t="s">
        <v>105</v>
      </c>
      <c r="G736" s="50" t="s">
        <v>683</v>
      </c>
      <c r="H736" s="50" t="s">
        <v>289</v>
      </c>
      <c r="I736" s="50" t="s">
        <v>41</v>
      </c>
      <c r="J736" s="50" t="s">
        <v>42</v>
      </c>
      <c r="K736" s="50" t="s">
        <v>43</v>
      </c>
      <c r="L736" s="50" t="s">
        <v>73</v>
      </c>
      <c r="M736" s="52">
        <v>44010</v>
      </c>
      <c r="N736" s="50" t="s">
        <v>45</v>
      </c>
      <c r="O736" s="50" t="s">
        <v>46</v>
      </c>
      <c r="P736" s="50" t="s">
        <v>47</v>
      </c>
      <c r="Q736" s="50" t="s">
        <v>268</v>
      </c>
      <c r="R736" s="50" t="s">
        <v>684</v>
      </c>
      <c r="S736" s="50" t="s">
        <v>685</v>
      </c>
      <c r="T736" s="50" t="s">
        <v>686</v>
      </c>
      <c r="U736" s="50" t="s">
        <v>52</v>
      </c>
      <c r="V736" s="50" t="s">
        <v>53</v>
      </c>
      <c r="W736" s="50" t="s">
        <v>53</v>
      </c>
      <c r="X736" s="50" t="s">
        <v>54</v>
      </c>
      <c r="Y736" s="50" t="s">
        <v>46</v>
      </c>
      <c r="Z736" s="50" t="s">
        <v>55</v>
      </c>
      <c r="AA736" s="50" t="s">
        <v>53</v>
      </c>
      <c r="AB736" s="50" t="s">
        <v>45</v>
      </c>
      <c r="AC736" s="50" t="s">
        <v>56</v>
      </c>
      <c r="AD736" s="50" t="s">
        <v>57</v>
      </c>
      <c r="AE736" s="2"/>
      <c r="AF736" s="2"/>
      <c r="AG736" s="36" t="s">
        <v>10979</v>
      </c>
      <c r="AH736" s="37" t="s">
        <v>10255</v>
      </c>
      <c r="AI736" s="37" t="s">
        <v>10216</v>
      </c>
      <c r="AJ736" s="11">
        <v>86.5</v>
      </c>
      <c r="AK736" t="s">
        <v>10210</v>
      </c>
      <c r="AL736" s="11">
        <f>VLOOKUP(AG736,[1]笔试数据!$B:$G,6,0)</f>
        <v>0</v>
      </c>
      <c r="AM736" s="11">
        <v>86.5</v>
      </c>
      <c r="AN736" s="11" t="s">
        <v>46</v>
      </c>
    </row>
    <row r="737" ht="15" spans="1:40">
      <c r="A737" s="41">
        <v>518</v>
      </c>
      <c r="B737" s="49">
        <v>556</v>
      </c>
      <c r="C737" s="49">
        <v>638</v>
      </c>
      <c r="D737" s="42" t="s">
        <v>3973</v>
      </c>
      <c r="E737" s="42" t="s">
        <v>37</v>
      </c>
      <c r="F737" s="42" t="s">
        <v>69</v>
      </c>
      <c r="G737" s="42" t="s">
        <v>3974</v>
      </c>
      <c r="H737" s="42" t="s">
        <v>1404</v>
      </c>
      <c r="I737" s="42" t="s">
        <v>41</v>
      </c>
      <c r="J737" s="29" t="s">
        <v>177</v>
      </c>
      <c r="K737" s="42" t="s">
        <v>81</v>
      </c>
      <c r="L737" s="42" t="s">
        <v>115</v>
      </c>
      <c r="M737" s="42" t="s">
        <v>227</v>
      </c>
      <c r="N737" s="42" t="s">
        <v>45</v>
      </c>
      <c r="O737" s="42" t="s">
        <v>46</v>
      </c>
      <c r="P737" s="42" t="s">
        <v>47</v>
      </c>
      <c r="Q737" s="42" t="s">
        <v>100</v>
      </c>
      <c r="R737" s="42" t="s">
        <v>3975</v>
      </c>
      <c r="S737" s="42" t="s">
        <v>3976</v>
      </c>
      <c r="T737" s="42" t="s">
        <v>3977</v>
      </c>
      <c r="U737" s="42" t="s">
        <v>52</v>
      </c>
      <c r="V737" s="42" t="s">
        <v>53</v>
      </c>
      <c r="W737" s="42" t="s">
        <v>53</v>
      </c>
      <c r="X737" s="42" t="s">
        <v>54</v>
      </c>
      <c r="Y737" s="42" t="s">
        <v>46</v>
      </c>
      <c r="Z737" s="42" t="s">
        <v>55</v>
      </c>
      <c r="AA737" s="42" t="s">
        <v>53</v>
      </c>
      <c r="AB737" s="42" t="s">
        <v>45</v>
      </c>
      <c r="AC737" s="47" t="s">
        <v>46</v>
      </c>
      <c r="AD737" s="47" t="s">
        <v>3407</v>
      </c>
      <c r="AE737" s="4"/>
      <c r="AF737" s="11" t="s">
        <v>3408</v>
      </c>
      <c r="AG737" s="36" t="s">
        <v>10980</v>
      </c>
      <c r="AH737" s="37" t="s">
        <v>10981</v>
      </c>
      <c r="AI737" s="37" t="s">
        <v>10226</v>
      </c>
      <c r="AJ737" s="11">
        <v>86.5</v>
      </c>
      <c r="AK737" t="s">
        <v>10210</v>
      </c>
      <c r="AL737" s="11">
        <f>VLOOKUP(AG737,[1]笔试数据!$B:$G,6,0)</f>
        <v>0</v>
      </c>
      <c r="AM737" s="11">
        <v>86.5</v>
      </c>
      <c r="AN737" s="11" t="s">
        <v>46</v>
      </c>
    </row>
    <row r="738" ht="15" spans="1:40">
      <c r="A738" s="41">
        <v>456</v>
      </c>
      <c r="B738" s="49">
        <v>547</v>
      </c>
      <c r="C738" s="49">
        <v>448</v>
      </c>
      <c r="D738" s="42" t="s">
        <v>2839</v>
      </c>
      <c r="E738" s="42" t="s">
        <v>37</v>
      </c>
      <c r="F738" s="42" t="s">
        <v>69</v>
      </c>
      <c r="G738" s="42" t="s">
        <v>2840</v>
      </c>
      <c r="H738" s="42" t="s">
        <v>1082</v>
      </c>
      <c r="I738" s="42" t="s">
        <v>41</v>
      </c>
      <c r="J738" s="29" t="s">
        <v>42</v>
      </c>
      <c r="K738" s="42" t="s">
        <v>81</v>
      </c>
      <c r="L738" s="42" t="s">
        <v>506</v>
      </c>
      <c r="M738" s="42" t="s">
        <v>227</v>
      </c>
      <c r="N738" s="42" t="s">
        <v>45</v>
      </c>
      <c r="O738" s="42" t="s">
        <v>46</v>
      </c>
      <c r="P738" s="42" t="s">
        <v>47</v>
      </c>
      <c r="Q738" s="42" t="s">
        <v>64</v>
      </c>
      <c r="R738" s="42" t="s">
        <v>2841</v>
      </c>
      <c r="S738" s="42" t="s">
        <v>2842</v>
      </c>
      <c r="T738" s="42" t="s">
        <v>2843</v>
      </c>
      <c r="U738" s="42" t="s">
        <v>52</v>
      </c>
      <c r="V738" s="42" t="s">
        <v>53</v>
      </c>
      <c r="W738" s="42" t="s">
        <v>45</v>
      </c>
      <c r="X738" s="42" t="s">
        <v>54</v>
      </c>
      <c r="Y738" s="42" t="s">
        <v>46</v>
      </c>
      <c r="Z738" s="42" t="s">
        <v>55</v>
      </c>
      <c r="AA738" s="42" t="s">
        <v>53</v>
      </c>
      <c r="AB738" s="42" t="s">
        <v>45</v>
      </c>
      <c r="AC738" s="42" t="s">
        <v>56</v>
      </c>
      <c r="AD738" s="42" t="s">
        <v>57</v>
      </c>
      <c r="AE738" s="4"/>
      <c r="AF738" s="4"/>
      <c r="AG738" s="36" t="s">
        <v>10982</v>
      </c>
      <c r="AH738" s="37" t="s">
        <v>10983</v>
      </c>
      <c r="AI738" s="37">
        <v>28</v>
      </c>
      <c r="AJ738" s="11">
        <v>86</v>
      </c>
      <c r="AK738" t="s">
        <v>10210</v>
      </c>
      <c r="AL738" s="11">
        <f>VLOOKUP(AG738,[1]笔试数据!$B:$G,6,0)</f>
        <v>0</v>
      </c>
      <c r="AM738" s="11">
        <v>86</v>
      </c>
      <c r="AN738" s="11" t="s">
        <v>46</v>
      </c>
    </row>
    <row r="739" ht="15" spans="1:40">
      <c r="A739" s="49">
        <v>598</v>
      </c>
      <c r="B739" s="49">
        <v>126</v>
      </c>
      <c r="C739" s="49">
        <v>526</v>
      </c>
      <c r="D739" s="51" t="s">
        <v>3318</v>
      </c>
      <c r="E739" s="51" t="s">
        <v>37</v>
      </c>
      <c r="F739" s="51" t="s">
        <v>69</v>
      </c>
      <c r="G739" s="50" t="s">
        <v>3319</v>
      </c>
      <c r="H739" s="50" t="s">
        <v>3320</v>
      </c>
      <c r="I739" s="51" t="s">
        <v>41</v>
      </c>
      <c r="J739" s="51" t="s">
        <v>72</v>
      </c>
      <c r="K739" s="51" t="s">
        <v>81</v>
      </c>
      <c r="L739" s="51" t="s">
        <v>220</v>
      </c>
      <c r="M739" s="50" t="s">
        <v>425</v>
      </c>
      <c r="N739" s="51" t="s">
        <v>45</v>
      </c>
      <c r="O739" s="51" t="s">
        <v>46</v>
      </c>
      <c r="P739" s="51" t="s">
        <v>47</v>
      </c>
      <c r="Q739" s="51" t="s">
        <v>3321</v>
      </c>
      <c r="R739" s="51" t="s">
        <v>3321</v>
      </c>
      <c r="S739" s="50" t="s">
        <v>3322</v>
      </c>
      <c r="T739" s="50" t="s">
        <v>3323</v>
      </c>
      <c r="U739" s="51" t="s">
        <v>52</v>
      </c>
      <c r="V739" s="51" t="s">
        <v>53</v>
      </c>
      <c r="W739" s="51" t="s">
        <v>53</v>
      </c>
      <c r="X739" s="51" t="s">
        <v>738</v>
      </c>
      <c r="Y739" s="51" t="s">
        <v>56</v>
      </c>
      <c r="Z739" s="51" t="s">
        <v>739</v>
      </c>
      <c r="AA739" s="51" t="s">
        <v>53</v>
      </c>
      <c r="AB739" s="51" t="s">
        <v>45</v>
      </c>
      <c r="AC739" s="51" t="s">
        <v>56</v>
      </c>
      <c r="AD739" s="50" t="s">
        <v>57</v>
      </c>
      <c r="AE739" s="11"/>
      <c r="AF739" s="11"/>
      <c r="AG739" s="36" t="s">
        <v>10984</v>
      </c>
      <c r="AH739" s="37" t="s">
        <v>10985</v>
      </c>
      <c r="AI739" s="37">
        <v>16</v>
      </c>
      <c r="AJ739" s="11">
        <v>86</v>
      </c>
      <c r="AK739" t="s">
        <v>10210</v>
      </c>
      <c r="AL739" s="11">
        <f>VLOOKUP(AG739,[1]笔试数据!$B:$G,6,0)</f>
        <v>0</v>
      </c>
      <c r="AM739" s="11">
        <v>86</v>
      </c>
      <c r="AN739" s="11" t="s">
        <v>46</v>
      </c>
    </row>
    <row r="740" ht="15" spans="1:40">
      <c r="A740" s="41">
        <v>460</v>
      </c>
      <c r="B740" s="49">
        <v>548</v>
      </c>
      <c r="C740" s="49">
        <v>420</v>
      </c>
      <c r="D740" s="42" t="s">
        <v>2680</v>
      </c>
      <c r="E740" s="42" t="s">
        <v>37</v>
      </c>
      <c r="F740" s="42" t="s">
        <v>105</v>
      </c>
      <c r="G740" s="42" t="s">
        <v>2681</v>
      </c>
      <c r="H740" s="42" t="s">
        <v>2623</v>
      </c>
      <c r="I740" s="42" t="s">
        <v>41</v>
      </c>
      <c r="J740" s="29" t="s">
        <v>42</v>
      </c>
      <c r="K740" s="42" t="s">
        <v>81</v>
      </c>
      <c r="L740" s="42" t="s">
        <v>1186</v>
      </c>
      <c r="M740" s="42" t="s">
        <v>728</v>
      </c>
      <c r="N740" s="42" t="s">
        <v>45</v>
      </c>
      <c r="O740" s="42" t="s">
        <v>46</v>
      </c>
      <c r="P740" s="42" t="s">
        <v>84</v>
      </c>
      <c r="Q740" s="42" t="s">
        <v>100</v>
      </c>
      <c r="R740" s="42" t="s">
        <v>2682</v>
      </c>
      <c r="S740" s="42" t="s">
        <v>2683</v>
      </c>
      <c r="T740" s="42" t="s">
        <v>2684</v>
      </c>
      <c r="U740" s="42" t="s">
        <v>52</v>
      </c>
      <c r="V740" s="42" t="s">
        <v>53</v>
      </c>
      <c r="W740" s="42" t="s">
        <v>754</v>
      </c>
      <c r="X740" s="42" t="s">
        <v>54</v>
      </c>
      <c r="Y740" s="42" t="s">
        <v>46</v>
      </c>
      <c r="Z740" s="42" t="s">
        <v>55</v>
      </c>
      <c r="AA740" s="42" t="s">
        <v>53</v>
      </c>
      <c r="AB740" s="42" t="s">
        <v>45</v>
      </c>
      <c r="AC740" s="42" t="s">
        <v>56</v>
      </c>
      <c r="AD740" s="42" t="s">
        <v>57</v>
      </c>
      <c r="AE740" s="4"/>
      <c r="AF740" s="4"/>
      <c r="AG740" s="36" t="s">
        <v>10986</v>
      </c>
      <c r="AH740" s="37" t="s">
        <v>10987</v>
      </c>
      <c r="AI740" s="37">
        <v>30</v>
      </c>
      <c r="AJ740" s="11">
        <v>84.5</v>
      </c>
      <c r="AK740" t="s">
        <v>10210</v>
      </c>
      <c r="AL740" s="11">
        <f>VLOOKUP(AG740,[1]笔试数据!$B:$G,6,0)</f>
        <v>0</v>
      </c>
      <c r="AM740" s="11">
        <v>84.5</v>
      </c>
      <c r="AN740" s="11" t="s">
        <v>46</v>
      </c>
    </row>
    <row r="741" ht="15" spans="1:40">
      <c r="A741" s="49">
        <v>487</v>
      </c>
      <c r="B741" s="49">
        <v>103</v>
      </c>
      <c r="C741" s="49">
        <v>108</v>
      </c>
      <c r="D741" s="51" t="s">
        <v>785</v>
      </c>
      <c r="E741" s="51" t="s">
        <v>37</v>
      </c>
      <c r="F741" s="51" t="s">
        <v>38</v>
      </c>
      <c r="G741" s="50" t="s">
        <v>786</v>
      </c>
      <c r="H741" s="50" t="s">
        <v>787</v>
      </c>
      <c r="I741" s="51" t="s">
        <v>41</v>
      </c>
      <c r="J741" s="51" t="s">
        <v>72</v>
      </c>
      <c r="K741" s="51" t="s">
        <v>43</v>
      </c>
      <c r="L741" s="51" t="s">
        <v>788</v>
      </c>
      <c r="M741" s="50" t="s">
        <v>789</v>
      </c>
      <c r="N741" s="51" t="s">
        <v>45</v>
      </c>
      <c r="O741" s="51" t="s">
        <v>56</v>
      </c>
      <c r="P741" s="51" t="s">
        <v>47</v>
      </c>
      <c r="Q741" s="51" t="s">
        <v>268</v>
      </c>
      <c r="R741" s="51" t="s">
        <v>790</v>
      </c>
      <c r="S741" s="50" t="s">
        <v>57</v>
      </c>
      <c r="T741" s="50" t="s">
        <v>791</v>
      </c>
      <c r="U741" s="51" t="s">
        <v>52</v>
      </c>
      <c r="V741" s="51" t="s">
        <v>53</v>
      </c>
      <c r="W741" s="51" t="s">
        <v>53</v>
      </c>
      <c r="X741" s="51" t="s">
        <v>738</v>
      </c>
      <c r="Y741" s="51" t="s">
        <v>46</v>
      </c>
      <c r="Z741" s="51" t="s">
        <v>739</v>
      </c>
      <c r="AA741" s="51" t="s">
        <v>53</v>
      </c>
      <c r="AB741" s="51" t="s">
        <v>45</v>
      </c>
      <c r="AC741" s="51" t="s">
        <v>56</v>
      </c>
      <c r="AD741" s="50" t="s">
        <v>57</v>
      </c>
      <c r="AE741" s="11"/>
      <c r="AF741" s="11"/>
      <c r="AG741" s="36" t="s">
        <v>10988</v>
      </c>
      <c r="AH741" s="37" t="s">
        <v>10255</v>
      </c>
      <c r="AI741" s="37">
        <v>18</v>
      </c>
      <c r="AJ741" s="11">
        <v>84</v>
      </c>
      <c r="AK741" t="s">
        <v>10210</v>
      </c>
      <c r="AL741" s="11">
        <f>VLOOKUP(AG741,[1]笔试数据!$B:$G,6,0)</f>
        <v>0</v>
      </c>
      <c r="AM741" s="11">
        <v>84</v>
      </c>
      <c r="AN741" s="11" t="s">
        <v>46</v>
      </c>
    </row>
    <row r="742" s="4" customFormat="1" ht="15" spans="1:40">
      <c r="A742" s="49">
        <v>515</v>
      </c>
      <c r="B742" s="49">
        <v>452</v>
      </c>
      <c r="C742" s="49">
        <v>385</v>
      </c>
      <c r="D742" s="50" t="s">
        <v>2469</v>
      </c>
      <c r="E742" s="50" t="s">
        <v>37</v>
      </c>
      <c r="F742" s="50" t="s">
        <v>69</v>
      </c>
      <c r="G742" s="50" t="s">
        <v>2470</v>
      </c>
      <c r="H742" s="50" t="s">
        <v>2471</v>
      </c>
      <c r="I742" s="50" t="s">
        <v>62</v>
      </c>
      <c r="J742" s="50" t="s">
        <v>42</v>
      </c>
      <c r="K742" s="50" t="s">
        <v>43</v>
      </c>
      <c r="L742" s="50" t="s">
        <v>98</v>
      </c>
      <c r="M742" s="50" t="s">
        <v>108</v>
      </c>
      <c r="N742" s="50" t="s">
        <v>45</v>
      </c>
      <c r="O742" s="50" t="s">
        <v>46</v>
      </c>
      <c r="P742" s="50" t="s">
        <v>47</v>
      </c>
      <c r="Q742" s="50" t="s">
        <v>431</v>
      </c>
      <c r="R742" s="50" t="s">
        <v>2472</v>
      </c>
      <c r="S742" s="50" t="s">
        <v>2473</v>
      </c>
      <c r="T742" s="50" t="s">
        <v>2474</v>
      </c>
      <c r="U742" s="50" t="s">
        <v>52</v>
      </c>
      <c r="V742" s="50" t="s">
        <v>53</v>
      </c>
      <c r="W742" s="50" t="s">
        <v>45</v>
      </c>
      <c r="X742" s="50" t="s">
        <v>54</v>
      </c>
      <c r="Y742" s="50" t="s">
        <v>46</v>
      </c>
      <c r="Z742" s="50" t="s">
        <v>55</v>
      </c>
      <c r="AA742" s="50" t="s">
        <v>53</v>
      </c>
      <c r="AB742" s="50" t="s">
        <v>45</v>
      </c>
      <c r="AC742" s="50" t="s">
        <v>56</v>
      </c>
      <c r="AD742" s="50" t="s">
        <v>57</v>
      </c>
      <c r="AE742" s="2"/>
      <c r="AF742" s="2"/>
      <c r="AG742" s="36" t="s">
        <v>10989</v>
      </c>
      <c r="AH742" s="37" t="s">
        <v>10990</v>
      </c>
      <c r="AI742" s="37">
        <v>25</v>
      </c>
      <c r="AJ742" s="11">
        <v>83</v>
      </c>
      <c r="AK742" t="s">
        <v>10210</v>
      </c>
      <c r="AL742" s="11">
        <f>VLOOKUP(AG742,[1]笔试数据!$B:$G,6,0)</f>
        <v>0</v>
      </c>
      <c r="AM742" s="11">
        <v>83</v>
      </c>
      <c r="AN742" s="11" t="s">
        <v>46</v>
      </c>
    </row>
    <row r="743" ht="15" spans="1:40">
      <c r="A743" s="49">
        <v>302</v>
      </c>
      <c r="B743" s="49">
        <v>182</v>
      </c>
      <c r="C743" s="49">
        <v>320</v>
      </c>
      <c r="D743" s="51" t="s">
        <v>2086</v>
      </c>
      <c r="E743" s="51" t="s">
        <v>37</v>
      </c>
      <c r="F743" s="51" t="s">
        <v>69</v>
      </c>
      <c r="G743" s="50" t="s">
        <v>2087</v>
      </c>
      <c r="H743" s="50" t="s">
        <v>2088</v>
      </c>
      <c r="I743" s="51" t="s">
        <v>41</v>
      </c>
      <c r="J743" s="51" t="s">
        <v>42</v>
      </c>
      <c r="K743" s="51" t="s">
        <v>81</v>
      </c>
      <c r="L743" s="51" t="s">
        <v>82</v>
      </c>
      <c r="M743" s="50" t="s">
        <v>91</v>
      </c>
      <c r="N743" s="51" t="s">
        <v>45</v>
      </c>
      <c r="O743" s="51" t="s">
        <v>46</v>
      </c>
      <c r="P743" s="51" t="s">
        <v>47</v>
      </c>
      <c r="Q743" s="51" t="s">
        <v>100</v>
      </c>
      <c r="R743" s="51" t="s">
        <v>2089</v>
      </c>
      <c r="S743" s="50" t="s">
        <v>2090</v>
      </c>
      <c r="T743" s="50" t="s">
        <v>2091</v>
      </c>
      <c r="U743" s="51" t="s">
        <v>52</v>
      </c>
      <c r="V743" s="51" t="s">
        <v>53</v>
      </c>
      <c r="W743" s="51" t="s">
        <v>45</v>
      </c>
      <c r="X743" s="51" t="s">
        <v>738</v>
      </c>
      <c r="Y743" s="51" t="s">
        <v>46</v>
      </c>
      <c r="Z743" s="51" t="s">
        <v>739</v>
      </c>
      <c r="AA743" s="51" t="s">
        <v>53</v>
      </c>
      <c r="AB743" s="51" t="s">
        <v>45</v>
      </c>
      <c r="AC743" s="51" t="s">
        <v>56</v>
      </c>
      <c r="AD743" s="50" t="s">
        <v>57</v>
      </c>
      <c r="AE743" s="11"/>
      <c r="AF743" s="11"/>
      <c r="AG743" s="36" t="s">
        <v>10991</v>
      </c>
      <c r="AH743" s="37" t="s">
        <v>10992</v>
      </c>
      <c r="AI743" s="37">
        <v>20</v>
      </c>
      <c r="AJ743" s="11">
        <v>82.5</v>
      </c>
      <c r="AK743" t="s">
        <v>10210</v>
      </c>
      <c r="AL743" s="11">
        <f>VLOOKUP(AG743,[1]笔试数据!$B:$G,6,0)</f>
        <v>0</v>
      </c>
      <c r="AM743" s="11">
        <v>82.5</v>
      </c>
      <c r="AN743" s="11" t="s">
        <v>46</v>
      </c>
    </row>
    <row r="744" s="4" customFormat="1" ht="15" spans="1:40">
      <c r="A744" s="49">
        <v>132</v>
      </c>
      <c r="B744" s="49">
        <v>213</v>
      </c>
      <c r="C744" s="49">
        <v>573</v>
      </c>
      <c r="D744" s="51" t="s">
        <v>3597</v>
      </c>
      <c r="E744" s="51" t="s">
        <v>37</v>
      </c>
      <c r="F744" s="51" t="s">
        <v>105</v>
      </c>
      <c r="G744" s="50" t="s">
        <v>3598</v>
      </c>
      <c r="H744" s="50" t="s">
        <v>3599</v>
      </c>
      <c r="I744" s="51" t="s">
        <v>62</v>
      </c>
      <c r="J744" s="51" t="s">
        <v>72</v>
      </c>
      <c r="K744" s="51" t="s">
        <v>81</v>
      </c>
      <c r="L744" s="51" t="s">
        <v>254</v>
      </c>
      <c r="M744" s="50" t="s">
        <v>2731</v>
      </c>
      <c r="N744" s="51" t="s">
        <v>45</v>
      </c>
      <c r="O744" s="51" t="s">
        <v>46</v>
      </c>
      <c r="P744" s="51" t="s">
        <v>47</v>
      </c>
      <c r="Q744" s="51" t="s">
        <v>3600</v>
      </c>
      <c r="R744" s="51" t="s">
        <v>3600</v>
      </c>
      <c r="S744" s="50" t="s">
        <v>57</v>
      </c>
      <c r="T744" s="50" t="s">
        <v>3601</v>
      </c>
      <c r="U744" s="51" t="s">
        <v>52</v>
      </c>
      <c r="V744" s="51" t="s">
        <v>53</v>
      </c>
      <c r="W744" s="51" t="s">
        <v>754</v>
      </c>
      <c r="X744" s="51" t="s">
        <v>738</v>
      </c>
      <c r="Y744" s="51" t="s">
        <v>46</v>
      </c>
      <c r="Z744" s="51" t="s">
        <v>739</v>
      </c>
      <c r="AA744" s="51" t="s">
        <v>53</v>
      </c>
      <c r="AB744" s="51" t="s">
        <v>45</v>
      </c>
      <c r="AC744" s="51" t="s">
        <v>46</v>
      </c>
      <c r="AD744" s="51" t="s">
        <v>3407</v>
      </c>
      <c r="AE744" s="11"/>
      <c r="AF744" s="11" t="s">
        <v>3408</v>
      </c>
      <c r="AG744" s="36" t="s">
        <v>10993</v>
      </c>
      <c r="AH744" s="37" t="s">
        <v>10994</v>
      </c>
      <c r="AI744" s="37" t="s">
        <v>10216</v>
      </c>
      <c r="AJ744" s="11">
        <v>82</v>
      </c>
      <c r="AK744" t="s">
        <v>10210</v>
      </c>
      <c r="AL744" s="11">
        <f>VLOOKUP(AG744,[1]笔试数据!$B:$G,6,0)</f>
        <v>0</v>
      </c>
      <c r="AM744" s="11">
        <v>82</v>
      </c>
      <c r="AN744" s="11" t="s">
        <v>46</v>
      </c>
    </row>
    <row r="745" ht="15" spans="1:40">
      <c r="A745" s="41">
        <v>599</v>
      </c>
      <c r="B745" s="49">
        <v>567</v>
      </c>
      <c r="C745" s="49">
        <v>642</v>
      </c>
      <c r="D745" s="42" t="s">
        <v>1035</v>
      </c>
      <c r="E745" s="42" t="s">
        <v>37</v>
      </c>
      <c r="F745" s="42" t="s">
        <v>105</v>
      </c>
      <c r="G745" s="42" t="s">
        <v>3995</v>
      </c>
      <c r="H745" s="42" t="s">
        <v>3996</v>
      </c>
      <c r="I745" s="42" t="s">
        <v>62</v>
      </c>
      <c r="J745" s="29" t="s">
        <v>72</v>
      </c>
      <c r="K745" s="42" t="s">
        <v>43</v>
      </c>
      <c r="L745" s="42" t="s">
        <v>73</v>
      </c>
      <c r="M745" s="42" t="s">
        <v>267</v>
      </c>
      <c r="N745" s="42" t="s">
        <v>45</v>
      </c>
      <c r="O745" s="42" t="s">
        <v>46</v>
      </c>
      <c r="P745" s="42" t="s">
        <v>47</v>
      </c>
      <c r="Q745" s="42" t="s">
        <v>3997</v>
      </c>
      <c r="R745" s="42" t="s">
        <v>3997</v>
      </c>
      <c r="S745" s="42" t="s">
        <v>3998</v>
      </c>
      <c r="T745" s="42" t="s">
        <v>3999</v>
      </c>
      <c r="U745" s="42" t="s">
        <v>52</v>
      </c>
      <c r="V745" s="42" t="s">
        <v>53</v>
      </c>
      <c r="W745" s="42" t="s">
        <v>53</v>
      </c>
      <c r="X745" s="42" t="s">
        <v>54</v>
      </c>
      <c r="Y745" s="42" t="s">
        <v>46</v>
      </c>
      <c r="Z745" s="42" t="s">
        <v>55</v>
      </c>
      <c r="AA745" s="42" t="s">
        <v>53</v>
      </c>
      <c r="AB745" s="42" t="s">
        <v>45</v>
      </c>
      <c r="AC745" s="42" t="s">
        <v>46</v>
      </c>
      <c r="AD745" s="47" t="s">
        <v>3407</v>
      </c>
      <c r="AE745" s="4"/>
      <c r="AF745" s="11" t="s">
        <v>3408</v>
      </c>
      <c r="AG745" s="36" t="s">
        <v>10995</v>
      </c>
      <c r="AH745" s="37" t="s">
        <v>10981</v>
      </c>
      <c r="AI745" s="37">
        <v>12</v>
      </c>
      <c r="AJ745" s="11">
        <v>82</v>
      </c>
      <c r="AK745" t="s">
        <v>10210</v>
      </c>
      <c r="AL745" s="11">
        <f>VLOOKUP(AG745,[1]笔试数据!$B:$G,6,0)</f>
        <v>0</v>
      </c>
      <c r="AM745" s="11">
        <v>82</v>
      </c>
      <c r="AN745" s="11" t="s">
        <v>46</v>
      </c>
    </row>
    <row r="746" s="4" customFormat="1" ht="15" spans="1:40">
      <c r="A746" s="49">
        <v>469</v>
      </c>
      <c r="B746" s="49">
        <v>94</v>
      </c>
      <c r="C746" s="49">
        <v>345</v>
      </c>
      <c r="D746" s="51" t="s">
        <v>2235</v>
      </c>
      <c r="E746" s="51" t="s">
        <v>37</v>
      </c>
      <c r="F746" s="51" t="s">
        <v>69</v>
      </c>
      <c r="G746" s="50" t="s">
        <v>2236</v>
      </c>
      <c r="H746" s="50" t="s">
        <v>2237</v>
      </c>
      <c r="I746" s="51" t="s">
        <v>41</v>
      </c>
      <c r="J746" s="51" t="s">
        <v>42</v>
      </c>
      <c r="K746" s="51" t="s">
        <v>43</v>
      </c>
      <c r="L746" s="51" t="s">
        <v>73</v>
      </c>
      <c r="M746" s="50" t="s">
        <v>267</v>
      </c>
      <c r="N746" s="51" t="s">
        <v>45</v>
      </c>
      <c r="O746" s="51" t="s">
        <v>46</v>
      </c>
      <c r="P746" s="51" t="s">
        <v>47</v>
      </c>
      <c r="Q746" s="51" t="s">
        <v>48</v>
      </c>
      <c r="R746" s="51" t="s">
        <v>2238</v>
      </c>
      <c r="S746" s="50" t="s">
        <v>2239</v>
      </c>
      <c r="T746" s="50" t="s">
        <v>2240</v>
      </c>
      <c r="U746" s="51" t="s">
        <v>52</v>
      </c>
      <c r="V746" s="51" t="s">
        <v>53</v>
      </c>
      <c r="W746" s="51" t="s">
        <v>53</v>
      </c>
      <c r="X746" s="51" t="s">
        <v>738</v>
      </c>
      <c r="Y746" s="51" t="s">
        <v>46</v>
      </c>
      <c r="Z746" s="51" t="s">
        <v>739</v>
      </c>
      <c r="AA746" s="51" t="s">
        <v>53</v>
      </c>
      <c r="AB746" s="51" t="s">
        <v>45</v>
      </c>
      <c r="AC746" s="51" t="s">
        <v>56</v>
      </c>
      <c r="AD746" s="50" t="s">
        <v>57</v>
      </c>
      <c r="AE746" s="11"/>
      <c r="AF746" s="11"/>
      <c r="AG746" s="36" t="s">
        <v>10996</v>
      </c>
      <c r="AH746" s="37" t="s">
        <v>10997</v>
      </c>
      <c r="AI746" s="37">
        <v>15</v>
      </c>
      <c r="AJ746" s="11">
        <v>81.5</v>
      </c>
      <c r="AK746" t="s">
        <v>10210</v>
      </c>
      <c r="AL746" s="11">
        <f>VLOOKUP(AG746,[1]笔试数据!$B:$G,6,0)</f>
        <v>0</v>
      </c>
      <c r="AM746" s="11">
        <v>81.5</v>
      </c>
      <c r="AN746" s="11" t="s">
        <v>46</v>
      </c>
    </row>
    <row r="747" s="4" customFormat="1" ht="15" spans="1:40">
      <c r="A747" s="49">
        <v>108</v>
      </c>
      <c r="B747" s="49">
        <v>256</v>
      </c>
      <c r="C747" s="49">
        <v>580</v>
      </c>
      <c r="D747" s="50" t="s">
        <v>3638</v>
      </c>
      <c r="E747" s="50" t="s">
        <v>37</v>
      </c>
      <c r="F747" s="50" t="s">
        <v>69</v>
      </c>
      <c r="G747" s="50" t="s">
        <v>3639</v>
      </c>
      <c r="H747" s="50" t="s">
        <v>3640</v>
      </c>
      <c r="I747" s="50" t="s">
        <v>41</v>
      </c>
      <c r="J747" s="50" t="s">
        <v>42</v>
      </c>
      <c r="K747" s="50" t="s">
        <v>43</v>
      </c>
      <c r="L747" s="50" t="s">
        <v>73</v>
      </c>
      <c r="M747" s="50" t="s">
        <v>99</v>
      </c>
      <c r="N747" s="50" t="s">
        <v>45</v>
      </c>
      <c r="O747" s="50" t="s">
        <v>46</v>
      </c>
      <c r="P747" s="50" t="s">
        <v>47</v>
      </c>
      <c r="Q747" s="50" t="s">
        <v>100</v>
      </c>
      <c r="R747" s="50" t="s">
        <v>3641</v>
      </c>
      <c r="S747" s="50" t="s">
        <v>3642</v>
      </c>
      <c r="T747" s="50" t="s">
        <v>3643</v>
      </c>
      <c r="U747" s="50" t="s">
        <v>52</v>
      </c>
      <c r="V747" s="50" t="s">
        <v>53</v>
      </c>
      <c r="W747" s="50" t="s">
        <v>53</v>
      </c>
      <c r="X747" s="50" t="s">
        <v>54</v>
      </c>
      <c r="Y747" s="50" t="s">
        <v>46</v>
      </c>
      <c r="Z747" s="50" t="s">
        <v>55</v>
      </c>
      <c r="AA747" s="50" t="s">
        <v>53</v>
      </c>
      <c r="AB747" s="50" t="s">
        <v>45</v>
      </c>
      <c r="AC747" s="50" t="s">
        <v>46</v>
      </c>
      <c r="AD747" s="53" t="s">
        <v>3407</v>
      </c>
      <c r="AE747" s="2"/>
      <c r="AF747" s="11" t="s">
        <v>3408</v>
      </c>
      <c r="AG747" s="36" t="s">
        <v>10998</v>
      </c>
      <c r="AH747" s="37" t="s">
        <v>10994</v>
      </c>
      <c r="AI747" s="37">
        <v>10</v>
      </c>
      <c r="AJ747" s="11">
        <v>81</v>
      </c>
      <c r="AK747" t="s">
        <v>10210</v>
      </c>
      <c r="AL747" s="11">
        <f>VLOOKUP(AG747,[1]笔试数据!$B:$G,6,0)</f>
        <v>0</v>
      </c>
      <c r="AM747" s="11">
        <v>81</v>
      </c>
      <c r="AN747" s="11" t="s">
        <v>46</v>
      </c>
    </row>
    <row r="748" ht="15" spans="1:40">
      <c r="A748" s="49">
        <v>669</v>
      </c>
      <c r="B748" s="49">
        <v>394</v>
      </c>
      <c r="C748" s="49">
        <v>611</v>
      </c>
      <c r="D748" s="50" t="s">
        <v>3818</v>
      </c>
      <c r="E748" s="50" t="s">
        <v>37</v>
      </c>
      <c r="F748" s="50" t="s">
        <v>69</v>
      </c>
      <c r="G748" s="50" t="s">
        <v>3819</v>
      </c>
      <c r="H748" s="50" t="s">
        <v>3820</v>
      </c>
      <c r="I748" s="50" t="s">
        <v>41</v>
      </c>
      <c r="J748" s="50" t="s">
        <v>42</v>
      </c>
      <c r="K748" s="50" t="s">
        <v>43</v>
      </c>
      <c r="L748" s="50" t="s">
        <v>73</v>
      </c>
      <c r="M748" s="52">
        <v>44378</v>
      </c>
      <c r="N748" s="50" t="s">
        <v>45</v>
      </c>
      <c r="O748" s="50" t="s">
        <v>46</v>
      </c>
      <c r="P748" s="50" t="s">
        <v>47</v>
      </c>
      <c r="Q748" s="50" t="s">
        <v>268</v>
      </c>
      <c r="R748" s="50" t="s">
        <v>3821</v>
      </c>
      <c r="S748" s="50" t="s">
        <v>3822</v>
      </c>
      <c r="T748" s="50" t="s">
        <v>3823</v>
      </c>
      <c r="U748" s="50" t="s">
        <v>52</v>
      </c>
      <c r="V748" s="50" t="s">
        <v>53</v>
      </c>
      <c r="W748" s="50" t="s">
        <v>53</v>
      </c>
      <c r="X748" s="50" t="s">
        <v>54</v>
      </c>
      <c r="Y748" s="50" t="s">
        <v>46</v>
      </c>
      <c r="Z748" s="50" t="s">
        <v>55</v>
      </c>
      <c r="AA748" s="50" t="s">
        <v>53</v>
      </c>
      <c r="AB748" s="50" t="s">
        <v>45</v>
      </c>
      <c r="AC748" s="50" t="s">
        <v>46</v>
      </c>
      <c r="AD748" s="53" t="s">
        <v>3407</v>
      </c>
      <c r="AE748" s="2"/>
      <c r="AF748" s="2" t="s">
        <v>3408</v>
      </c>
      <c r="AG748" s="36" t="s">
        <v>10999</v>
      </c>
      <c r="AH748" s="37" t="s">
        <v>11000</v>
      </c>
      <c r="AI748" s="37">
        <v>11</v>
      </c>
      <c r="AJ748" s="11">
        <v>81</v>
      </c>
      <c r="AK748" t="s">
        <v>10210</v>
      </c>
      <c r="AL748" s="11">
        <f>VLOOKUP(AG748,[1]笔试数据!$B:$G,6,0)</f>
        <v>0</v>
      </c>
      <c r="AM748" s="11">
        <v>81</v>
      </c>
      <c r="AN748" s="11" t="s">
        <v>46</v>
      </c>
    </row>
    <row r="749" s="4" customFormat="1" ht="15" spans="1:40">
      <c r="A749" s="41">
        <v>653</v>
      </c>
      <c r="B749" s="49">
        <v>573</v>
      </c>
      <c r="C749" s="49">
        <v>646</v>
      </c>
      <c r="D749" s="42" t="s">
        <v>4016</v>
      </c>
      <c r="E749" s="42" t="s">
        <v>37</v>
      </c>
      <c r="F749" s="42" t="s">
        <v>38</v>
      </c>
      <c r="G749" s="42" t="s">
        <v>4017</v>
      </c>
      <c r="H749" s="42" t="s">
        <v>4018</v>
      </c>
      <c r="I749" s="42" t="s">
        <v>41</v>
      </c>
      <c r="J749" s="29" t="s">
        <v>72</v>
      </c>
      <c r="K749" s="42" t="s">
        <v>43</v>
      </c>
      <c r="L749" s="42" t="s">
        <v>73</v>
      </c>
      <c r="M749" s="42" t="s">
        <v>91</v>
      </c>
      <c r="N749" s="42" t="s">
        <v>45</v>
      </c>
      <c r="O749" s="42" t="s">
        <v>46</v>
      </c>
      <c r="P749" s="42" t="s">
        <v>47</v>
      </c>
      <c r="Q749" s="42" t="s">
        <v>396</v>
      </c>
      <c r="R749" s="42" t="s">
        <v>1243</v>
      </c>
      <c r="S749" s="42" t="s">
        <v>4019</v>
      </c>
      <c r="T749" s="42" t="s">
        <v>4020</v>
      </c>
      <c r="U749" s="42" t="s">
        <v>52</v>
      </c>
      <c r="V749" s="42" t="s">
        <v>53</v>
      </c>
      <c r="W749" s="42" t="s">
        <v>53</v>
      </c>
      <c r="X749" s="42" t="s">
        <v>54</v>
      </c>
      <c r="Y749" s="42" t="s">
        <v>46</v>
      </c>
      <c r="Z749" s="42" t="s">
        <v>55</v>
      </c>
      <c r="AA749" s="42" t="s">
        <v>53</v>
      </c>
      <c r="AB749" s="42" t="s">
        <v>45</v>
      </c>
      <c r="AC749" s="47" t="s">
        <v>46</v>
      </c>
      <c r="AD749" s="47" t="s">
        <v>3407</v>
      </c>
      <c r="AF749" s="11" t="s">
        <v>3408</v>
      </c>
      <c r="AG749" s="36" t="s">
        <v>11001</v>
      </c>
      <c r="AH749" s="37" t="s">
        <v>10981</v>
      </c>
      <c r="AI749" s="37">
        <v>16</v>
      </c>
      <c r="AJ749" s="11">
        <v>81</v>
      </c>
      <c r="AK749" t="s">
        <v>10210</v>
      </c>
      <c r="AL749" s="11">
        <f>VLOOKUP(AG749,[1]笔试数据!$B:$G,6,0)</f>
        <v>0</v>
      </c>
      <c r="AM749" s="11">
        <v>81</v>
      </c>
      <c r="AN749" s="11" t="s">
        <v>46</v>
      </c>
    </row>
    <row r="750" ht="15" spans="1:40">
      <c r="A750" s="49">
        <v>442</v>
      </c>
      <c r="B750" s="49">
        <v>191</v>
      </c>
      <c r="C750" s="49">
        <v>324</v>
      </c>
      <c r="D750" s="51" t="s">
        <v>2109</v>
      </c>
      <c r="E750" s="51" t="s">
        <v>37</v>
      </c>
      <c r="F750" s="51" t="s">
        <v>69</v>
      </c>
      <c r="G750" s="50" t="s">
        <v>2110</v>
      </c>
      <c r="H750" s="50" t="s">
        <v>2111</v>
      </c>
      <c r="I750" s="51" t="s">
        <v>41</v>
      </c>
      <c r="J750" s="51" t="s">
        <v>72</v>
      </c>
      <c r="K750" s="51" t="s">
        <v>43</v>
      </c>
      <c r="L750" s="51" t="s">
        <v>788</v>
      </c>
      <c r="M750" s="50" t="s">
        <v>2112</v>
      </c>
      <c r="N750" s="51" t="s">
        <v>45</v>
      </c>
      <c r="O750" s="51" t="s">
        <v>56</v>
      </c>
      <c r="P750" s="51" t="s">
        <v>47</v>
      </c>
      <c r="Q750" s="51" t="s">
        <v>64</v>
      </c>
      <c r="R750" s="51" t="s">
        <v>2113</v>
      </c>
      <c r="S750" s="50" t="s">
        <v>2114</v>
      </c>
      <c r="T750" s="50" t="s">
        <v>2115</v>
      </c>
      <c r="U750" s="51" t="s">
        <v>52</v>
      </c>
      <c r="V750" s="51" t="s">
        <v>53</v>
      </c>
      <c r="W750" s="51" t="s">
        <v>45</v>
      </c>
      <c r="X750" s="51" t="s">
        <v>738</v>
      </c>
      <c r="Y750" s="51" t="s">
        <v>46</v>
      </c>
      <c r="Z750" s="51" t="s">
        <v>739</v>
      </c>
      <c r="AA750" s="51" t="s">
        <v>53</v>
      </c>
      <c r="AB750" s="51" t="s">
        <v>45</v>
      </c>
      <c r="AC750" s="51" t="s">
        <v>56</v>
      </c>
      <c r="AD750" s="50" t="s">
        <v>57</v>
      </c>
      <c r="AE750" s="11"/>
      <c r="AF750" s="11"/>
      <c r="AG750" s="36" t="s">
        <v>11002</v>
      </c>
      <c r="AH750" s="37" t="s">
        <v>10992</v>
      </c>
      <c r="AI750" s="37">
        <v>24</v>
      </c>
      <c r="AJ750" s="11">
        <v>80.5</v>
      </c>
      <c r="AK750" t="s">
        <v>10210</v>
      </c>
      <c r="AL750" s="11">
        <f>VLOOKUP(AG750,[1]笔试数据!$B:$G,6,0)</f>
        <v>0</v>
      </c>
      <c r="AM750" s="11">
        <v>80.5</v>
      </c>
      <c r="AN750" s="11" t="s">
        <v>46</v>
      </c>
    </row>
    <row r="751" ht="15" spans="1:40">
      <c r="A751" s="49">
        <v>536</v>
      </c>
      <c r="B751" s="49">
        <v>365</v>
      </c>
      <c r="C751" s="49">
        <v>294</v>
      </c>
      <c r="D751" s="50" t="s">
        <v>1933</v>
      </c>
      <c r="E751" s="50" t="s">
        <v>37</v>
      </c>
      <c r="F751" s="50" t="s">
        <v>69</v>
      </c>
      <c r="G751" s="50" t="s">
        <v>1934</v>
      </c>
      <c r="H751" s="50" t="s">
        <v>1935</v>
      </c>
      <c r="I751" s="50" t="s">
        <v>41</v>
      </c>
      <c r="J751" s="50" t="s">
        <v>42</v>
      </c>
      <c r="K751" s="50" t="s">
        <v>81</v>
      </c>
      <c r="L751" s="50" t="s">
        <v>82</v>
      </c>
      <c r="M751" s="50" t="s">
        <v>83</v>
      </c>
      <c r="N751" s="50" t="s">
        <v>45</v>
      </c>
      <c r="O751" s="50" t="s">
        <v>46</v>
      </c>
      <c r="P751" s="50" t="s">
        <v>84</v>
      </c>
      <c r="Q751" s="50" t="s">
        <v>1936</v>
      </c>
      <c r="R751" s="50" t="s">
        <v>1936</v>
      </c>
      <c r="S751" s="50" t="s">
        <v>1937</v>
      </c>
      <c r="T751" s="50" t="s">
        <v>1938</v>
      </c>
      <c r="U751" s="50" t="s">
        <v>52</v>
      </c>
      <c r="V751" s="50" t="s">
        <v>53</v>
      </c>
      <c r="W751" s="50" t="s">
        <v>45</v>
      </c>
      <c r="X751" s="50" t="s">
        <v>54</v>
      </c>
      <c r="Y751" s="50" t="s">
        <v>46</v>
      </c>
      <c r="Z751" s="50" t="s">
        <v>55</v>
      </c>
      <c r="AA751" s="50" t="s">
        <v>53</v>
      </c>
      <c r="AB751" s="50" t="s">
        <v>45</v>
      </c>
      <c r="AC751" s="50" t="s">
        <v>56</v>
      </c>
      <c r="AD751" s="50" t="s">
        <v>57</v>
      </c>
      <c r="AE751" s="2"/>
      <c r="AF751" s="2"/>
      <c r="AG751" s="36" t="s">
        <v>11003</v>
      </c>
      <c r="AH751" s="37" t="s">
        <v>11004</v>
      </c>
      <c r="AI751" s="37">
        <v>24</v>
      </c>
      <c r="AJ751" s="11">
        <v>80</v>
      </c>
      <c r="AK751" t="s">
        <v>10210</v>
      </c>
      <c r="AL751" s="11">
        <f>VLOOKUP(AG751,[1]笔试数据!$B:$G,6,0)</f>
        <v>0</v>
      </c>
      <c r="AM751" s="11">
        <v>80</v>
      </c>
      <c r="AN751" s="11" t="s">
        <v>46</v>
      </c>
    </row>
    <row r="752" s="4" customFormat="1" ht="15" spans="1:40">
      <c r="A752" s="49">
        <v>422</v>
      </c>
      <c r="B752" s="49">
        <v>239</v>
      </c>
      <c r="C752" s="49">
        <v>579</v>
      </c>
      <c r="D752" s="50" t="s">
        <v>3633</v>
      </c>
      <c r="E752" s="50" t="s">
        <v>37</v>
      </c>
      <c r="F752" s="50" t="s">
        <v>69</v>
      </c>
      <c r="G752" s="50" t="s">
        <v>3634</v>
      </c>
      <c r="H752" s="50" t="s">
        <v>2647</v>
      </c>
      <c r="I752" s="50" t="s">
        <v>41</v>
      </c>
      <c r="J752" s="50" t="s">
        <v>42</v>
      </c>
      <c r="K752" s="50" t="s">
        <v>81</v>
      </c>
      <c r="L752" s="50" t="s">
        <v>82</v>
      </c>
      <c r="M752" s="50" t="s">
        <v>227</v>
      </c>
      <c r="N752" s="50" t="s">
        <v>45</v>
      </c>
      <c r="O752" s="50" t="s">
        <v>46</v>
      </c>
      <c r="P752" s="50" t="s">
        <v>47</v>
      </c>
      <c r="Q752" s="50" t="s">
        <v>64</v>
      </c>
      <c r="R752" s="50" t="s">
        <v>3635</v>
      </c>
      <c r="S752" s="50" t="s">
        <v>3636</v>
      </c>
      <c r="T752" s="50" t="s">
        <v>3637</v>
      </c>
      <c r="U752" s="50" t="s">
        <v>52</v>
      </c>
      <c r="V752" s="50" t="s">
        <v>53</v>
      </c>
      <c r="W752" s="50" t="s">
        <v>53</v>
      </c>
      <c r="X752" s="50" t="s">
        <v>54</v>
      </c>
      <c r="Y752" s="50" t="s">
        <v>46</v>
      </c>
      <c r="Z752" s="50" t="s">
        <v>55</v>
      </c>
      <c r="AA752" s="50" t="s">
        <v>53</v>
      </c>
      <c r="AB752" s="50" t="s">
        <v>45</v>
      </c>
      <c r="AC752" s="50" t="s">
        <v>46</v>
      </c>
      <c r="AD752" s="50" t="s">
        <v>3407</v>
      </c>
      <c r="AE752" s="2"/>
      <c r="AF752" s="11" t="s">
        <v>3408</v>
      </c>
      <c r="AG752" s="36" t="s">
        <v>11005</v>
      </c>
      <c r="AH752" s="37" t="s">
        <v>10994</v>
      </c>
      <c r="AI752" s="37" t="s">
        <v>10241</v>
      </c>
      <c r="AJ752" s="11">
        <v>80</v>
      </c>
      <c r="AK752" t="s">
        <v>10210</v>
      </c>
      <c r="AL752" s="11">
        <f>VLOOKUP(AG752,[1]笔试数据!$B:$G,6,0)</f>
        <v>0</v>
      </c>
      <c r="AM752" s="11">
        <v>80</v>
      </c>
      <c r="AN752" s="11" t="s">
        <v>46</v>
      </c>
    </row>
    <row r="753" ht="15" spans="1:40">
      <c r="A753" s="49">
        <v>479</v>
      </c>
      <c r="B753" s="49">
        <v>100</v>
      </c>
      <c r="C753" s="49">
        <v>124</v>
      </c>
      <c r="D753" s="51" t="s">
        <v>888</v>
      </c>
      <c r="E753" s="51" t="s">
        <v>37</v>
      </c>
      <c r="F753" s="51" t="s">
        <v>69</v>
      </c>
      <c r="G753" s="50" t="s">
        <v>889</v>
      </c>
      <c r="H753" s="50" t="s">
        <v>890</v>
      </c>
      <c r="I753" s="51" t="s">
        <v>62</v>
      </c>
      <c r="J753" s="51" t="s">
        <v>72</v>
      </c>
      <c r="K753" s="51" t="s">
        <v>43</v>
      </c>
      <c r="L753" s="51" t="s">
        <v>73</v>
      </c>
      <c r="M753" s="50" t="s">
        <v>83</v>
      </c>
      <c r="N753" s="51" t="s">
        <v>45</v>
      </c>
      <c r="O753" s="51" t="s">
        <v>46</v>
      </c>
      <c r="P753" s="51" t="s">
        <v>84</v>
      </c>
      <c r="Q753" s="51" t="s">
        <v>100</v>
      </c>
      <c r="R753" s="51" t="s">
        <v>891</v>
      </c>
      <c r="S753" s="50" t="s">
        <v>892</v>
      </c>
      <c r="T753" s="50" t="s">
        <v>893</v>
      </c>
      <c r="U753" s="51" t="s">
        <v>52</v>
      </c>
      <c r="V753" s="51" t="s">
        <v>53</v>
      </c>
      <c r="W753" s="51" t="s">
        <v>45</v>
      </c>
      <c r="X753" s="51" t="s">
        <v>738</v>
      </c>
      <c r="Y753" s="51" t="s">
        <v>46</v>
      </c>
      <c r="Z753" s="51" t="s">
        <v>739</v>
      </c>
      <c r="AA753" s="51" t="s">
        <v>53</v>
      </c>
      <c r="AB753" s="51" t="s">
        <v>45</v>
      </c>
      <c r="AC753" s="51" t="s">
        <v>46</v>
      </c>
      <c r="AD753" s="51" t="s">
        <v>326</v>
      </c>
      <c r="AE753" s="11"/>
      <c r="AF753" s="11"/>
      <c r="AG753" s="36" t="s">
        <v>11006</v>
      </c>
      <c r="AH753" s="37" t="s">
        <v>10252</v>
      </c>
      <c r="AI753" s="37" t="s">
        <v>10255</v>
      </c>
      <c r="AJ753" s="11">
        <v>79.5</v>
      </c>
      <c r="AK753" t="s">
        <v>10210</v>
      </c>
      <c r="AL753" s="11">
        <f>VLOOKUP(AG753,[1]笔试数据!$B:$G,6,0)</f>
        <v>0</v>
      </c>
      <c r="AM753" s="11">
        <v>79.5</v>
      </c>
      <c r="AN753" s="11" t="s">
        <v>46</v>
      </c>
    </row>
    <row r="754" ht="15" spans="1:40">
      <c r="A754" s="49">
        <v>345</v>
      </c>
      <c r="B754" s="49">
        <v>56</v>
      </c>
      <c r="C754" s="49">
        <v>454</v>
      </c>
      <c r="D754" s="51" t="s">
        <v>2876</v>
      </c>
      <c r="E754" s="51" t="s">
        <v>37</v>
      </c>
      <c r="F754" s="51" t="s">
        <v>69</v>
      </c>
      <c r="G754" s="50" t="s">
        <v>2877</v>
      </c>
      <c r="H754" s="50" t="s">
        <v>2878</v>
      </c>
      <c r="I754" s="51" t="s">
        <v>41</v>
      </c>
      <c r="J754" s="51" t="s">
        <v>42</v>
      </c>
      <c r="K754" s="51" t="s">
        <v>43</v>
      </c>
      <c r="L754" s="51" t="s">
        <v>98</v>
      </c>
      <c r="M754" s="50" t="s">
        <v>108</v>
      </c>
      <c r="N754" s="51" t="s">
        <v>45</v>
      </c>
      <c r="O754" s="51" t="s">
        <v>46</v>
      </c>
      <c r="P754" s="51" t="s">
        <v>47</v>
      </c>
      <c r="Q754" s="51" t="s">
        <v>48</v>
      </c>
      <c r="R754" s="51" t="s">
        <v>2879</v>
      </c>
      <c r="S754" s="50" t="s">
        <v>2880</v>
      </c>
      <c r="T754" s="50" t="s">
        <v>2881</v>
      </c>
      <c r="U754" s="51" t="s">
        <v>52</v>
      </c>
      <c r="V754" s="51" t="s">
        <v>53</v>
      </c>
      <c r="W754" s="51" t="s">
        <v>45</v>
      </c>
      <c r="X754" s="51" t="s">
        <v>738</v>
      </c>
      <c r="Y754" s="51" t="s">
        <v>46</v>
      </c>
      <c r="Z754" s="51" t="s">
        <v>739</v>
      </c>
      <c r="AA754" s="51" t="s">
        <v>53</v>
      </c>
      <c r="AB754" s="51" t="s">
        <v>45</v>
      </c>
      <c r="AC754" s="51" t="s">
        <v>56</v>
      </c>
      <c r="AD754" s="50" t="s">
        <v>57</v>
      </c>
      <c r="AE754" s="11"/>
      <c r="AF754" s="11"/>
      <c r="AG754" s="36" t="s">
        <v>11007</v>
      </c>
      <c r="AH754" s="37" t="s">
        <v>11008</v>
      </c>
      <c r="AI754" s="37" t="s">
        <v>10255</v>
      </c>
      <c r="AJ754" s="11">
        <v>79.5</v>
      </c>
      <c r="AK754" t="s">
        <v>10210</v>
      </c>
      <c r="AL754" s="11">
        <f>VLOOKUP(AG754,[1]笔试数据!$B:$G,6,0)</f>
        <v>0</v>
      </c>
      <c r="AM754" s="11">
        <v>79.5</v>
      </c>
      <c r="AN754" s="11" t="s">
        <v>46</v>
      </c>
    </row>
    <row r="755" ht="15" spans="1:40">
      <c r="A755" s="49">
        <v>305</v>
      </c>
      <c r="B755" s="49">
        <v>307</v>
      </c>
      <c r="C755" s="49">
        <v>396</v>
      </c>
      <c r="D755" s="50" t="s">
        <v>2533</v>
      </c>
      <c r="E755" s="50" t="s">
        <v>37</v>
      </c>
      <c r="F755" s="50" t="s">
        <v>69</v>
      </c>
      <c r="G755" s="50" t="s">
        <v>2534</v>
      </c>
      <c r="H755" s="50" t="s">
        <v>2535</v>
      </c>
      <c r="I755" s="50" t="s">
        <v>41</v>
      </c>
      <c r="J755" s="50" t="s">
        <v>42</v>
      </c>
      <c r="K755" s="50" t="s">
        <v>81</v>
      </c>
      <c r="L755" s="50" t="s">
        <v>671</v>
      </c>
      <c r="M755" s="50" t="s">
        <v>91</v>
      </c>
      <c r="N755" s="50" t="s">
        <v>45</v>
      </c>
      <c r="O755" s="50" t="s">
        <v>46</v>
      </c>
      <c r="P755" s="51" t="s">
        <v>47</v>
      </c>
      <c r="Q755" s="50" t="s">
        <v>48</v>
      </c>
      <c r="R755" s="50" t="s">
        <v>2536</v>
      </c>
      <c r="S755" s="50" t="s">
        <v>2537</v>
      </c>
      <c r="T755" s="50" t="s">
        <v>2538</v>
      </c>
      <c r="U755" s="50" t="s">
        <v>52</v>
      </c>
      <c r="V755" s="50" t="s">
        <v>53</v>
      </c>
      <c r="W755" s="50" t="s">
        <v>45</v>
      </c>
      <c r="X755" s="50" t="s">
        <v>54</v>
      </c>
      <c r="Y755" s="50" t="s">
        <v>46</v>
      </c>
      <c r="Z755" s="50" t="s">
        <v>55</v>
      </c>
      <c r="AA755" s="50" t="s">
        <v>53</v>
      </c>
      <c r="AB755" s="50" t="s">
        <v>45</v>
      </c>
      <c r="AC755" s="50" t="s">
        <v>56</v>
      </c>
      <c r="AD755" s="50" t="s">
        <v>57</v>
      </c>
      <c r="AE755" s="2"/>
      <c r="AF755" s="2"/>
      <c r="AG755" s="36" t="s">
        <v>11009</v>
      </c>
      <c r="AH755" s="37" t="s">
        <v>10987</v>
      </c>
      <c r="AI755" s="37" t="s">
        <v>10252</v>
      </c>
      <c r="AJ755" s="11">
        <v>79</v>
      </c>
      <c r="AK755" t="s">
        <v>10210</v>
      </c>
      <c r="AL755" s="11">
        <f>VLOOKUP(AG755,[1]笔试数据!$B:$G,6,0)</f>
        <v>0</v>
      </c>
      <c r="AM755" s="11">
        <v>79</v>
      </c>
      <c r="AN755" s="11" t="s">
        <v>46</v>
      </c>
    </row>
    <row r="756" ht="15" spans="1:40">
      <c r="A756" s="49">
        <v>328</v>
      </c>
      <c r="B756" s="49">
        <v>235</v>
      </c>
      <c r="C756" s="49">
        <v>577</v>
      </c>
      <c r="D756" s="51" t="s">
        <v>3622</v>
      </c>
      <c r="E756" s="51" t="s">
        <v>37</v>
      </c>
      <c r="F756" s="51" t="s">
        <v>69</v>
      </c>
      <c r="G756" s="50" t="s">
        <v>3623</v>
      </c>
      <c r="H756" s="50" t="s">
        <v>2873</v>
      </c>
      <c r="I756" s="51" t="s">
        <v>62</v>
      </c>
      <c r="J756" s="51" t="s">
        <v>42</v>
      </c>
      <c r="K756" s="51" t="s">
        <v>81</v>
      </c>
      <c r="L756" s="51" t="s">
        <v>82</v>
      </c>
      <c r="M756" s="50" t="s">
        <v>227</v>
      </c>
      <c r="N756" s="51" t="s">
        <v>45</v>
      </c>
      <c r="O756" s="51" t="s">
        <v>46</v>
      </c>
      <c r="P756" s="51" t="s">
        <v>47</v>
      </c>
      <c r="Q756" s="51" t="s">
        <v>332</v>
      </c>
      <c r="R756" s="51" t="s">
        <v>3624</v>
      </c>
      <c r="S756" s="50" t="s">
        <v>3625</v>
      </c>
      <c r="T756" s="50" t="s">
        <v>3626</v>
      </c>
      <c r="U756" s="51" t="s">
        <v>52</v>
      </c>
      <c r="V756" s="51" t="s">
        <v>53</v>
      </c>
      <c r="W756" s="51" t="s">
        <v>53</v>
      </c>
      <c r="X756" s="51" t="s">
        <v>738</v>
      </c>
      <c r="Y756" s="51" t="s">
        <v>46</v>
      </c>
      <c r="Z756" s="51" t="s">
        <v>739</v>
      </c>
      <c r="AA756" s="51" t="s">
        <v>53</v>
      </c>
      <c r="AB756" s="51" t="s">
        <v>45</v>
      </c>
      <c r="AC756" s="51" t="s">
        <v>46</v>
      </c>
      <c r="AD756" s="51" t="s">
        <v>3407</v>
      </c>
      <c r="AE756" s="11"/>
      <c r="AF756" s="11" t="s">
        <v>3408</v>
      </c>
      <c r="AG756" s="36" t="s">
        <v>11010</v>
      </c>
      <c r="AH756" s="37" t="s">
        <v>10994</v>
      </c>
      <c r="AI756" s="37" t="s">
        <v>10224</v>
      </c>
      <c r="AJ756" s="11">
        <v>79</v>
      </c>
      <c r="AK756" t="s">
        <v>10210</v>
      </c>
      <c r="AL756" s="11">
        <f>VLOOKUP(AG756,[1]笔试数据!$B:$G,6,0)</f>
        <v>0</v>
      </c>
      <c r="AM756" s="11">
        <v>79</v>
      </c>
      <c r="AN756" s="11" t="s">
        <v>46</v>
      </c>
    </row>
    <row r="757" ht="15" spans="1:40">
      <c r="A757" s="49">
        <v>296</v>
      </c>
      <c r="B757" s="49">
        <v>304</v>
      </c>
      <c r="C757" s="49">
        <v>583</v>
      </c>
      <c r="D757" s="50" t="s">
        <v>3655</v>
      </c>
      <c r="E757" s="50" t="s">
        <v>37</v>
      </c>
      <c r="F757" s="50" t="s">
        <v>105</v>
      </c>
      <c r="G757" s="50" t="s">
        <v>3656</v>
      </c>
      <c r="H757" s="50" t="s">
        <v>3657</v>
      </c>
      <c r="I757" s="50" t="s">
        <v>62</v>
      </c>
      <c r="J757" s="50" t="s">
        <v>42</v>
      </c>
      <c r="K757" s="50" t="s">
        <v>43</v>
      </c>
      <c r="L757" s="50" t="s">
        <v>98</v>
      </c>
      <c r="M757" s="50" t="s">
        <v>74</v>
      </c>
      <c r="N757" s="50" t="s">
        <v>45</v>
      </c>
      <c r="O757" s="50" t="s">
        <v>46</v>
      </c>
      <c r="P757" s="50" t="s">
        <v>47</v>
      </c>
      <c r="Q757" s="50" t="s">
        <v>48</v>
      </c>
      <c r="R757" s="50" t="s">
        <v>3658</v>
      </c>
      <c r="S757" s="50" t="s">
        <v>3659</v>
      </c>
      <c r="T757" s="50" t="s">
        <v>3660</v>
      </c>
      <c r="U757" s="50" t="s">
        <v>52</v>
      </c>
      <c r="V757" s="50" t="s">
        <v>53</v>
      </c>
      <c r="W757" s="50" t="s">
        <v>45</v>
      </c>
      <c r="X757" s="50" t="s">
        <v>54</v>
      </c>
      <c r="Y757" s="50" t="s">
        <v>46</v>
      </c>
      <c r="Z757" s="50" t="s">
        <v>55</v>
      </c>
      <c r="AA757" s="50" t="s">
        <v>53</v>
      </c>
      <c r="AB757" s="50" t="s">
        <v>45</v>
      </c>
      <c r="AC757" s="50" t="s">
        <v>46</v>
      </c>
      <c r="AD757" s="53" t="s">
        <v>3615</v>
      </c>
      <c r="AE757" s="2"/>
      <c r="AF757" s="11" t="s">
        <v>3408</v>
      </c>
      <c r="AG757" s="36" t="s">
        <v>11011</v>
      </c>
      <c r="AH757" s="37" t="s">
        <v>10994</v>
      </c>
      <c r="AI757" s="37">
        <v>13</v>
      </c>
      <c r="AJ757" s="11">
        <v>79</v>
      </c>
      <c r="AK757" t="s">
        <v>10210</v>
      </c>
      <c r="AL757" s="11">
        <f>VLOOKUP(AG757,[1]笔试数据!$B:$G,6,0)</f>
        <v>0</v>
      </c>
      <c r="AM757" s="11">
        <v>79</v>
      </c>
      <c r="AN757" s="11" t="s">
        <v>46</v>
      </c>
    </row>
    <row r="758" ht="15" spans="1:40">
      <c r="A758" s="49">
        <v>478</v>
      </c>
      <c r="B758" s="49">
        <v>99</v>
      </c>
      <c r="C758" s="49">
        <v>511</v>
      </c>
      <c r="D758" s="51" t="s">
        <v>3233</v>
      </c>
      <c r="E758" s="51" t="s">
        <v>37</v>
      </c>
      <c r="F758" s="51" t="s">
        <v>105</v>
      </c>
      <c r="G758" s="50" t="s">
        <v>3234</v>
      </c>
      <c r="H758" s="50" t="s">
        <v>3235</v>
      </c>
      <c r="I758" s="51" t="s">
        <v>41</v>
      </c>
      <c r="J758" s="51" t="s">
        <v>72</v>
      </c>
      <c r="K758" s="51" t="s">
        <v>43</v>
      </c>
      <c r="L758" s="51" t="s">
        <v>73</v>
      </c>
      <c r="M758" s="50" t="s">
        <v>568</v>
      </c>
      <c r="N758" s="51" t="s">
        <v>45</v>
      </c>
      <c r="O758" s="51" t="s">
        <v>46</v>
      </c>
      <c r="P758" s="51" t="s">
        <v>47</v>
      </c>
      <c r="Q758" s="51" t="s">
        <v>64</v>
      </c>
      <c r="R758" s="51" t="s">
        <v>3236</v>
      </c>
      <c r="S758" s="50" t="s">
        <v>3237</v>
      </c>
      <c r="T758" s="50" t="s">
        <v>3238</v>
      </c>
      <c r="U758" s="51" t="s">
        <v>52</v>
      </c>
      <c r="V758" s="51" t="s">
        <v>53</v>
      </c>
      <c r="W758" s="51" t="s">
        <v>53</v>
      </c>
      <c r="X758" s="51" t="s">
        <v>738</v>
      </c>
      <c r="Y758" s="51" t="s">
        <v>46</v>
      </c>
      <c r="Z758" s="51" t="s">
        <v>739</v>
      </c>
      <c r="AA758" s="51" t="s">
        <v>53</v>
      </c>
      <c r="AB758" s="51" t="s">
        <v>45</v>
      </c>
      <c r="AC758" s="51"/>
      <c r="AD758" s="51"/>
      <c r="AE758" s="11"/>
      <c r="AF758" s="11"/>
      <c r="AG758" s="36" t="s">
        <v>11012</v>
      </c>
      <c r="AH758" s="37" t="s">
        <v>10985</v>
      </c>
      <c r="AI758" s="37" t="s">
        <v>10237</v>
      </c>
      <c r="AJ758" s="11">
        <v>78.5</v>
      </c>
      <c r="AK758" t="s">
        <v>10210</v>
      </c>
      <c r="AL758" s="11">
        <f>VLOOKUP(AG758,[1]笔试数据!$B:$G,6,0)</f>
        <v>0</v>
      </c>
      <c r="AM758" s="11">
        <v>78.5</v>
      </c>
      <c r="AN758" s="11" t="s">
        <v>46</v>
      </c>
    </row>
    <row r="759" ht="15" spans="1:40">
      <c r="A759" s="49">
        <v>423</v>
      </c>
      <c r="B759" s="49">
        <v>337</v>
      </c>
      <c r="C759" s="49">
        <v>24</v>
      </c>
      <c r="D759" s="50" t="s">
        <v>224</v>
      </c>
      <c r="E759" s="50" t="s">
        <v>37</v>
      </c>
      <c r="F759" s="50" t="s">
        <v>105</v>
      </c>
      <c r="G759" s="50" t="s">
        <v>225</v>
      </c>
      <c r="H759" s="50" t="s">
        <v>226</v>
      </c>
      <c r="I759" s="50" t="s">
        <v>41</v>
      </c>
      <c r="J759" s="50" t="s">
        <v>42</v>
      </c>
      <c r="K759" s="50" t="s">
        <v>43</v>
      </c>
      <c r="L759" s="50" t="s">
        <v>98</v>
      </c>
      <c r="M759" s="50" t="s">
        <v>227</v>
      </c>
      <c r="N759" s="50" t="s">
        <v>45</v>
      </c>
      <c r="O759" s="50" t="s">
        <v>46</v>
      </c>
      <c r="P759" s="50" t="s">
        <v>47</v>
      </c>
      <c r="Q759" s="50" t="s">
        <v>64</v>
      </c>
      <c r="R759" s="50" t="s">
        <v>228</v>
      </c>
      <c r="S759" s="50" t="s">
        <v>229</v>
      </c>
      <c r="T759" s="50" t="s">
        <v>230</v>
      </c>
      <c r="U759" s="50" t="s">
        <v>52</v>
      </c>
      <c r="V759" s="50" t="s">
        <v>53</v>
      </c>
      <c r="W759" s="50" t="s">
        <v>45</v>
      </c>
      <c r="X759" s="50" t="s">
        <v>54</v>
      </c>
      <c r="Y759" s="50" t="s">
        <v>46</v>
      </c>
      <c r="Z759" s="50" t="s">
        <v>55</v>
      </c>
      <c r="AA759" s="50" t="s">
        <v>53</v>
      </c>
      <c r="AB759" s="50" t="s">
        <v>45</v>
      </c>
      <c r="AC759" s="50" t="s">
        <v>56</v>
      </c>
      <c r="AD759" s="50" t="s">
        <v>57</v>
      </c>
      <c r="AE759" s="2"/>
      <c r="AF759" s="2"/>
      <c r="AG759" s="36" t="s">
        <v>11013</v>
      </c>
      <c r="AH759" s="37" t="s">
        <v>10237</v>
      </c>
      <c r="AI759" s="37" t="s">
        <v>10489</v>
      </c>
      <c r="AJ759" s="11">
        <v>78</v>
      </c>
      <c r="AK759" t="s">
        <v>10210</v>
      </c>
      <c r="AL759" s="11">
        <f>VLOOKUP(AG759,[1]笔试数据!$B:$G,6,0)</f>
        <v>0</v>
      </c>
      <c r="AM759" s="11">
        <v>78</v>
      </c>
      <c r="AN759" s="11" t="s">
        <v>46</v>
      </c>
    </row>
    <row r="760" ht="15" spans="1:40">
      <c r="A760" s="49">
        <v>144</v>
      </c>
      <c r="B760" s="49">
        <v>12</v>
      </c>
      <c r="C760" s="49">
        <v>462</v>
      </c>
      <c r="D760" s="51" t="s">
        <v>2924</v>
      </c>
      <c r="E760" s="51" t="s">
        <v>37</v>
      </c>
      <c r="F760" s="51" t="s">
        <v>337</v>
      </c>
      <c r="G760" s="50" t="s">
        <v>2925</v>
      </c>
      <c r="H760" s="50" t="s">
        <v>2926</v>
      </c>
      <c r="I760" s="51" t="s">
        <v>41</v>
      </c>
      <c r="J760" s="51" t="s">
        <v>42</v>
      </c>
      <c r="K760" s="51" t="s">
        <v>81</v>
      </c>
      <c r="L760" s="51" t="s">
        <v>254</v>
      </c>
      <c r="M760" s="50" t="s">
        <v>750</v>
      </c>
      <c r="N760" s="51" t="s">
        <v>45</v>
      </c>
      <c r="O760" s="51" t="s">
        <v>46</v>
      </c>
      <c r="P760" s="51" t="s">
        <v>47</v>
      </c>
      <c r="Q760" s="51" t="s">
        <v>64</v>
      </c>
      <c r="R760" s="51" t="s">
        <v>2927</v>
      </c>
      <c r="S760" s="50" t="s">
        <v>2928</v>
      </c>
      <c r="T760" s="50" t="s">
        <v>2929</v>
      </c>
      <c r="U760" s="51" t="s">
        <v>52</v>
      </c>
      <c r="V760" s="51" t="s">
        <v>53</v>
      </c>
      <c r="W760" s="51" t="s">
        <v>53</v>
      </c>
      <c r="X760" s="51" t="s">
        <v>738</v>
      </c>
      <c r="Y760" s="51" t="s">
        <v>46</v>
      </c>
      <c r="Z760" s="51" t="s">
        <v>739</v>
      </c>
      <c r="AA760" s="51" t="s">
        <v>53</v>
      </c>
      <c r="AB760" s="51" t="s">
        <v>45</v>
      </c>
      <c r="AC760" s="51" t="s">
        <v>56</v>
      </c>
      <c r="AD760" s="50" t="s">
        <v>57</v>
      </c>
      <c r="AE760" s="11"/>
      <c r="AF760" s="11"/>
      <c r="AG760" s="36" t="s">
        <v>11014</v>
      </c>
      <c r="AH760" s="37" t="s">
        <v>11008</v>
      </c>
      <c r="AI760" s="37">
        <v>12</v>
      </c>
      <c r="AJ760" s="11">
        <v>78</v>
      </c>
      <c r="AK760" t="s">
        <v>10210</v>
      </c>
      <c r="AL760" s="11">
        <f>VLOOKUP(AG760,[1]笔试数据!$B:$G,6,0)</f>
        <v>0</v>
      </c>
      <c r="AM760" s="11">
        <v>78</v>
      </c>
      <c r="AN760" s="11" t="s">
        <v>46</v>
      </c>
    </row>
    <row r="761" ht="15" spans="1:40">
      <c r="A761" s="49">
        <v>684</v>
      </c>
      <c r="B761" s="49">
        <v>147</v>
      </c>
      <c r="C761" s="49">
        <v>568</v>
      </c>
      <c r="D761" s="51" t="s">
        <v>3569</v>
      </c>
      <c r="E761" s="51" t="s">
        <v>37</v>
      </c>
      <c r="F761" s="51" t="s">
        <v>105</v>
      </c>
      <c r="G761" s="50" t="s">
        <v>3570</v>
      </c>
      <c r="H761" s="50" t="s">
        <v>1842</v>
      </c>
      <c r="I761" s="51" t="s">
        <v>41</v>
      </c>
      <c r="J761" s="51" t="s">
        <v>42</v>
      </c>
      <c r="K761" s="51" t="s">
        <v>81</v>
      </c>
      <c r="L761" s="51" t="s">
        <v>330</v>
      </c>
      <c r="M761" s="50" t="s">
        <v>534</v>
      </c>
      <c r="N761" s="51" t="s">
        <v>45</v>
      </c>
      <c r="O761" s="51" t="s">
        <v>46</v>
      </c>
      <c r="P761" s="51" t="s">
        <v>47</v>
      </c>
      <c r="Q761" s="51" t="s">
        <v>268</v>
      </c>
      <c r="R761" s="51" t="s">
        <v>3571</v>
      </c>
      <c r="S761" s="50" t="s">
        <v>3572</v>
      </c>
      <c r="T761" s="50" t="s">
        <v>3573</v>
      </c>
      <c r="U761" s="51" t="s">
        <v>52</v>
      </c>
      <c r="V761" s="51" t="s">
        <v>53</v>
      </c>
      <c r="W761" s="51" t="s">
        <v>45</v>
      </c>
      <c r="X761" s="51" t="s">
        <v>738</v>
      </c>
      <c r="Y761" s="51" t="s">
        <v>46</v>
      </c>
      <c r="Z761" s="51" t="s">
        <v>739</v>
      </c>
      <c r="AA761" s="51" t="s">
        <v>53</v>
      </c>
      <c r="AB761" s="51" t="s">
        <v>45</v>
      </c>
      <c r="AC761" s="51" t="s">
        <v>46</v>
      </c>
      <c r="AD761" s="51" t="s">
        <v>3407</v>
      </c>
      <c r="AE761" s="11"/>
      <c r="AF761" s="11" t="s">
        <v>3408</v>
      </c>
      <c r="AG761" s="36" t="s">
        <v>11015</v>
      </c>
      <c r="AH761" s="37" t="s">
        <v>11016</v>
      </c>
      <c r="AI761" s="37">
        <v>28</v>
      </c>
      <c r="AJ761" s="11">
        <v>78</v>
      </c>
      <c r="AK761" t="s">
        <v>10210</v>
      </c>
      <c r="AL761" s="11">
        <f>VLOOKUP(AG761,[1]笔试数据!$B:$G,6,0)</f>
        <v>0</v>
      </c>
      <c r="AM761" s="11">
        <v>78</v>
      </c>
      <c r="AN761" s="11" t="s">
        <v>46</v>
      </c>
    </row>
    <row r="762" ht="15" spans="1:40">
      <c r="A762" s="49">
        <v>681</v>
      </c>
      <c r="B762" s="49">
        <v>400</v>
      </c>
      <c r="C762" s="49">
        <v>613</v>
      </c>
      <c r="D762" s="50" t="s">
        <v>3828</v>
      </c>
      <c r="E762" s="50" t="s">
        <v>37</v>
      </c>
      <c r="F762" s="50" t="s">
        <v>69</v>
      </c>
      <c r="G762" s="50" t="s">
        <v>3829</v>
      </c>
      <c r="H762" s="50" t="s">
        <v>3830</v>
      </c>
      <c r="I762" s="50" t="s">
        <v>62</v>
      </c>
      <c r="J762" s="50" t="s">
        <v>72</v>
      </c>
      <c r="K762" s="50" t="s">
        <v>43</v>
      </c>
      <c r="L762" s="50" t="s">
        <v>163</v>
      </c>
      <c r="M762" s="50" t="s">
        <v>108</v>
      </c>
      <c r="N762" s="50" t="s">
        <v>45</v>
      </c>
      <c r="O762" s="50" t="s">
        <v>46</v>
      </c>
      <c r="P762" s="50" t="s">
        <v>47</v>
      </c>
      <c r="Q762" s="50" t="s">
        <v>3831</v>
      </c>
      <c r="R762" s="50" t="s">
        <v>3831</v>
      </c>
      <c r="S762" s="50" t="s">
        <v>3832</v>
      </c>
      <c r="T762" s="50" t="s">
        <v>3833</v>
      </c>
      <c r="U762" s="50" t="s">
        <v>52</v>
      </c>
      <c r="V762" s="50" t="s">
        <v>53</v>
      </c>
      <c r="W762" s="50" t="s">
        <v>45</v>
      </c>
      <c r="X762" s="50" t="s">
        <v>54</v>
      </c>
      <c r="Y762" s="50" t="s">
        <v>46</v>
      </c>
      <c r="Z762" s="50" t="s">
        <v>55</v>
      </c>
      <c r="AA762" s="50" t="s">
        <v>53</v>
      </c>
      <c r="AB762" s="50" t="s">
        <v>45</v>
      </c>
      <c r="AC762" s="50" t="s">
        <v>46</v>
      </c>
      <c r="AD762" s="53" t="s">
        <v>3407</v>
      </c>
      <c r="AE762" s="2"/>
      <c r="AF762" s="11" t="s">
        <v>3408</v>
      </c>
      <c r="AG762" s="36" t="s">
        <v>11017</v>
      </c>
      <c r="AH762" s="37" t="s">
        <v>11000</v>
      </c>
      <c r="AI762" s="37">
        <v>13</v>
      </c>
      <c r="AJ762" s="11">
        <v>78</v>
      </c>
      <c r="AK762" t="s">
        <v>10210</v>
      </c>
      <c r="AL762" s="11">
        <f>VLOOKUP(AG762,[1]笔试数据!$B:$G,6,0)</f>
        <v>0</v>
      </c>
      <c r="AM762" s="11">
        <v>78</v>
      </c>
      <c r="AN762" s="11" t="s">
        <v>46</v>
      </c>
    </row>
    <row r="763" ht="15" spans="1:40">
      <c r="A763" s="41">
        <v>624</v>
      </c>
      <c r="B763" s="49">
        <v>570</v>
      </c>
      <c r="C763" s="49">
        <v>645</v>
      </c>
      <c r="D763" s="42" t="s">
        <v>4010</v>
      </c>
      <c r="E763" s="42" t="s">
        <v>37</v>
      </c>
      <c r="F763" s="42" t="s">
        <v>69</v>
      </c>
      <c r="G763" s="42" t="s">
        <v>4011</v>
      </c>
      <c r="H763" s="42" t="s">
        <v>4012</v>
      </c>
      <c r="I763" s="42" t="s">
        <v>41</v>
      </c>
      <c r="J763" s="29" t="s">
        <v>42</v>
      </c>
      <c r="K763" s="48" t="s">
        <v>43</v>
      </c>
      <c r="L763" s="42" t="s">
        <v>163</v>
      </c>
      <c r="M763" s="42" t="s">
        <v>91</v>
      </c>
      <c r="N763" s="42" t="s">
        <v>45</v>
      </c>
      <c r="O763" s="42" t="s">
        <v>46</v>
      </c>
      <c r="P763" s="42" t="s">
        <v>47</v>
      </c>
      <c r="Q763" s="42" t="s">
        <v>4013</v>
      </c>
      <c r="R763" s="42" t="s">
        <v>1259</v>
      </c>
      <c r="S763" s="42" t="s">
        <v>4014</v>
      </c>
      <c r="T763" s="42" t="s">
        <v>4015</v>
      </c>
      <c r="U763" s="42" t="s">
        <v>52</v>
      </c>
      <c r="V763" s="42" t="s">
        <v>53</v>
      </c>
      <c r="W763" s="42" t="s">
        <v>45</v>
      </c>
      <c r="X763" s="42" t="s">
        <v>54</v>
      </c>
      <c r="Y763" s="42" t="s">
        <v>46</v>
      </c>
      <c r="Z763" s="42" t="s">
        <v>55</v>
      </c>
      <c r="AA763" s="42" t="s">
        <v>53</v>
      </c>
      <c r="AB763" s="42" t="s">
        <v>45</v>
      </c>
      <c r="AC763" s="47" t="s">
        <v>46</v>
      </c>
      <c r="AD763" s="47" t="s">
        <v>3407</v>
      </c>
      <c r="AE763" s="4"/>
      <c r="AF763" s="11" t="s">
        <v>3408</v>
      </c>
      <c r="AG763" s="36" t="s">
        <v>11018</v>
      </c>
      <c r="AH763" s="37" t="s">
        <v>10981</v>
      </c>
      <c r="AI763" s="37">
        <v>15</v>
      </c>
      <c r="AJ763" s="11">
        <v>78</v>
      </c>
      <c r="AK763" t="s">
        <v>10210</v>
      </c>
      <c r="AL763" s="11">
        <f>VLOOKUP(AG763,[1]笔试数据!$B:$G,6,0)</f>
        <v>0</v>
      </c>
      <c r="AM763" s="11">
        <v>78</v>
      </c>
      <c r="AN763" s="11" t="s">
        <v>46</v>
      </c>
    </row>
    <row r="764" ht="15" spans="1:40">
      <c r="A764" s="49">
        <v>347</v>
      </c>
      <c r="B764" s="49">
        <v>317</v>
      </c>
      <c r="C764" s="49">
        <v>586</v>
      </c>
      <c r="D764" s="50" t="s">
        <v>3672</v>
      </c>
      <c r="E764" s="50" t="s">
        <v>37</v>
      </c>
      <c r="F764" s="50" t="s">
        <v>105</v>
      </c>
      <c r="G764" s="50" t="s">
        <v>3673</v>
      </c>
      <c r="H764" s="50" t="s">
        <v>2604</v>
      </c>
      <c r="I764" s="50" t="s">
        <v>41</v>
      </c>
      <c r="J764" s="50" t="s">
        <v>42</v>
      </c>
      <c r="K764" s="50" t="s">
        <v>43</v>
      </c>
      <c r="L764" s="50" t="s">
        <v>73</v>
      </c>
      <c r="M764" s="52">
        <v>44375</v>
      </c>
      <c r="N764" s="50" t="s">
        <v>45</v>
      </c>
      <c r="O764" s="50" t="s">
        <v>46</v>
      </c>
      <c r="P764" s="50" t="s">
        <v>47</v>
      </c>
      <c r="Q764" s="50" t="s">
        <v>100</v>
      </c>
      <c r="R764" s="50" t="s">
        <v>3674</v>
      </c>
      <c r="S764" s="50" t="s">
        <v>3675</v>
      </c>
      <c r="T764" s="50" t="s">
        <v>3676</v>
      </c>
      <c r="U764" s="50" t="s">
        <v>52</v>
      </c>
      <c r="V764" s="50" t="s">
        <v>53</v>
      </c>
      <c r="W764" s="50" t="s">
        <v>53</v>
      </c>
      <c r="X764" s="50" t="s">
        <v>54</v>
      </c>
      <c r="Y764" s="50" t="s">
        <v>46</v>
      </c>
      <c r="Z764" s="50" t="s">
        <v>55</v>
      </c>
      <c r="AA764" s="50" t="s">
        <v>53</v>
      </c>
      <c r="AB764" s="50" t="s">
        <v>45</v>
      </c>
      <c r="AC764" s="50" t="s">
        <v>46</v>
      </c>
      <c r="AD764" s="53" t="s">
        <v>3407</v>
      </c>
      <c r="AE764" s="2"/>
      <c r="AF764" s="11" t="s">
        <v>3408</v>
      </c>
      <c r="AG764" s="36" t="s">
        <v>11019</v>
      </c>
      <c r="AH764" s="37" t="s">
        <v>10994</v>
      </c>
      <c r="AI764" s="37">
        <v>16</v>
      </c>
      <c r="AJ764" s="11">
        <v>77.5</v>
      </c>
      <c r="AK764" t="s">
        <v>10210</v>
      </c>
      <c r="AL764" s="11">
        <f>VLOOKUP(AG764,[1]笔试数据!$B:$G,6,0)</f>
        <v>0</v>
      </c>
      <c r="AM764" s="11">
        <v>77.5</v>
      </c>
      <c r="AN764" s="11" t="s">
        <v>46</v>
      </c>
    </row>
    <row r="765" ht="15" spans="1:40">
      <c r="A765" s="49">
        <v>283</v>
      </c>
      <c r="B765" s="49">
        <v>300</v>
      </c>
      <c r="C765" s="49">
        <v>45</v>
      </c>
      <c r="D765" s="50" t="s">
        <v>371</v>
      </c>
      <c r="E765" s="50" t="s">
        <v>37</v>
      </c>
      <c r="F765" s="51" t="s">
        <v>372</v>
      </c>
      <c r="G765" s="50" t="s">
        <v>373</v>
      </c>
      <c r="H765" s="50" t="s">
        <v>374</v>
      </c>
      <c r="I765" s="50" t="s">
        <v>62</v>
      </c>
      <c r="J765" s="50" t="s">
        <v>72</v>
      </c>
      <c r="K765" s="50" t="s">
        <v>43</v>
      </c>
      <c r="L765" s="50" t="s">
        <v>73</v>
      </c>
      <c r="M765" s="50" t="s">
        <v>74</v>
      </c>
      <c r="N765" s="50" t="s">
        <v>45</v>
      </c>
      <c r="O765" s="50" t="s">
        <v>46</v>
      </c>
      <c r="P765" s="50" t="s">
        <v>47</v>
      </c>
      <c r="Q765" s="50" t="s">
        <v>375</v>
      </c>
      <c r="R765" s="50" t="s">
        <v>376</v>
      </c>
      <c r="S765" s="50" t="s">
        <v>377</v>
      </c>
      <c r="T765" s="50" t="s">
        <v>378</v>
      </c>
      <c r="U765" s="50" t="s">
        <v>52</v>
      </c>
      <c r="V765" s="50" t="s">
        <v>53</v>
      </c>
      <c r="W765" s="50" t="s">
        <v>45</v>
      </c>
      <c r="X765" s="50" t="s">
        <v>54</v>
      </c>
      <c r="Y765" s="50" t="s">
        <v>46</v>
      </c>
      <c r="Z765" s="50" t="s">
        <v>55</v>
      </c>
      <c r="AA765" s="50" t="s">
        <v>53</v>
      </c>
      <c r="AB765" s="50" t="s">
        <v>45</v>
      </c>
      <c r="AC765" s="50" t="s">
        <v>56</v>
      </c>
      <c r="AD765" s="50" t="s">
        <v>57</v>
      </c>
      <c r="AE765" s="2"/>
      <c r="AF765" s="2"/>
      <c r="AG765" s="36" t="s">
        <v>11020</v>
      </c>
      <c r="AH765" s="37" t="s">
        <v>10219</v>
      </c>
      <c r="AI765" s="37">
        <v>15</v>
      </c>
      <c r="AJ765" s="11">
        <v>77</v>
      </c>
      <c r="AK765" t="s">
        <v>10210</v>
      </c>
      <c r="AL765" s="11">
        <f>VLOOKUP(AG765,[1]笔试数据!$B:$G,6,0)</f>
        <v>0</v>
      </c>
      <c r="AM765" s="11">
        <v>77</v>
      </c>
      <c r="AN765" s="11" t="s">
        <v>46</v>
      </c>
    </row>
    <row r="766" ht="15" spans="1:40">
      <c r="A766" s="49">
        <v>430</v>
      </c>
      <c r="B766" s="49">
        <v>339</v>
      </c>
      <c r="C766" s="49">
        <v>98</v>
      </c>
      <c r="D766" s="50" t="s">
        <v>712</v>
      </c>
      <c r="E766" s="50" t="s">
        <v>37</v>
      </c>
      <c r="F766" s="50" t="s">
        <v>38</v>
      </c>
      <c r="G766" s="50" t="s">
        <v>713</v>
      </c>
      <c r="H766" s="50" t="s">
        <v>714</v>
      </c>
      <c r="I766" s="50" t="s">
        <v>62</v>
      </c>
      <c r="J766" s="50" t="s">
        <v>42</v>
      </c>
      <c r="K766" s="50" t="s">
        <v>81</v>
      </c>
      <c r="L766" s="50" t="s">
        <v>184</v>
      </c>
      <c r="M766" s="50" t="s">
        <v>99</v>
      </c>
      <c r="N766" s="50" t="s">
        <v>45</v>
      </c>
      <c r="O766" s="50" t="s">
        <v>46</v>
      </c>
      <c r="P766" s="50" t="s">
        <v>47</v>
      </c>
      <c r="Q766" s="50" t="s">
        <v>715</v>
      </c>
      <c r="R766" s="50" t="s">
        <v>715</v>
      </c>
      <c r="S766" s="50" t="s">
        <v>716</v>
      </c>
      <c r="T766" s="50" t="s">
        <v>717</v>
      </c>
      <c r="U766" s="50" t="s">
        <v>52</v>
      </c>
      <c r="V766" s="50" t="s">
        <v>53</v>
      </c>
      <c r="W766" s="50" t="s">
        <v>45</v>
      </c>
      <c r="X766" s="50" t="s">
        <v>54</v>
      </c>
      <c r="Y766" s="50" t="s">
        <v>46</v>
      </c>
      <c r="Z766" s="50" t="s">
        <v>55</v>
      </c>
      <c r="AA766" s="50" t="s">
        <v>53</v>
      </c>
      <c r="AB766" s="50" t="s">
        <v>45</v>
      </c>
      <c r="AC766" s="50" t="s">
        <v>56</v>
      </c>
      <c r="AD766" s="50" t="s">
        <v>57</v>
      </c>
      <c r="AE766" s="2"/>
      <c r="AF766" s="2"/>
      <c r="AG766" s="36" t="s">
        <v>11021</v>
      </c>
      <c r="AH766" s="37" t="s">
        <v>10255</v>
      </c>
      <c r="AI766" s="37" t="s">
        <v>10226</v>
      </c>
      <c r="AJ766" s="11">
        <v>77</v>
      </c>
      <c r="AK766" t="s">
        <v>10210</v>
      </c>
      <c r="AL766" s="11">
        <f>VLOOKUP(AG766,[1]笔试数据!$B:$G,6,0)</f>
        <v>0</v>
      </c>
      <c r="AM766" s="11">
        <v>77</v>
      </c>
      <c r="AN766" s="11" t="s">
        <v>46</v>
      </c>
    </row>
    <row r="767" ht="15" spans="1:40">
      <c r="A767" s="49">
        <v>525</v>
      </c>
      <c r="B767" s="49">
        <v>362</v>
      </c>
      <c r="C767" s="49">
        <v>598</v>
      </c>
      <c r="D767" s="50" t="s">
        <v>3740</v>
      </c>
      <c r="E767" s="50" t="s">
        <v>37</v>
      </c>
      <c r="F767" s="50" t="s">
        <v>69</v>
      </c>
      <c r="G767" s="50" t="s">
        <v>3741</v>
      </c>
      <c r="H767" s="50" t="s">
        <v>3742</v>
      </c>
      <c r="I767" s="50" t="s">
        <v>62</v>
      </c>
      <c r="J767" s="50" t="s">
        <v>72</v>
      </c>
      <c r="K767" s="50" t="s">
        <v>43</v>
      </c>
      <c r="L767" s="50" t="s">
        <v>73</v>
      </c>
      <c r="M767" s="50" t="s">
        <v>3743</v>
      </c>
      <c r="N767" s="50" t="s">
        <v>45</v>
      </c>
      <c r="O767" s="50" t="s">
        <v>46</v>
      </c>
      <c r="P767" s="50" t="s">
        <v>47</v>
      </c>
      <c r="Q767" s="50" t="s">
        <v>3744</v>
      </c>
      <c r="R767" s="50" t="s">
        <v>3745</v>
      </c>
      <c r="S767" s="50" t="s">
        <v>3746</v>
      </c>
      <c r="T767" s="50" t="s">
        <v>3747</v>
      </c>
      <c r="U767" s="50" t="s">
        <v>52</v>
      </c>
      <c r="V767" s="50" t="s">
        <v>53</v>
      </c>
      <c r="W767" s="50" t="s">
        <v>53</v>
      </c>
      <c r="X767" s="50" t="s">
        <v>54</v>
      </c>
      <c r="Y767" s="50" t="s">
        <v>46</v>
      </c>
      <c r="Z767" s="50" t="s">
        <v>55</v>
      </c>
      <c r="AA767" s="50" t="s">
        <v>53</v>
      </c>
      <c r="AB767" s="50" t="s">
        <v>45</v>
      </c>
      <c r="AC767" s="50" t="s">
        <v>46</v>
      </c>
      <c r="AD767" s="53" t="s">
        <v>3407</v>
      </c>
      <c r="AE767" s="2"/>
      <c r="AF767" s="11" t="s">
        <v>3408</v>
      </c>
      <c r="AG767" s="36" t="s">
        <v>11022</v>
      </c>
      <c r="AH767" s="37" t="s">
        <v>10994</v>
      </c>
      <c r="AI767" s="37">
        <v>28</v>
      </c>
      <c r="AJ767" s="11">
        <v>77</v>
      </c>
      <c r="AK767" t="s">
        <v>10210</v>
      </c>
      <c r="AL767" s="11">
        <f>VLOOKUP(AG767,[1]笔试数据!$B:$G,6,0)</f>
        <v>0</v>
      </c>
      <c r="AM767" s="11">
        <v>77</v>
      </c>
      <c r="AN767" s="11" t="s">
        <v>46</v>
      </c>
    </row>
    <row r="768" ht="15" spans="1:40">
      <c r="A768" s="49">
        <v>282</v>
      </c>
      <c r="B768" s="49">
        <v>32</v>
      </c>
      <c r="C768" s="49">
        <v>199</v>
      </c>
      <c r="D768" s="51" t="s">
        <v>1352</v>
      </c>
      <c r="E768" s="51" t="s">
        <v>37</v>
      </c>
      <c r="F768" s="51" t="s">
        <v>105</v>
      </c>
      <c r="G768" s="50" t="s">
        <v>1353</v>
      </c>
      <c r="H768" s="50" t="s">
        <v>1354</v>
      </c>
      <c r="I768" s="51" t="s">
        <v>41</v>
      </c>
      <c r="J768" s="51" t="s">
        <v>42</v>
      </c>
      <c r="K768" s="51" t="s">
        <v>43</v>
      </c>
      <c r="L768" s="51" t="s">
        <v>163</v>
      </c>
      <c r="M768" s="52">
        <v>45108</v>
      </c>
      <c r="N768" s="51" t="s">
        <v>45</v>
      </c>
      <c r="O768" s="51" t="s">
        <v>46</v>
      </c>
      <c r="P768" s="51" t="s">
        <v>84</v>
      </c>
      <c r="Q768" s="51" t="s">
        <v>1355</v>
      </c>
      <c r="R768" s="51" t="s">
        <v>48</v>
      </c>
      <c r="S768" s="50" t="s">
        <v>1356</v>
      </c>
      <c r="T768" s="50" t="s">
        <v>1357</v>
      </c>
      <c r="U768" s="51" t="s">
        <v>52</v>
      </c>
      <c r="V768" s="51" t="s">
        <v>53</v>
      </c>
      <c r="W768" s="51" t="s">
        <v>45</v>
      </c>
      <c r="X768" s="51" t="s">
        <v>738</v>
      </c>
      <c r="Y768" s="51" t="s">
        <v>46</v>
      </c>
      <c r="Z768" s="51" t="s">
        <v>739</v>
      </c>
      <c r="AA768" s="51" t="s">
        <v>53</v>
      </c>
      <c r="AB768" s="51" t="s">
        <v>45</v>
      </c>
      <c r="AC768" s="51" t="s">
        <v>56</v>
      </c>
      <c r="AD768" s="50" t="s">
        <v>57</v>
      </c>
      <c r="AE768" s="11"/>
      <c r="AF768" s="11"/>
      <c r="AG768" s="36" t="s">
        <v>11023</v>
      </c>
      <c r="AH768" s="37" t="s">
        <v>10224</v>
      </c>
      <c r="AI768" s="37">
        <v>19</v>
      </c>
      <c r="AJ768" s="11">
        <v>76.5</v>
      </c>
      <c r="AK768" t="s">
        <v>10210</v>
      </c>
      <c r="AL768" s="11">
        <f>VLOOKUP(AG768,[1]笔试数据!$B:$G,6,0)</f>
        <v>0</v>
      </c>
      <c r="AM768" s="11">
        <v>76.5</v>
      </c>
      <c r="AN768" s="11" t="s">
        <v>46</v>
      </c>
    </row>
    <row r="769" ht="15" spans="1:40">
      <c r="A769" s="49">
        <v>281</v>
      </c>
      <c r="B769" s="49">
        <v>31</v>
      </c>
      <c r="C769" s="49">
        <v>340</v>
      </c>
      <c r="D769" s="51" t="s">
        <v>2207</v>
      </c>
      <c r="E769" s="51" t="s">
        <v>37</v>
      </c>
      <c r="F769" s="51" t="s">
        <v>69</v>
      </c>
      <c r="G769" s="50" t="s">
        <v>2208</v>
      </c>
      <c r="H769" s="50" t="s">
        <v>2209</v>
      </c>
      <c r="I769" s="51" t="s">
        <v>62</v>
      </c>
      <c r="J769" s="51" t="s">
        <v>42</v>
      </c>
      <c r="K769" s="51" t="s">
        <v>81</v>
      </c>
      <c r="L769" s="51" t="s">
        <v>254</v>
      </c>
      <c r="M769" s="50" t="s">
        <v>1881</v>
      </c>
      <c r="N769" s="51" t="s">
        <v>45</v>
      </c>
      <c r="O769" s="51" t="s">
        <v>46</v>
      </c>
      <c r="P769" s="51" t="s">
        <v>47</v>
      </c>
      <c r="Q769" s="51" t="s">
        <v>527</v>
      </c>
      <c r="R769" s="51" t="s">
        <v>2210</v>
      </c>
      <c r="S769" s="50" t="s">
        <v>57</v>
      </c>
      <c r="T769" s="50" t="s">
        <v>2211</v>
      </c>
      <c r="U769" s="51" t="s">
        <v>52</v>
      </c>
      <c r="V769" s="51" t="s">
        <v>53</v>
      </c>
      <c r="W769" s="51" t="s">
        <v>53</v>
      </c>
      <c r="X769" s="51" t="s">
        <v>738</v>
      </c>
      <c r="Y769" s="51" t="s">
        <v>46</v>
      </c>
      <c r="Z769" s="51" t="s">
        <v>739</v>
      </c>
      <c r="AA769" s="51" t="s">
        <v>53</v>
      </c>
      <c r="AB769" s="51" t="s">
        <v>45</v>
      </c>
      <c r="AC769" s="51" t="s">
        <v>56</v>
      </c>
      <c r="AD769" s="50" t="s">
        <v>57</v>
      </c>
      <c r="AE769" s="11"/>
      <c r="AF769" s="11"/>
      <c r="AG769" s="36" t="s">
        <v>11024</v>
      </c>
      <c r="AH769" s="37" t="s">
        <v>10997</v>
      </c>
      <c r="AI769" s="37">
        <v>10</v>
      </c>
      <c r="AJ769" s="11">
        <v>76.5</v>
      </c>
      <c r="AK769" t="s">
        <v>10210</v>
      </c>
      <c r="AL769" s="11">
        <f>VLOOKUP(AG769,[1]笔试数据!$B:$G,6,0)</f>
        <v>0</v>
      </c>
      <c r="AM769" s="11">
        <v>76.5</v>
      </c>
      <c r="AN769" s="11" t="s">
        <v>46</v>
      </c>
    </row>
    <row r="770" ht="15" spans="1:40">
      <c r="A770" s="49">
        <v>720</v>
      </c>
      <c r="B770" s="49">
        <v>409</v>
      </c>
      <c r="C770" s="49">
        <v>615</v>
      </c>
      <c r="D770" s="50" t="s">
        <v>3840</v>
      </c>
      <c r="E770" s="50" t="s">
        <v>37</v>
      </c>
      <c r="F770" s="50" t="s">
        <v>105</v>
      </c>
      <c r="G770" s="50" t="s">
        <v>3841</v>
      </c>
      <c r="H770" s="50" t="s">
        <v>3396</v>
      </c>
      <c r="I770" s="50" t="s">
        <v>41</v>
      </c>
      <c r="J770" s="50" t="s">
        <v>72</v>
      </c>
      <c r="K770" s="50" t="s">
        <v>43</v>
      </c>
      <c r="L770" s="50" t="s">
        <v>73</v>
      </c>
      <c r="M770" s="50" t="s">
        <v>227</v>
      </c>
      <c r="N770" s="50" t="s">
        <v>45</v>
      </c>
      <c r="O770" s="50" t="s">
        <v>46</v>
      </c>
      <c r="P770" s="50" t="s">
        <v>47</v>
      </c>
      <c r="Q770" s="50" t="s">
        <v>64</v>
      </c>
      <c r="R770" s="50" t="s">
        <v>3842</v>
      </c>
      <c r="S770" s="50" t="s">
        <v>57</v>
      </c>
      <c r="T770" s="50" t="s">
        <v>3843</v>
      </c>
      <c r="U770" s="50" t="s">
        <v>52</v>
      </c>
      <c r="V770" s="50" t="s">
        <v>53</v>
      </c>
      <c r="W770" s="50" t="s">
        <v>53</v>
      </c>
      <c r="X770" s="50" t="s">
        <v>54</v>
      </c>
      <c r="Y770" s="50" t="s">
        <v>46</v>
      </c>
      <c r="Z770" s="50" t="s">
        <v>55</v>
      </c>
      <c r="AA770" s="50" t="s">
        <v>53</v>
      </c>
      <c r="AB770" s="50" t="s">
        <v>45</v>
      </c>
      <c r="AC770" s="50" t="s">
        <v>46</v>
      </c>
      <c r="AD770" s="53" t="s">
        <v>3407</v>
      </c>
      <c r="AE770" s="2"/>
      <c r="AF770" s="11" t="s">
        <v>3408</v>
      </c>
      <c r="AG770" s="36" t="s">
        <v>11025</v>
      </c>
      <c r="AH770" s="37" t="s">
        <v>11000</v>
      </c>
      <c r="AI770" s="37">
        <v>15</v>
      </c>
      <c r="AJ770" s="11">
        <v>76.5</v>
      </c>
      <c r="AK770" t="s">
        <v>10210</v>
      </c>
      <c r="AL770" s="11">
        <f>VLOOKUP(AG770,[1]笔试数据!$B:$G,6,0)</f>
        <v>0</v>
      </c>
      <c r="AM770" s="11">
        <v>76.5</v>
      </c>
      <c r="AN770" s="11" t="s">
        <v>46</v>
      </c>
    </row>
    <row r="771" ht="15" spans="1:40">
      <c r="A771" s="49">
        <v>360</v>
      </c>
      <c r="B771" s="49">
        <v>320</v>
      </c>
      <c r="C771" s="49">
        <v>395</v>
      </c>
      <c r="D771" s="50" t="s">
        <v>2528</v>
      </c>
      <c r="E771" s="50" t="s">
        <v>37</v>
      </c>
      <c r="F771" s="50" t="s">
        <v>69</v>
      </c>
      <c r="G771" s="50" t="s">
        <v>2529</v>
      </c>
      <c r="H771" s="50" t="s">
        <v>2530</v>
      </c>
      <c r="I771" s="50" t="s">
        <v>41</v>
      </c>
      <c r="J771" s="50" t="s">
        <v>42</v>
      </c>
      <c r="K771" s="50" t="s">
        <v>43</v>
      </c>
      <c r="L771" s="50" t="s">
        <v>73</v>
      </c>
      <c r="M771" s="50" t="s">
        <v>91</v>
      </c>
      <c r="N771" s="50" t="s">
        <v>45</v>
      </c>
      <c r="O771" s="50" t="s">
        <v>46</v>
      </c>
      <c r="P771" s="50" t="s">
        <v>47</v>
      </c>
      <c r="Q771" s="50" t="s">
        <v>100</v>
      </c>
      <c r="R771" s="50" t="s">
        <v>131</v>
      </c>
      <c r="S771" s="50" t="s">
        <v>2531</v>
      </c>
      <c r="T771" s="50" t="s">
        <v>2532</v>
      </c>
      <c r="U771" s="50" t="s">
        <v>52</v>
      </c>
      <c r="V771" s="50" t="s">
        <v>53</v>
      </c>
      <c r="W771" s="50" t="s">
        <v>45</v>
      </c>
      <c r="X771" s="50" t="s">
        <v>54</v>
      </c>
      <c r="Y771" s="50" t="s">
        <v>46</v>
      </c>
      <c r="Z771" s="50" t="s">
        <v>55</v>
      </c>
      <c r="AA771" s="50" t="s">
        <v>53</v>
      </c>
      <c r="AB771" s="50" t="s">
        <v>45</v>
      </c>
      <c r="AC771" s="50" t="s">
        <v>56</v>
      </c>
      <c r="AD771" s="50" t="s">
        <v>57</v>
      </c>
      <c r="AE771" s="2"/>
      <c r="AF771" s="2"/>
      <c r="AG771" s="36" t="s">
        <v>11026</v>
      </c>
      <c r="AH771" s="37" t="s">
        <v>10987</v>
      </c>
      <c r="AI771" s="37" t="s">
        <v>10255</v>
      </c>
      <c r="AJ771" s="11">
        <v>76</v>
      </c>
      <c r="AK771" t="s">
        <v>10210</v>
      </c>
      <c r="AL771" s="11">
        <f>VLOOKUP(AG771,[1]笔试数据!$B:$G,6,0)</f>
        <v>0</v>
      </c>
      <c r="AM771" s="11">
        <v>76</v>
      </c>
      <c r="AN771" s="11" t="s">
        <v>46</v>
      </c>
    </row>
    <row r="772" s="4" customFormat="1" ht="15" spans="1:40">
      <c r="A772" s="49">
        <v>85</v>
      </c>
      <c r="B772" s="49">
        <v>5</v>
      </c>
      <c r="C772" s="49">
        <v>531</v>
      </c>
      <c r="D772" s="51" t="s">
        <v>3346</v>
      </c>
      <c r="E772" s="51" t="s">
        <v>37</v>
      </c>
      <c r="F772" s="51" t="s">
        <v>105</v>
      </c>
      <c r="G772" s="50" t="s">
        <v>3347</v>
      </c>
      <c r="H772" s="50" t="s">
        <v>3348</v>
      </c>
      <c r="I772" s="51" t="s">
        <v>41</v>
      </c>
      <c r="J772" s="51" t="s">
        <v>42</v>
      </c>
      <c r="K772" s="51" t="s">
        <v>43</v>
      </c>
      <c r="L772" s="51" t="s">
        <v>73</v>
      </c>
      <c r="M772" s="50" t="s">
        <v>227</v>
      </c>
      <c r="N772" s="51" t="s">
        <v>45</v>
      </c>
      <c r="O772" s="51" t="s">
        <v>46</v>
      </c>
      <c r="P772" s="51" t="s">
        <v>47</v>
      </c>
      <c r="Q772" s="51" t="s">
        <v>100</v>
      </c>
      <c r="R772" s="51" t="s">
        <v>3349</v>
      </c>
      <c r="S772" s="50" t="s">
        <v>3350</v>
      </c>
      <c r="T772" s="50" t="s">
        <v>3351</v>
      </c>
      <c r="U772" s="51" t="s">
        <v>52</v>
      </c>
      <c r="V772" s="51" t="s">
        <v>53</v>
      </c>
      <c r="W772" s="51" t="s">
        <v>45</v>
      </c>
      <c r="X772" s="51" t="s">
        <v>738</v>
      </c>
      <c r="Y772" s="51" t="s">
        <v>46</v>
      </c>
      <c r="Z772" s="51" t="s">
        <v>739</v>
      </c>
      <c r="AA772" s="51" t="s">
        <v>53</v>
      </c>
      <c r="AB772" s="51" t="s">
        <v>45</v>
      </c>
      <c r="AC772" s="51" t="s">
        <v>56</v>
      </c>
      <c r="AD772" s="50" t="s">
        <v>57</v>
      </c>
      <c r="AE772" s="11"/>
      <c r="AF772" s="11"/>
      <c r="AG772" s="36" t="s">
        <v>11027</v>
      </c>
      <c r="AH772" s="37" t="s">
        <v>10985</v>
      </c>
      <c r="AI772" s="37">
        <v>21</v>
      </c>
      <c r="AJ772" s="11">
        <v>76</v>
      </c>
      <c r="AK772" t="s">
        <v>10210</v>
      </c>
      <c r="AL772" s="11">
        <f>VLOOKUP(AG772,[1]笔试数据!$B:$G,6,0)</f>
        <v>0</v>
      </c>
      <c r="AM772" s="11">
        <v>76</v>
      </c>
      <c r="AN772" s="11" t="s">
        <v>46</v>
      </c>
    </row>
    <row r="773" s="4" customFormat="1" ht="15" spans="1:40">
      <c r="A773" s="49">
        <v>272</v>
      </c>
      <c r="B773" s="49">
        <v>295</v>
      </c>
      <c r="C773" s="49">
        <v>302</v>
      </c>
      <c r="D773" s="50" t="s">
        <v>1983</v>
      </c>
      <c r="E773" s="50" t="s">
        <v>37</v>
      </c>
      <c r="F773" s="50" t="s">
        <v>69</v>
      </c>
      <c r="G773" s="50" t="s">
        <v>1984</v>
      </c>
      <c r="H773" s="50" t="s">
        <v>1842</v>
      </c>
      <c r="I773" s="50" t="s">
        <v>41</v>
      </c>
      <c r="J773" s="50" t="s">
        <v>42</v>
      </c>
      <c r="K773" s="50" t="s">
        <v>43</v>
      </c>
      <c r="L773" s="50" t="s">
        <v>184</v>
      </c>
      <c r="M773" s="50" t="s">
        <v>99</v>
      </c>
      <c r="N773" s="50" t="s">
        <v>45</v>
      </c>
      <c r="O773" s="50" t="s">
        <v>46</v>
      </c>
      <c r="P773" s="50" t="s">
        <v>47</v>
      </c>
      <c r="Q773" s="50" t="s">
        <v>1985</v>
      </c>
      <c r="R773" s="50" t="s">
        <v>1985</v>
      </c>
      <c r="S773" s="50" t="s">
        <v>1986</v>
      </c>
      <c r="T773" s="50" t="s">
        <v>1987</v>
      </c>
      <c r="U773" s="50" t="s">
        <v>52</v>
      </c>
      <c r="V773" s="50" t="s">
        <v>53</v>
      </c>
      <c r="W773" s="50" t="s">
        <v>45</v>
      </c>
      <c r="X773" s="50" t="s">
        <v>54</v>
      </c>
      <c r="Y773" s="50" t="s">
        <v>56</v>
      </c>
      <c r="Z773" s="50" t="s">
        <v>55</v>
      </c>
      <c r="AA773" s="50" t="s">
        <v>53</v>
      </c>
      <c r="AB773" s="50" t="s">
        <v>45</v>
      </c>
      <c r="AC773" s="50" t="s">
        <v>56</v>
      </c>
      <c r="AD773" s="50" t="s">
        <v>57</v>
      </c>
      <c r="AE773" s="2"/>
      <c r="AF773" s="2"/>
      <c r="AG773" s="36" t="s">
        <v>11028</v>
      </c>
      <c r="AH773" s="37" t="s">
        <v>10992</v>
      </c>
      <c r="AI773" s="37" t="s">
        <v>10219</v>
      </c>
      <c r="AJ773" s="11">
        <v>75.5</v>
      </c>
      <c r="AK773" t="s">
        <v>10210</v>
      </c>
      <c r="AL773" s="11">
        <f>VLOOKUP(AG773,[1]笔试数据!$B:$G,6,0)</f>
        <v>0</v>
      </c>
      <c r="AM773" s="11">
        <v>75.5</v>
      </c>
      <c r="AN773" s="11" t="s">
        <v>46</v>
      </c>
    </row>
    <row r="774" s="4" customFormat="1" ht="15" spans="1:40">
      <c r="A774" s="41">
        <v>1</v>
      </c>
      <c r="B774" s="49">
        <v>505</v>
      </c>
      <c r="C774" s="49">
        <v>437</v>
      </c>
      <c r="D774" s="42" t="s">
        <v>2783</v>
      </c>
      <c r="E774" s="42" t="s">
        <v>37</v>
      </c>
      <c r="F774" s="42" t="s">
        <v>69</v>
      </c>
      <c r="G774" s="42" t="s">
        <v>2784</v>
      </c>
      <c r="H774" s="42" t="s">
        <v>2785</v>
      </c>
      <c r="I774" s="42" t="s">
        <v>62</v>
      </c>
      <c r="J774" s="29" t="s">
        <v>72</v>
      </c>
      <c r="K774" s="42" t="s">
        <v>43</v>
      </c>
      <c r="L774" s="42" t="s">
        <v>73</v>
      </c>
      <c r="M774" s="42" t="s">
        <v>74</v>
      </c>
      <c r="N774" s="42" t="s">
        <v>45</v>
      </c>
      <c r="O774" s="42" t="s">
        <v>46</v>
      </c>
      <c r="P774" s="42" t="s">
        <v>47</v>
      </c>
      <c r="Q774" s="42" t="s">
        <v>64</v>
      </c>
      <c r="R774" s="42" t="s">
        <v>2786</v>
      </c>
      <c r="S774" s="42" t="s">
        <v>57</v>
      </c>
      <c r="T774" s="42" t="s">
        <v>2787</v>
      </c>
      <c r="U774" s="42" t="s">
        <v>52</v>
      </c>
      <c r="V774" s="42" t="s">
        <v>53</v>
      </c>
      <c r="W774" s="42" t="s">
        <v>45</v>
      </c>
      <c r="X774" s="42" t="s">
        <v>54</v>
      </c>
      <c r="Y774" s="42" t="s">
        <v>46</v>
      </c>
      <c r="Z774" s="42" t="s">
        <v>55</v>
      </c>
      <c r="AA774" s="42" t="s">
        <v>53</v>
      </c>
      <c r="AB774" s="42" t="s">
        <v>45</v>
      </c>
      <c r="AC774" s="42"/>
      <c r="AD774" s="42"/>
      <c r="AG774" s="36" t="s">
        <v>11029</v>
      </c>
      <c r="AH774" s="37" t="s">
        <v>10983</v>
      </c>
      <c r="AI774" s="37">
        <v>18</v>
      </c>
      <c r="AJ774" s="11">
        <v>75.5</v>
      </c>
      <c r="AK774" t="s">
        <v>10210</v>
      </c>
      <c r="AL774" s="11">
        <f>VLOOKUP(AG774,[1]笔试数据!$B:$G,6,0)</f>
        <v>0</v>
      </c>
      <c r="AM774" s="11">
        <v>75.5</v>
      </c>
      <c r="AN774" s="11" t="s">
        <v>46</v>
      </c>
    </row>
    <row r="775" s="4" customFormat="1" ht="15" spans="1:40">
      <c r="A775" s="49">
        <v>462</v>
      </c>
      <c r="B775" s="49">
        <v>346</v>
      </c>
      <c r="C775" s="49">
        <v>595</v>
      </c>
      <c r="D775" s="50" t="s">
        <v>3722</v>
      </c>
      <c r="E775" s="50" t="s">
        <v>37</v>
      </c>
      <c r="F775" s="50" t="s">
        <v>69</v>
      </c>
      <c r="G775" s="50" t="s">
        <v>3723</v>
      </c>
      <c r="H775" s="50" t="s">
        <v>3724</v>
      </c>
      <c r="I775" s="50" t="s">
        <v>41</v>
      </c>
      <c r="J775" s="50" t="s">
        <v>42</v>
      </c>
      <c r="K775" s="50" t="s">
        <v>81</v>
      </c>
      <c r="L775" s="50" t="s">
        <v>506</v>
      </c>
      <c r="M775" s="50" t="s">
        <v>91</v>
      </c>
      <c r="N775" s="50" t="s">
        <v>45</v>
      </c>
      <c r="O775" s="50" t="s">
        <v>46</v>
      </c>
      <c r="P775" s="50" t="s">
        <v>47</v>
      </c>
      <c r="Q775" s="50" t="s">
        <v>396</v>
      </c>
      <c r="R775" s="50" t="s">
        <v>3725</v>
      </c>
      <c r="S775" s="50" t="s">
        <v>3726</v>
      </c>
      <c r="T775" s="50" t="s">
        <v>3727</v>
      </c>
      <c r="U775" s="50" t="s">
        <v>52</v>
      </c>
      <c r="V775" s="50" t="s">
        <v>53</v>
      </c>
      <c r="W775" s="50" t="s">
        <v>53</v>
      </c>
      <c r="X775" s="50" t="s">
        <v>54</v>
      </c>
      <c r="Y775" s="50" t="s">
        <v>46</v>
      </c>
      <c r="Z775" s="50" t="s">
        <v>55</v>
      </c>
      <c r="AA775" s="50" t="s">
        <v>53</v>
      </c>
      <c r="AB775" s="50" t="s">
        <v>45</v>
      </c>
      <c r="AC775" s="50" t="s">
        <v>46</v>
      </c>
      <c r="AD775" s="53" t="s">
        <v>3407</v>
      </c>
      <c r="AE775" s="2"/>
      <c r="AF775" s="11" t="s">
        <v>3408</v>
      </c>
      <c r="AG775" s="36" t="s">
        <v>11030</v>
      </c>
      <c r="AH775" s="37" t="s">
        <v>10994</v>
      </c>
      <c r="AI775" s="37">
        <v>25</v>
      </c>
      <c r="AJ775" s="11">
        <v>75.5</v>
      </c>
      <c r="AK775" t="s">
        <v>10210</v>
      </c>
      <c r="AL775" s="11">
        <f>VLOOKUP(AG775,[1]笔试数据!$B:$G,6,0)</f>
        <v>0</v>
      </c>
      <c r="AM775" s="11">
        <v>75.5</v>
      </c>
      <c r="AN775" s="11" t="s">
        <v>46</v>
      </c>
    </row>
    <row r="776" ht="15" spans="1:40">
      <c r="A776" s="49">
        <v>408</v>
      </c>
      <c r="B776" s="49">
        <v>188</v>
      </c>
      <c r="C776" s="49">
        <v>323</v>
      </c>
      <c r="D776" s="51" t="s">
        <v>2103</v>
      </c>
      <c r="E776" s="51" t="s">
        <v>37</v>
      </c>
      <c r="F776" s="51" t="s">
        <v>105</v>
      </c>
      <c r="G776" s="50" t="s">
        <v>2104</v>
      </c>
      <c r="H776" s="50" t="s">
        <v>2105</v>
      </c>
      <c r="I776" s="51" t="s">
        <v>41</v>
      </c>
      <c r="J776" s="51" t="s">
        <v>42</v>
      </c>
      <c r="K776" s="51" t="s">
        <v>81</v>
      </c>
      <c r="L776" s="51" t="s">
        <v>1258</v>
      </c>
      <c r="M776" s="52">
        <v>44743</v>
      </c>
      <c r="N776" s="51" t="s">
        <v>45</v>
      </c>
      <c r="O776" s="51" t="s">
        <v>46</v>
      </c>
      <c r="P776" s="51" t="s">
        <v>47</v>
      </c>
      <c r="Q776" s="51" t="s">
        <v>100</v>
      </c>
      <c r="R776" s="51" t="s">
        <v>2106</v>
      </c>
      <c r="S776" s="50" t="s">
        <v>2107</v>
      </c>
      <c r="T776" s="50" t="s">
        <v>2108</v>
      </c>
      <c r="U776" s="51" t="s">
        <v>52</v>
      </c>
      <c r="V776" s="51" t="s">
        <v>53</v>
      </c>
      <c r="W776" s="51" t="s">
        <v>45</v>
      </c>
      <c r="X776" s="51" t="s">
        <v>738</v>
      </c>
      <c r="Y776" s="51" t="s">
        <v>46</v>
      </c>
      <c r="Z776" s="51" t="s">
        <v>739</v>
      </c>
      <c r="AA776" s="51" t="s">
        <v>53</v>
      </c>
      <c r="AB776" s="51" t="s">
        <v>45</v>
      </c>
      <c r="AC776" s="51" t="s">
        <v>46</v>
      </c>
      <c r="AD776" s="51" t="s">
        <v>326</v>
      </c>
      <c r="AE776" s="11"/>
      <c r="AF776" s="11"/>
      <c r="AG776" s="36" t="s">
        <v>11031</v>
      </c>
      <c r="AH776" s="37" t="s">
        <v>10992</v>
      </c>
      <c r="AI776" s="37">
        <v>23</v>
      </c>
      <c r="AJ776" s="11">
        <v>75</v>
      </c>
      <c r="AK776" t="s">
        <v>10210</v>
      </c>
      <c r="AL776" s="11">
        <f>VLOOKUP(AG776,[1]笔试数据!$B:$G,6,0)</f>
        <v>0</v>
      </c>
      <c r="AM776" s="11">
        <v>75</v>
      </c>
      <c r="AN776" s="11" t="s">
        <v>46</v>
      </c>
    </row>
    <row r="777" ht="15" spans="1:40">
      <c r="A777" s="49">
        <v>792</v>
      </c>
      <c r="B777" s="49">
        <v>423</v>
      </c>
      <c r="C777" s="49">
        <v>619</v>
      </c>
      <c r="D777" s="50" t="s">
        <v>3860</v>
      </c>
      <c r="E777" s="50" t="s">
        <v>37</v>
      </c>
      <c r="F777" s="50" t="s">
        <v>105</v>
      </c>
      <c r="G777" s="50" t="s">
        <v>3861</v>
      </c>
      <c r="H777" s="50" t="s">
        <v>3862</v>
      </c>
      <c r="I777" s="50" t="s">
        <v>41</v>
      </c>
      <c r="J777" s="50" t="s">
        <v>42</v>
      </c>
      <c r="K777" s="50" t="s">
        <v>81</v>
      </c>
      <c r="L777" s="50" t="s">
        <v>184</v>
      </c>
      <c r="M777" s="50" t="s">
        <v>227</v>
      </c>
      <c r="N777" s="50" t="s">
        <v>45</v>
      </c>
      <c r="O777" s="50" t="s">
        <v>46</v>
      </c>
      <c r="P777" s="50" t="s">
        <v>47</v>
      </c>
      <c r="Q777" s="50" t="s">
        <v>48</v>
      </c>
      <c r="R777" s="50" t="s">
        <v>3863</v>
      </c>
      <c r="S777" s="50" t="s">
        <v>3864</v>
      </c>
      <c r="T777" s="50" t="s">
        <v>3865</v>
      </c>
      <c r="U777" s="50" t="s">
        <v>52</v>
      </c>
      <c r="V777" s="50" t="s">
        <v>53</v>
      </c>
      <c r="W777" s="50" t="s">
        <v>45</v>
      </c>
      <c r="X777" s="50" t="s">
        <v>54</v>
      </c>
      <c r="Y777" s="50" t="s">
        <v>46</v>
      </c>
      <c r="Z777" s="50" t="s">
        <v>55</v>
      </c>
      <c r="AA777" s="50" t="s">
        <v>53</v>
      </c>
      <c r="AB777" s="50" t="s">
        <v>45</v>
      </c>
      <c r="AC777" s="53" t="s">
        <v>46</v>
      </c>
      <c r="AD777" s="53" t="s">
        <v>3407</v>
      </c>
      <c r="AE777" s="2"/>
      <c r="AF777" s="11" t="s">
        <v>3408</v>
      </c>
      <c r="AG777" s="36" t="s">
        <v>11032</v>
      </c>
      <c r="AH777" s="37" t="s">
        <v>11000</v>
      </c>
      <c r="AI777" s="37">
        <v>19</v>
      </c>
      <c r="AJ777" s="11">
        <v>75</v>
      </c>
      <c r="AK777" t="s">
        <v>10210</v>
      </c>
      <c r="AL777" s="11">
        <f>VLOOKUP(AG777,[1]笔试数据!$B:$G,6,0)</f>
        <v>0</v>
      </c>
      <c r="AM777" s="11">
        <v>75</v>
      </c>
      <c r="AN777" s="11" t="s">
        <v>46</v>
      </c>
    </row>
    <row r="778" ht="15" spans="1:40">
      <c r="A778" s="49">
        <v>522</v>
      </c>
      <c r="B778" s="49">
        <v>503</v>
      </c>
      <c r="C778" s="49">
        <v>628</v>
      </c>
      <c r="D778" s="50" t="s">
        <v>3912</v>
      </c>
      <c r="E778" s="50" t="s">
        <v>37</v>
      </c>
      <c r="F778" s="50" t="s">
        <v>69</v>
      </c>
      <c r="G778" s="50" t="s">
        <v>3913</v>
      </c>
      <c r="H778" s="50" t="s">
        <v>3914</v>
      </c>
      <c r="I778" s="50" t="s">
        <v>62</v>
      </c>
      <c r="J778" s="50" t="s">
        <v>42</v>
      </c>
      <c r="K778" s="50" t="s">
        <v>43</v>
      </c>
      <c r="L778" s="50" t="s">
        <v>98</v>
      </c>
      <c r="M778" s="50" t="s">
        <v>108</v>
      </c>
      <c r="N778" s="50" t="s">
        <v>45</v>
      </c>
      <c r="O778" s="50" t="s">
        <v>46</v>
      </c>
      <c r="P778" s="50" t="s">
        <v>47</v>
      </c>
      <c r="Q778" s="50" t="s">
        <v>64</v>
      </c>
      <c r="R778" s="50" t="s">
        <v>3915</v>
      </c>
      <c r="S778" s="50" t="s">
        <v>3916</v>
      </c>
      <c r="T778" s="50" t="s">
        <v>3917</v>
      </c>
      <c r="U778" s="50" t="s">
        <v>52</v>
      </c>
      <c r="V778" s="50" t="s">
        <v>53</v>
      </c>
      <c r="W778" s="50" t="s">
        <v>53</v>
      </c>
      <c r="X778" s="50" t="s">
        <v>54</v>
      </c>
      <c r="Y778" s="50" t="s">
        <v>46</v>
      </c>
      <c r="Z778" s="50" t="s">
        <v>55</v>
      </c>
      <c r="AA778" s="50" t="s">
        <v>53</v>
      </c>
      <c r="AB778" s="50" t="s">
        <v>45</v>
      </c>
      <c r="AC778" s="50" t="s">
        <v>46</v>
      </c>
      <c r="AD778" s="53" t="s">
        <v>3407</v>
      </c>
      <c r="AE778" s="2"/>
      <c r="AF778" s="2" t="s">
        <v>3408</v>
      </c>
      <c r="AG778" s="36" t="s">
        <v>11033</v>
      </c>
      <c r="AH778" s="37" t="s">
        <v>11000</v>
      </c>
      <c r="AI778" s="37">
        <v>28</v>
      </c>
      <c r="AJ778" s="11">
        <v>75</v>
      </c>
      <c r="AK778" t="s">
        <v>10210</v>
      </c>
      <c r="AL778" s="11">
        <f>VLOOKUP(AG778,[1]笔试数据!$B:$G,6,0)</f>
        <v>0</v>
      </c>
      <c r="AM778" s="11">
        <v>75</v>
      </c>
      <c r="AN778" s="11" t="s">
        <v>46</v>
      </c>
    </row>
    <row r="779" ht="15" spans="1:40">
      <c r="A779" s="41">
        <v>554</v>
      </c>
      <c r="B779" s="49">
        <v>562</v>
      </c>
      <c r="C779" s="49">
        <v>639</v>
      </c>
      <c r="D779" s="42" t="s">
        <v>3978</v>
      </c>
      <c r="E779" s="42" t="s">
        <v>37</v>
      </c>
      <c r="F779" s="48" t="s">
        <v>69</v>
      </c>
      <c r="G779" s="42" t="s">
        <v>3979</v>
      </c>
      <c r="H779" s="42" t="s">
        <v>3980</v>
      </c>
      <c r="I779" s="42" t="s">
        <v>41</v>
      </c>
      <c r="J779" s="29" t="s">
        <v>72</v>
      </c>
      <c r="K779" s="42" t="s">
        <v>43</v>
      </c>
      <c r="L779" s="42" t="s">
        <v>73</v>
      </c>
      <c r="M779" s="42" t="s">
        <v>108</v>
      </c>
      <c r="N779" s="42" t="s">
        <v>45</v>
      </c>
      <c r="O779" s="42" t="s">
        <v>46</v>
      </c>
      <c r="P779" s="42" t="s">
        <v>47</v>
      </c>
      <c r="Q779" s="42" t="s">
        <v>100</v>
      </c>
      <c r="R779" s="42" t="s">
        <v>3981</v>
      </c>
      <c r="S779" s="42" t="s">
        <v>3982</v>
      </c>
      <c r="T779" s="42" t="s">
        <v>3983</v>
      </c>
      <c r="U779" s="42" t="s">
        <v>52</v>
      </c>
      <c r="V779" s="42" t="s">
        <v>53</v>
      </c>
      <c r="W779" s="42" t="s">
        <v>53</v>
      </c>
      <c r="X779" s="42" t="s">
        <v>54</v>
      </c>
      <c r="Y779" s="42" t="s">
        <v>46</v>
      </c>
      <c r="Z779" s="42" t="s">
        <v>55</v>
      </c>
      <c r="AA779" s="42" t="s">
        <v>53</v>
      </c>
      <c r="AB779" s="42" t="s">
        <v>45</v>
      </c>
      <c r="AC779" s="47" t="s">
        <v>46</v>
      </c>
      <c r="AD779" s="47" t="s">
        <v>3407</v>
      </c>
      <c r="AE779" s="6"/>
      <c r="AF779" s="11" t="s">
        <v>3408</v>
      </c>
      <c r="AG779" s="36" t="s">
        <v>11034</v>
      </c>
      <c r="AH779" s="37" t="s">
        <v>10981</v>
      </c>
      <c r="AI779" s="37" t="s">
        <v>10241</v>
      </c>
      <c r="AJ779" s="11">
        <v>75</v>
      </c>
      <c r="AK779" t="s">
        <v>10210</v>
      </c>
      <c r="AL779" s="11">
        <f>VLOOKUP(AG779,[1]笔试数据!$B:$G,6,0)</f>
        <v>0</v>
      </c>
      <c r="AM779" s="11">
        <v>75</v>
      </c>
      <c r="AN779" s="11" t="s">
        <v>46</v>
      </c>
    </row>
    <row r="780" ht="15" spans="1:40">
      <c r="A780" s="49">
        <v>526</v>
      </c>
      <c r="B780" s="49">
        <v>363</v>
      </c>
      <c r="C780" s="49">
        <v>599</v>
      </c>
      <c r="D780" s="50" t="s">
        <v>3748</v>
      </c>
      <c r="E780" s="50" t="s">
        <v>37</v>
      </c>
      <c r="F780" s="50" t="s">
        <v>69</v>
      </c>
      <c r="G780" s="50" t="s">
        <v>3749</v>
      </c>
      <c r="H780" s="50" t="s">
        <v>3750</v>
      </c>
      <c r="I780" s="50" t="s">
        <v>41</v>
      </c>
      <c r="J780" s="50" t="s">
        <v>72</v>
      </c>
      <c r="K780" s="50" t="s">
        <v>43</v>
      </c>
      <c r="L780" s="50" t="s">
        <v>82</v>
      </c>
      <c r="M780" s="50" t="s">
        <v>568</v>
      </c>
      <c r="N780" s="50" t="s">
        <v>45</v>
      </c>
      <c r="O780" s="50" t="s">
        <v>56</v>
      </c>
      <c r="P780" s="50" t="s">
        <v>47</v>
      </c>
      <c r="Q780" s="50" t="s">
        <v>64</v>
      </c>
      <c r="R780" s="50" t="s">
        <v>3751</v>
      </c>
      <c r="S780" s="50" t="s">
        <v>3752</v>
      </c>
      <c r="T780" s="50" t="s">
        <v>3753</v>
      </c>
      <c r="U780" s="50" t="s">
        <v>52</v>
      </c>
      <c r="V780" s="50" t="s">
        <v>53</v>
      </c>
      <c r="W780" s="50" t="s">
        <v>53</v>
      </c>
      <c r="X780" s="50" t="s">
        <v>54</v>
      </c>
      <c r="Y780" s="50" t="s">
        <v>46</v>
      </c>
      <c r="Z780" s="50" t="s">
        <v>55</v>
      </c>
      <c r="AA780" s="50" t="s">
        <v>53</v>
      </c>
      <c r="AB780" s="50" t="s">
        <v>45</v>
      </c>
      <c r="AC780" s="50" t="s">
        <v>46</v>
      </c>
      <c r="AD780" s="53" t="s">
        <v>3407</v>
      </c>
      <c r="AE780" s="2"/>
      <c r="AF780" s="2" t="s">
        <v>3408</v>
      </c>
      <c r="AG780" s="36" t="s">
        <v>11035</v>
      </c>
      <c r="AH780" s="37" t="s">
        <v>10994</v>
      </c>
      <c r="AI780" s="37">
        <v>29</v>
      </c>
      <c r="AJ780" s="11">
        <v>74.5</v>
      </c>
      <c r="AK780" t="s">
        <v>10210</v>
      </c>
      <c r="AL780" s="11">
        <f>VLOOKUP(AG780,[1]笔试数据!$B:$G,6,0)</f>
        <v>0</v>
      </c>
      <c r="AM780" s="11">
        <v>74.5</v>
      </c>
      <c r="AN780" s="11" t="s">
        <v>46</v>
      </c>
    </row>
    <row r="781" ht="15" spans="1:40">
      <c r="A781" s="49">
        <v>88</v>
      </c>
      <c r="B781" s="49">
        <v>6</v>
      </c>
      <c r="C781" s="49">
        <v>101</v>
      </c>
      <c r="D781" s="51" t="s">
        <v>732</v>
      </c>
      <c r="E781" s="51" t="s">
        <v>37</v>
      </c>
      <c r="F781" s="51" t="s">
        <v>105</v>
      </c>
      <c r="G781" s="50" t="s">
        <v>733</v>
      </c>
      <c r="H781" s="50" t="s">
        <v>734</v>
      </c>
      <c r="I781" s="51" t="s">
        <v>41</v>
      </c>
      <c r="J781" s="51" t="s">
        <v>72</v>
      </c>
      <c r="K781" s="51" t="s">
        <v>81</v>
      </c>
      <c r="L781" s="51" t="s">
        <v>82</v>
      </c>
      <c r="M781" s="50" t="s">
        <v>91</v>
      </c>
      <c r="N781" s="51" t="s">
        <v>45</v>
      </c>
      <c r="O781" s="51" t="s">
        <v>46</v>
      </c>
      <c r="P781" s="51" t="s">
        <v>84</v>
      </c>
      <c r="Q781" s="51" t="s">
        <v>151</v>
      </c>
      <c r="R781" s="51" t="s">
        <v>735</v>
      </c>
      <c r="S781" s="50" t="s">
        <v>736</v>
      </c>
      <c r="T781" s="50" t="s">
        <v>737</v>
      </c>
      <c r="U781" s="51" t="s">
        <v>52</v>
      </c>
      <c r="V781" s="51" t="s">
        <v>53</v>
      </c>
      <c r="W781" s="51" t="s">
        <v>53</v>
      </c>
      <c r="X781" s="51" t="s">
        <v>738</v>
      </c>
      <c r="Y781" s="51" t="s">
        <v>46</v>
      </c>
      <c r="Z781" s="51" t="s">
        <v>739</v>
      </c>
      <c r="AA781" s="51" t="s">
        <v>53</v>
      </c>
      <c r="AB781" s="51" t="s">
        <v>45</v>
      </c>
      <c r="AC781" s="51" t="s">
        <v>56</v>
      </c>
      <c r="AD781" s="50" t="s">
        <v>57</v>
      </c>
      <c r="AE781" s="11"/>
      <c r="AF781" s="11"/>
      <c r="AG781" s="36" t="s">
        <v>11036</v>
      </c>
      <c r="AH781" s="37" t="s">
        <v>10255</v>
      </c>
      <c r="AI781" s="37">
        <v>11</v>
      </c>
      <c r="AJ781" s="11">
        <v>74</v>
      </c>
      <c r="AK781" t="s">
        <v>10210</v>
      </c>
      <c r="AL781" s="11">
        <f>VLOOKUP(AG781,[1]笔试数据!$B:$G,6,0)</f>
        <v>0</v>
      </c>
      <c r="AM781" s="11">
        <v>74</v>
      </c>
      <c r="AN781" s="11" t="s">
        <v>46</v>
      </c>
    </row>
    <row r="782" ht="15" spans="1:40">
      <c r="A782" s="49">
        <v>293</v>
      </c>
      <c r="B782" s="49">
        <v>238</v>
      </c>
      <c r="C782" s="49">
        <v>333</v>
      </c>
      <c r="D782" s="50" t="s">
        <v>2169</v>
      </c>
      <c r="E782" s="50" t="s">
        <v>37</v>
      </c>
      <c r="F782" s="50" t="s">
        <v>1114</v>
      </c>
      <c r="G782" s="50" t="s">
        <v>2170</v>
      </c>
      <c r="H782" s="50" t="s">
        <v>2171</v>
      </c>
      <c r="I782" s="50" t="s">
        <v>41</v>
      </c>
      <c r="J782" s="50" t="s">
        <v>72</v>
      </c>
      <c r="K782" s="50" t="s">
        <v>43</v>
      </c>
      <c r="L782" s="50" t="s">
        <v>82</v>
      </c>
      <c r="M782" s="50" t="s">
        <v>99</v>
      </c>
      <c r="N782" s="50" t="s">
        <v>45</v>
      </c>
      <c r="O782" s="50" t="s">
        <v>46</v>
      </c>
      <c r="P782" s="50" t="s">
        <v>47</v>
      </c>
      <c r="Q782" s="50" t="s">
        <v>64</v>
      </c>
      <c r="R782" s="50" t="s">
        <v>2172</v>
      </c>
      <c r="S782" s="50" t="s">
        <v>2173</v>
      </c>
      <c r="T782" s="50" t="s">
        <v>2174</v>
      </c>
      <c r="U782" s="50" t="s">
        <v>52</v>
      </c>
      <c r="V782" s="50" t="s">
        <v>53</v>
      </c>
      <c r="W782" s="50" t="s">
        <v>53</v>
      </c>
      <c r="X782" s="50" t="s">
        <v>54</v>
      </c>
      <c r="Y782" s="50" t="s">
        <v>46</v>
      </c>
      <c r="Z782" s="50" t="s">
        <v>55</v>
      </c>
      <c r="AA782" s="50" t="s">
        <v>53</v>
      </c>
      <c r="AB782" s="50" t="s">
        <v>45</v>
      </c>
      <c r="AC782" s="50" t="s">
        <v>46</v>
      </c>
      <c r="AD782" s="50"/>
      <c r="AE782" s="2"/>
      <c r="AF782" s="2"/>
      <c r="AG782" s="36" t="s">
        <v>11037</v>
      </c>
      <c r="AH782" s="37" t="s">
        <v>10997</v>
      </c>
      <c r="AI782" s="37" t="s">
        <v>10216</v>
      </c>
      <c r="AJ782" s="11">
        <v>74</v>
      </c>
      <c r="AK782" t="s">
        <v>10210</v>
      </c>
      <c r="AL782" s="11">
        <f>VLOOKUP(AG782,[1]笔试数据!$B:$G,6,0)</f>
        <v>0</v>
      </c>
      <c r="AM782" s="11">
        <v>74</v>
      </c>
      <c r="AN782" s="11" t="s">
        <v>46</v>
      </c>
    </row>
    <row r="783" ht="15" spans="1:40">
      <c r="A783" s="49">
        <v>632</v>
      </c>
      <c r="B783" s="49">
        <v>489</v>
      </c>
      <c r="C783" s="49">
        <v>387</v>
      </c>
      <c r="D783" s="50" t="s">
        <v>2481</v>
      </c>
      <c r="E783" s="50" t="s">
        <v>37</v>
      </c>
      <c r="F783" s="50" t="s">
        <v>69</v>
      </c>
      <c r="G783" s="50" t="s">
        <v>2482</v>
      </c>
      <c r="H783" s="50" t="s">
        <v>2483</v>
      </c>
      <c r="I783" s="50" t="s">
        <v>41</v>
      </c>
      <c r="J783" s="50" t="s">
        <v>72</v>
      </c>
      <c r="K783" s="50" t="s">
        <v>43</v>
      </c>
      <c r="L783" s="50" t="s">
        <v>73</v>
      </c>
      <c r="M783" s="50" t="s">
        <v>74</v>
      </c>
      <c r="N783" s="50" t="s">
        <v>45</v>
      </c>
      <c r="O783" s="50" t="s">
        <v>46</v>
      </c>
      <c r="P783" s="50" t="s">
        <v>47</v>
      </c>
      <c r="Q783" s="50" t="s">
        <v>2244</v>
      </c>
      <c r="R783" s="50" t="s">
        <v>2484</v>
      </c>
      <c r="S783" s="50" t="s">
        <v>57</v>
      </c>
      <c r="T783" s="50" t="s">
        <v>2485</v>
      </c>
      <c r="U783" s="50" t="s">
        <v>52</v>
      </c>
      <c r="V783" s="50" t="s">
        <v>53</v>
      </c>
      <c r="W783" s="50" t="s">
        <v>45</v>
      </c>
      <c r="X783" s="50" t="s">
        <v>54</v>
      </c>
      <c r="Y783" s="50" t="s">
        <v>46</v>
      </c>
      <c r="Z783" s="50" t="s">
        <v>55</v>
      </c>
      <c r="AA783" s="50" t="s">
        <v>53</v>
      </c>
      <c r="AB783" s="50" t="s">
        <v>45</v>
      </c>
      <c r="AC783" s="50" t="s">
        <v>56</v>
      </c>
      <c r="AD783" s="50" t="s">
        <v>57</v>
      </c>
      <c r="AE783" s="2"/>
      <c r="AF783" s="2"/>
      <c r="AG783" s="36" t="s">
        <v>11038</v>
      </c>
      <c r="AH783" s="37" t="s">
        <v>10990</v>
      </c>
      <c r="AI783" s="37">
        <v>27</v>
      </c>
      <c r="AJ783" s="11">
        <v>74</v>
      </c>
      <c r="AK783" t="s">
        <v>10210</v>
      </c>
      <c r="AL783" s="11">
        <f>VLOOKUP(AG783,[1]笔试数据!$B:$G,6,0)</f>
        <v>0</v>
      </c>
      <c r="AM783" s="11">
        <v>74</v>
      </c>
      <c r="AN783" s="11" t="s">
        <v>46</v>
      </c>
    </row>
    <row r="784" ht="15" spans="1:40">
      <c r="A784" s="41">
        <v>549</v>
      </c>
      <c r="B784" s="49">
        <v>560</v>
      </c>
      <c r="C784" s="49">
        <v>484</v>
      </c>
      <c r="D784" s="42" t="s">
        <v>3070</v>
      </c>
      <c r="E784" s="42" t="s">
        <v>37</v>
      </c>
      <c r="F784" s="42" t="s">
        <v>105</v>
      </c>
      <c r="G784" s="42" t="s">
        <v>3071</v>
      </c>
      <c r="H784" s="42" t="s">
        <v>620</v>
      </c>
      <c r="I784" s="42" t="s">
        <v>62</v>
      </c>
      <c r="J784" s="29" t="s">
        <v>72</v>
      </c>
      <c r="K784" s="42" t="s">
        <v>43</v>
      </c>
      <c r="L784" s="42" t="s">
        <v>73</v>
      </c>
      <c r="M784" s="42" t="s">
        <v>568</v>
      </c>
      <c r="N784" s="42" t="s">
        <v>45</v>
      </c>
      <c r="O784" s="42" t="s">
        <v>46</v>
      </c>
      <c r="P784" s="42" t="s">
        <v>47</v>
      </c>
      <c r="Q784" s="42" t="s">
        <v>100</v>
      </c>
      <c r="R784" s="42" t="s">
        <v>3072</v>
      </c>
      <c r="S784" s="42" t="s">
        <v>3073</v>
      </c>
      <c r="T784" s="42" t="s">
        <v>3074</v>
      </c>
      <c r="U784" s="42" t="s">
        <v>52</v>
      </c>
      <c r="V784" s="42" t="s">
        <v>53</v>
      </c>
      <c r="W784" s="42" t="s">
        <v>45</v>
      </c>
      <c r="X784" s="42" t="s">
        <v>54</v>
      </c>
      <c r="Y784" s="42" t="s">
        <v>46</v>
      </c>
      <c r="Z784" s="42" t="s">
        <v>55</v>
      </c>
      <c r="AA784" s="42" t="s">
        <v>53</v>
      </c>
      <c r="AB784" s="42" t="s">
        <v>45</v>
      </c>
      <c r="AC784" s="42" t="s">
        <v>56</v>
      </c>
      <c r="AD784" s="42" t="s">
        <v>57</v>
      </c>
      <c r="AE784" s="4"/>
      <c r="AF784" s="4"/>
      <c r="AG784" s="36" t="s">
        <v>11039</v>
      </c>
      <c r="AH784" s="37" t="s">
        <v>11040</v>
      </c>
      <c r="AI784" s="37" t="s">
        <v>10255</v>
      </c>
      <c r="AJ784" s="11">
        <v>74</v>
      </c>
      <c r="AK784" t="s">
        <v>10210</v>
      </c>
      <c r="AL784" s="11">
        <f>VLOOKUP(AG784,[1]笔试数据!$B:$G,6,0)</f>
        <v>0</v>
      </c>
      <c r="AM784" s="11">
        <v>74</v>
      </c>
      <c r="AN784" s="11" t="s">
        <v>46</v>
      </c>
    </row>
    <row r="785" ht="15" spans="1:40">
      <c r="A785" s="49">
        <v>510</v>
      </c>
      <c r="B785" s="49">
        <v>218</v>
      </c>
      <c r="C785" s="49">
        <v>528</v>
      </c>
      <c r="D785" s="51" t="s">
        <v>3331</v>
      </c>
      <c r="E785" s="51" t="s">
        <v>37</v>
      </c>
      <c r="F785" s="51" t="s">
        <v>38</v>
      </c>
      <c r="G785" s="50" t="s">
        <v>3332</v>
      </c>
      <c r="H785" s="50" t="s">
        <v>3333</v>
      </c>
      <c r="I785" s="51" t="s">
        <v>41</v>
      </c>
      <c r="J785" s="51" t="s">
        <v>72</v>
      </c>
      <c r="K785" s="51" t="s">
        <v>43</v>
      </c>
      <c r="L785" s="51" t="s">
        <v>73</v>
      </c>
      <c r="M785" s="50" t="s">
        <v>91</v>
      </c>
      <c r="N785" s="51" t="s">
        <v>45</v>
      </c>
      <c r="O785" s="51" t="s">
        <v>46</v>
      </c>
      <c r="P785" s="51" t="s">
        <v>47</v>
      </c>
      <c r="Q785" s="51" t="s">
        <v>64</v>
      </c>
      <c r="R785" s="51" t="s">
        <v>3334</v>
      </c>
      <c r="S785" s="50" t="s">
        <v>3335</v>
      </c>
      <c r="T785" s="50" t="s">
        <v>3336</v>
      </c>
      <c r="U785" s="51" t="s">
        <v>52</v>
      </c>
      <c r="V785" s="51" t="s">
        <v>53</v>
      </c>
      <c r="W785" s="51" t="s">
        <v>45</v>
      </c>
      <c r="X785" s="51" t="s">
        <v>738</v>
      </c>
      <c r="Y785" s="51" t="s">
        <v>46</v>
      </c>
      <c r="Z785" s="51" t="s">
        <v>739</v>
      </c>
      <c r="AA785" s="51" t="s">
        <v>53</v>
      </c>
      <c r="AB785" s="51" t="s">
        <v>45</v>
      </c>
      <c r="AC785" s="51" t="s">
        <v>56</v>
      </c>
      <c r="AD785" s="50" t="s">
        <v>57</v>
      </c>
      <c r="AE785" s="11"/>
      <c r="AF785" s="11"/>
      <c r="AG785" s="36" t="s">
        <v>11041</v>
      </c>
      <c r="AH785" s="37" t="s">
        <v>10985</v>
      </c>
      <c r="AI785" s="37">
        <v>18</v>
      </c>
      <c r="AJ785" s="11">
        <v>74</v>
      </c>
      <c r="AK785" t="s">
        <v>10210</v>
      </c>
      <c r="AL785" s="11">
        <f>VLOOKUP(AG785,[1]笔试数据!$B:$G,6,0)</f>
        <v>0</v>
      </c>
      <c r="AM785" s="11">
        <v>74</v>
      </c>
      <c r="AN785" s="11" t="s">
        <v>46</v>
      </c>
    </row>
    <row r="786" ht="15" spans="1:40">
      <c r="A786" s="49">
        <v>484</v>
      </c>
      <c r="B786" s="49">
        <v>350</v>
      </c>
      <c r="C786" s="49">
        <v>30</v>
      </c>
      <c r="D786" s="50" t="s">
        <v>264</v>
      </c>
      <c r="E786" s="50" t="s">
        <v>37</v>
      </c>
      <c r="F786" s="50" t="s">
        <v>69</v>
      </c>
      <c r="G786" s="50" t="s">
        <v>265</v>
      </c>
      <c r="H786" s="50" t="s">
        <v>266</v>
      </c>
      <c r="I786" s="50" t="s">
        <v>41</v>
      </c>
      <c r="J786" s="50" t="s">
        <v>42</v>
      </c>
      <c r="K786" s="50" t="s">
        <v>43</v>
      </c>
      <c r="L786" s="50" t="s">
        <v>73</v>
      </c>
      <c r="M786" s="50" t="s">
        <v>267</v>
      </c>
      <c r="N786" s="50" t="s">
        <v>45</v>
      </c>
      <c r="O786" s="50" t="s">
        <v>46</v>
      </c>
      <c r="P786" s="50" t="s">
        <v>47</v>
      </c>
      <c r="Q786" s="50" t="s">
        <v>268</v>
      </c>
      <c r="R786" s="50" t="s">
        <v>269</v>
      </c>
      <c r="S786" s="50" t="s">
        <v>270</v>
      </c>
      <c r="T786" s="50" t="s">
        <v>271</v>
      </c>
      <c r="U786" s="50" t="s">
        <v>52</v>
      </c>
      <c r="V786" s="50" t="s">
        <v>53</v>
      </c>
      <c r="W786" s="51" t="s">
        <v>45</v>
      </c>
      <c r="X786" s="50" t="s">
        <v>54</v>
      </c>
      <c r="Y786" s="50" t="s">
        <v>46</v>
      </c>
      <c r="Z786" s="50" t="s">
        <v>55</v>
      </c>
      <c r="AA786" s="50" t="s">
        <v>53</v>
      </c>
      <c r="AB786" s="50" t="s">
        <v>45</v>
      </c>
      <c r="AC786" s="50" t="s">
        <v>56</v>
      </c>
      <c r="AD786" s="50" t="s">
        <v>57</v>
      </c>
      <c r="AE786" s="2"/>
      <c r="AF786" s="2"/>
      <c r="AG786" s="36" t="s">
        <v>11042</v>
      </c>
      <c r="AH786" s="37" t="s">
        <v>10237</v>
      </c>
      <c r="AI786" s="37" t="s">
        <v>10476</v>
      </c>
      <c r="AJ786" s="11">
        <v>73.5</v>
      </c>
      <c r="AK786" t="s">
        <v>10210</v>
      </c>
      <c r="AL786" s="11">
        <f>VLOOKUP(AG786,[1]笔试数据!$B:$G,6,0)</f>
        <v>0</v>
      </c>
      <c r="AM786" s="11">
        <v>73.5</v>
      </c>
      <c r="AN786" s="11" t="s">
        <v>46</v>
      </c>
    </row>
    <row r="787" ht="15" spans="1:40">
      <c r="A787" s="49">
        <v>416</v>
      </c>
      <c r="B787" s="49">
        <v>333</v>
      </c>
      <c r="C787" s="49">
        <v>31</v>
      </c>
      <c r="D787" s="50" t="s">
        <v>272</v>
      </c>
      <c r="E787" s="50" t="s">
        <v>37</v>
      </c>
      <c r="F787" s="50" t="s">
        <v>105</v>
      </c>
      <c r="G787" s="50" t="s">
        <v>273</v>
      </c>
      <c r="H787" s="50" t="s">
        <v>274</v>
      </c>
      <c r="I787" s="50" t="s">
        <v>41</v>
      </c>
      <c r="J787" s="50" t="s">
        <v>72</v>
      </c>
      <c r="K787" s="50" t="s">
        <v>81</v>
      </c>
      <c r="L787" s="50" t="s">
        <v>275</v>
      </c>
      <c r="M787" s="50" t="s">
        <v>276</v>
      </c>
      <c r="N787" s="50" t="s">
        <v>45</v>
      </c>
      <c r="O787" s="50" t="s">
        <v>46</v>
      </c>
      <c r="P787" s="50" t="s">
        <v>47</v>
      </c>
      <c r="Q787" s="50" t="s">
        <v>100</v>
      </c>
      <c r="R787" s="50" t="s">
        <v>277</v>
      </c>
      <c r="S787" s="50" t="s">
        <v>278</v>
      </c>
      <c r="T787" s="50" t="s">
        <v>279</v>
      </c>
      <c r="U787" s="50" t="s">
        <v>52</v>
      </c>
      <c r="V787" s="50" t="s">
        <v>53</v>
      </c>
      <c r="W787" s="50" t="s">
        <v>45</v>
      </c>
      <c r="X787" s="50" t="s">
        <v>54</v>
      </c>
      <c r="Y787" s="50" t="s">
        <v>46</v>
      </c>
      <c r="Z787" s="50" t="s">
        <v>55</v>
      </c>
      <c r="AA787" s="50" t="s">
        <v>53</v>
      </c>
      <c r="AB787" s="50" t="s">
        <v>45</v>
      </c>
      <c r="AC787" s="50" t="s">
        <v>56</v>
      </c>
      <c r="AD787" s="50" t="s">
        <v>57</v>
      </c>
      <c r="AE787" s="2"/>
      <c r="AF787" s="2"/>
      <c r="AG787" s="36" t="s">
        <v>11043</v>
      </c>
      <c r="AH787" s="37" t="s">
        <v>10219</v>
      </c>
      <c r="AI787" s="37" t="s">
        <v>10237</v>
      </c>
      <c r="AJ787" s="11">
        <v>73.5</v>
      </c>
      <c r="AK787" t="s">
        <v>10210</v>
      </c>
      <c r="AL787" s="11">
        <f>VLOOKUP(AG787,[1]笔试数据!$B:$G,6,0)</f>
        <v>0</v>
      </c>
      <c r="AM787" s="11">
        <v>73.5</v>
      </c>
      <c r="AN787" s="11" t="s">
        <v>46</v>
      </c>
    </row>
    <row r="788" ht="15" spans="1:40">
      <c r="A788" s="49">
        <v>618</v>
      </c>
      <c r="B788" s="49">
        <v>133</v>
      </c>
      <c r="C788" s="49">
        <v>126</v>
      </c>
      <c r="D788" s="51" t="s">
        <v>901</v>
      </c>
      <c r="E788" s="51" t="s">
        <v>37</v>
      </c>
      <c r="F788" s="51" t="s">
        <v>38</v>
      </c>
      <c r="G788" s="50" t="s">
        <v>902</v>
      </c>
      <c r="H788" s="50" t="s">
        <v>903</v>
      </c>
      <c r="I788" s="51" t="s">
        <v>41</v>
      </c>
      <c r="J788" s="51" t="s">
        <v>42</v>
      </c>
      <c r="K788" s="51" t="s">
        <v>43</v>
      </c>
      <c r="L788" s="51" t="s">
        <v>73</v>
      </c>
      <c r="M788" s="50" t="s">
        <v>83</v>
      </c>
      <c r="N788" s="51" t="s">
        <v>45</v>
      </c>
      <c r="O788" s="51" t="s">
        <v>46</v>
      </c>
      <c r="P788" s="51" t="s">
        <v>84</v>
      </c>
      <c r="Q788" s="51" t="s">
        <v>100</v>
      </c>
      <c r="R788" s="51" t="s">
        <v>904</v>
      </c>
      <c r="S788" s="50" t="s">
        <v>905</v>
      </c>
      <c r="T788" s="50" t="s">
        <v>906</v>
      </c>
      <c r="U788" s="51" t="s">
        <v>52</v>
      </c>
      <c r="V788" s="51" t="s">
        <v>53</v>
      </c>
      <c r="W788" s="51" t="s">
        <v>45</v>
      </c>
      <c r="X788" s="51" t="s">
        <v>738</v>
      </c>
      <c r="Y788" s="51" t="s">
        <v>46</v>
      </c>
      <c r="Z788" s="51" t="s">
        <v>739</v>
      </c>
      <c r="AA788" s="51" t="s">
        <v>53</v>
      </c>
      <c r="AB788" s="51" t="s">
        <v>45</v>
      </c>
      <c r="AC788" s="51" t="s">
        <v>46</v>
      </c>
      <c r="AD788" s="51" t="s">
        <v>326</v>
      </c>
      <c r="AE788" s="11"/>
      <c r="AF788" s="11"/>
      <c r="AG788" s="36" t="s">
        <v>11044</v>
      </c>
      <c r="AH788" s="37" t="s">
        <v>10252</v>
      </c>
      <c r="AI788" s="37" t="s">
        <v>10228</v>
      </c>
      <c r="AJ788" s="11">
        <v>73.5</v>
      </c>
      <c r="AK788" t="s">
        <v>10210</v>
      </c>
      <c r="AL788" s="11">
        <f>VLOOKUP(AG788,[1]笔试数据!$B:$G,6,0)</f>
        <v>0</v>
      </c>
      <c r="AM788" s="11">
        <v>73.5</v>
      </c>
      <c r="AN788" s="11" t="s">
        <v>46</v>
      </c>
    </row>
    <row r="789" ht="15" spans="1:40">
      <c r="A789" s="49">
        <v>291</v>
      </c>
      <c r="B789" s="49">
        <v>36</v>
      </c>
      <c r="C789" s="49">
        <v>137</v>
      </c>
      <c r="D789" s="51" t="s">
        <v>974</v>
      </c>
      <c r="E789" s="51" t="s">
        <v>37</v>
      </c>
      <c r="F789" s="51" t="s">
        <v>105</v>
      </c>
      <c r="G789" s="50" t="s">
        <v>975</v>
      </c>
      <c r="H789" s="50" t="s">
        <v>976</v>
      </c>
      <c r="I789" s="51" t="s">
        <v>41</v>
      </c>
      <c r="J789" s="51" t="s">
        <v>42</v>
      </c>
      <c r="K789" s="51" t="s">
        <v>43</v>
      </c>
      <c r="L789" s="51" t="s">
        <v>73</v>
      </c>
      <c r="M789" s="50" t="s">
        <v>91</v>
      </c>
      <c r="N789" s="51" t="s">
        <v>45</v>
      </c>
      <c r="O789" s="51" t="s">
        <v>46</v>
      </c>
      <c r="P789" s="51" t="s">
        <v>47</v>
      </c>
      <c r="Q789" s="51" t="s">
        <v>48</v>
      </c>
      <c r="R789" s="51" t="s">
        <v>977</v>
      </c>
      <c r="S789" s="50" t="s">
        <v>978</v>
      </c>
      <c r="T789" s="50" t="s">
        <v>979</v>
      </c>
      <c r="U789" s="51" t="s">
        <v>52</v>
      </c>
      <c r="V789" s="51" t="s">
        <v>53</v>
      </c>
      <c r="W789" s="51" t="s">
        <v>53</v>
      </c>
      <c r="X789" s="51" t="s">
        <v>738</v>
      </c>
      <c r="Y789" s="51" t="s">
        <v>46</v>
      </c>
      <c r="Z789" s="51" t="s">
        <v>739</v>
      </c>
      <c r="AA789" s="51" t="s">
        <v>53</v>
      </c>
      <c r="AB789" s="51" t="s">
        <v>45</v>
      </c>
      <c r="AC789" s="51" t="s">
        <v>56</v>
      </c>
      <c r="AD789" s="50" t="s">
        <v>57</v>
      </c>
      <c r="AE789" s="11"/>
      <c r="AF789" s="11"/>
      <c r="AG789" s="36" t="s">
        <v>11045</v>
      </c>
      <c r="AH789" s="37" t="s">
        <v>10252</v>
      </c>
      <c r="AI789" s="37">
        <v>17</v>
      </c>
      <c r="AJ789" s="11">
        <v>73.5</v>
      </c>
      <c r="AK789" t="s">
        <v>10210</v>
      </c>
      <c r="AL789" s="11">
        <f>VLOOKUP(AG789,[1]笔试数据!$B:$G,6,0)</f>
        <v>0</v>
      </c>
      <c r="AM789" s="11">
        <v>73.5</v>
      </c>
      <c r="AN789" s="11" t="s">
        <v>46</v>
      </c>
    </row>
    <row r="790" ht="15" spans="1:40">
      <c r="A790" s="49">
        <v>128</v>
      </c>
      <c r="B790" s="49">
        <v>10</v>
      </c>
      <c r="C790" s="49">
        <v>342</v>
      </c>
      <c r="D790" s="51" t="s">
        <v>2218</v>
      </c>
      <c r="E790" s="51" t="s">
        <v>37</v>
      </c>
      <c r="F790" s="51" t="s">
        <v>69</v>
      </c>
      <c r="G790" s="50" t="s">
        <v>2219</v>
      </c>
      <c r="H790" s="50" t="s">
        <v>2220</v>
      </c>
      <c r="I790" s="51" t="s">
        <v>41</v>
      </c>
      <c r="J790" s="51" t="s">
        <v>72</v>
      </c>
      <c r="K790" s="51" t="s">
        <v>43</v>
      </c>
      <c r="L790" s="51" t="s">
        <v>73</v>
      </c>
      <c r="M790" s="52">
        <v>45108</v>
      </c>
      <c r="N790" s="51" t="s">
        <v>45</v>
      </c>
      <c r="O790" s="51" t="s">
        <v>46</v>
      </c>
      <c r="P790" s="51" t="s">
        <v>84</v>
      </c>
      <c r="Q790" s="51" t="s">
        <v>48</v>
      </c>
      <c r="R790" s="51" t="s">
        <v>2221</v>
      </c>
      <c r="S790" s="50" t="s">
        <v>2222</v>
      </c>
      <c r="T790" s="50" t="s">
        <v>2223</v>
      </c>
      <c r="U790" s="51" t="s">
        <v>52</v>
      </c>
      <c r="V790" s="51" t="s">
        <v>53</v>
      </c>
      <c r="W790" s="51" t="s">
        <v>45</v>
      </c>
      <c r="X790" s="51" t="s">
        <v>738</v>
      </c>
      <c r="Y790" s="51" t="s">
        <v>46</v>
      </c>
      <c r="Z790" s="51" t="s">
        <v>739</v>
      </c>
      <c r="AA790" s="51" t="s">
        <v>53</v>
      </c>
      <c r="AB790" s="51" t="s">
        <v>45</v>
      </c>
      <c r="AC790" s="51" t="s">
        <v>56</v>
      </c>
      <c r="AD790" s="50" t="s">
        <v>57</v>
      </c>
      <c r="AE790" s="11"/>
      <c r="AF790" s="11"/>
      <c r="AG790" s="36" t="s">
        <v>11046</v>
      </c>
      <c r="AH790" s="37" t="s">
        <v>10997</v>
      </c>
      <c r="AI790" s="37">
        <v>12</v>
      </c>
      <c r="AJ790" s="11">
        <v>73.5</v>
      </c>
      <c r="AK790" t="s">
        <v>10210</v>
      </c>
      <c r="AL790" s="11">
        <f>VLOOKUP(AG790,[1]笔试数据!$B:$G,6,0)</f>
        <v>0</v>
      </c>
      <c r="AM790" s="11">
        <v>73.5</v>
      </c>
      <c r="AN790" s="11" t="s">
        <v>46</v>
      </c>
    </row>
    <row r="791" ht="15" spans="1:40">
      <c r="A791" s="49">
        <v>421</v>
      </c>
      <c r="B791" s="49">
        <v>336</v>
      </c>
      <c r="C791" s="49">
        <v>365</v>
      </c>
      <c r="D791" s="50" t="s">
        <v>2356</v>
      </c>
      <c r="E791" s="50" t="s">
        <v>37</v>
      </c>
      <c r="F791" s="50" t="s">
        <v>69</v>
      </c>
      <c r="G791" s="50" t="s">
        <v>2357</v>
      </c>
      <c r="H791" s="50" t="s">
        <v>1168</v>
      </c>
      <c r="I791" s="50" t="s">
        <v>62</v>
      </c>
      <c r="J791" s="50" t="s">
        <v>72</v>
      </c>
      <c r="K791" s="50" t="s">
        <v>43</v>
      </c>
      <c r="L791" s="50" t="s">
        <v>73</v>
      </c>
      <c r="M791" s="50" t="s">
        <v>108</v>
      </c>
      <c r="N791" s="50" t="s">
        <v>897</v>
      </c>
      <c r="O791" s="50" t="s">
        <v>46</v>
      </c>
      <c r="P791" s="50" t="s">
        <v>47</v>
      </c>
      <c r="Q791" s="50" t="s">
        <v>64</v>
      </c>
      <c r="R791" s="50" t="s">
        <v>2358</v>
      </c>
      <c r="S791" s="50" t="s">
        <v>2359</v>
      </c>
      <c r="T791" s="50" t="s">
        <v>2360</v>
      </c>
      <c r="U791" s="50" t="s">
        <v>52</v>
      </c>
      <c r="V791" s="50" t="s">
        <v>53</v>
      </c>
      <c r="W791" s="50" t="s">
        <v>53</v>
      </c>
      <c r="X791" s="50" t="s">
        <v>54</v>
      </c>
      <c r="Y791" s="50" t="s">
        <v>46</v>
      </c>
      <c r="Z791" s="50" t="s">
        <v>55</v>
      </c>
      <c r="AA791" s="50" t="s">
        <v>53</v>
      </c>
      <c r="AB791" s="50" t="s">
        <v>45</v>
      </c>
      <c r="AC791" s="50" t="s">
        <v>56</v>
      </c>
      <c r="AD791" s="50" t="s">
        <v>57</v>
      </c>
      <c r="AE791" s="2"/>
      <c r="AF791" s="2"/>
      <c r="AG791" s="36" t="s">
        <v>11047</v>
      </c>
      <c r="AH791" s="37" t="s">
        <v>10990</v>
      </c>
      <c r="AI791" s="37" t="s">
        <v>10252</v>
      </c>
      <c r="AJ791" s="11">
        <v>73.5</v>
      </c>
      <c r="AK791" t="s">
        <v>10210</v>
      </c>
      <c r="AL791" s="11">
        <f>VLOOKUP(AG791,[1]笔试数据!$B:$G,6,0)</f>
        <v>0</v>
      </c>
      <c r="AM791" s="11">
        <v>73.5</v>
      </c>
      <c r="AN791" s="11" t="s">
        <v>46</v>
      </c>
    </row>
    <row r="792" ht="15" spans="1:40">
      <c r="A792" s="49">
        <v>287</v>
      </c>
      <c r="B792" s="49">
        <v>34</v>
      </c>
      <c r="C792" s="49">
        <v>546</v>
      </c>
      <c r="D792" s="51" t="s">
        <v>3441</v>
      </c>
      <c r="E792" s="51" t="s">
        <v>37</v>
      </c>
      <c r="F792" s="51" t="s">
        <v>105</v>
      </c>
      <c r="G792" s="50" t="s">
        <v>3442</v>
      </c>
      <c r="H792" s="50" t="s">
        <v>3443</v>
      </c>
      <c r="I792" s="51" t="s">
        <v>41</v>
      </c>
      <c r="J792" s="51" t="s">
        <v>42</v>
      </c>
      <c r="K792" s="51" t="s">
        <v>81</v>
      </c>
      <c r="L792" s="51" t="s">
        <v>254</v>
      </c>
      <c r="M792" s="50" t="s">
        <v>1690</v>
      </c>
      <c r="N792" s="51" t="s">
        <v>45</v>
      </c>
      <c r="O792" s="51" t="s">
        <v>46</v>
      </c>
      <c r="P792" s="51" t="s">
        <v>47</v>
      </c>
      <c r="Q792" s="51" t="s">
        <v>64</v>
      </c>
      <c r="R792" s="51" t="s">
        <v>3444</v>
      </c>
      <c r="S792" s="50" t="s">
        <v>3445</v>
      </c>
      <c r="T792" s="50" t="s">
        <v>3446</v>
      </c>
      <c r="U792" s="51" t="s">
        <v>52</v>
      </c>
      <c r="V792" s="51" t="s">
        <v>53</v>
      </c>
      <c r="W792" s="51" t="s">
        <v>53</v>
      </c>
      <c r="X792" s="51" t="s">
        <v>738</v>
      </c>
      <c r="Y792" s="51" t="s">
        <v>46</v>
      </c>
      <c r="Z792" s="51" t="s">
        <v>739</v>
      </c>
      <c r="AA792" s="51" t="s">
        <v>53</v>
      </c>
      <c r="AB792" s="51" t="s">
        <v>45</v>
      </c>
      <c r="AC792" s="51" t="s">
        <v>46</v>
      </c>
      <c r="AD792" s="51" t="s">
        <v>3407</v>
      </c>
      <c r="AE792" s="11"/>
      <c r="AF792" s="11" t="s">
        <v>3408</v>
      </c>
      <c r="AG792" s="36" t="s">
        <v>11048</v>
      </c>
      <c r="AH792" s="37" t="s">
        <v>11016</v>
      </c>
      <c r="AI792" s="37" t="s">
        <v>10228</v>
      </c>
      <c r="AJ792" s="11">
        <v>73.5</v>
      </c>
      <c r="AK792" t="s">
        <v>10210</v>
      </c>
      <c r="AL792" s="11">
        <f>VLOOKUP(AG792,[1]笔试数据!$B:$G,6,0)</f>
        <v>0</v>
      </c>
      <c r="AM792" s="11">
        <v>73.5</v>
      </c>
      <c r="AN792" s="11" t="s">
        <v>46</v>
      </c>
    </row>
    <row r="793" ht="15" spans="1:40">
      <c r="A793" s="49">
        <v>279</v>
      </c>
      <c r="B793" s="49">
        <v>298</v>
      </c>
      <c r="C793" s="49">
        <v>9</v>
      </c>
      <c r="D793" s="50" t="s">
        <v>120</v>
      </c>
      <c r="E793" s="50" t="s">
        <v>37</v>
      </c>
      <c r="F793" s="50" t="s">
        <v>38</v>
      </c>
      <c r="G793" s="50" t="s">
        <v>121</v>
      </c>
      <c r="H793" s="50" t="s">
        <v>122</v>
      </c>
      <c r="I793" s="50" t="s">
        <v>41</v>
      </c>
      <c r="J793" s="50" t="s">
        <v>72</v>
      </c>
      <c r="K793" s="50" t="s">
        <v>43</v>
      </c>
      <c r="L793" s="50" t="s">
        <v>123</v>
      </c>
      <c r="M793" s="50" t="s">
        <v>124</v>
      </c>
      <c r="N793" s="50" t="s">
        <v>45</v>
      </c>
      <c r="O793" s="50" t="s">
        <v>46</v>
      </c>
      <c r="P793" s="50" t="s">
        <v>47</v>
      </c>
      <c r="Q793" s="50" t="s">
        <v>100</v>
      </c>
      <c r="R793" s="50" t="s">
        <v>125</v>
      </c>
      <c r="S793" s="50" t="s">
        <v>126</v>
      </c>
      <c r="T793" s="50" t="s">
        <v>127</v>
      </c>
      <c r="U793" s="50" t="s">
        <v>52</v>
      </c>
      <c r="V793" s="50" t="s">
        <v>53</v>
      </c>
      <c r="W793" s="50" t="s">
        <v>45</v>
      </c>
      <c r="X793" s="50" t="s">
        <v>54</v>
      </c>
      <c r="Y793" s="50" t="s">
        <v>46</v>
      </c>
      <c r="Z793" s="50" t="s">
        <v>55</v>
      </c>
      <c r="AA793" s="50" t="s">
        <v>53</v>
      </c>
      <c r="AB793" s="50" t="s">
        <v>45</v>
      </c>
      <c r="AC793" s="50" t="s">
        <v>56</v>
      </c>
      <c r="AD793" s="50" t="s">
        <v>57</v>
      </c>
      <c r="AE793" s="2"/>
      <c r="AF793" s="2"/>
      <c r="AG793" s="36" t="s">
        <v>11049</v>
      </c>
      <c r="AH793" s="37" t="s">
        <v>10237</v>
      </c>
      <c r="AI793" s="37" t="s">
        <v>10241</v>
      </c>
      <c r="AJ793" s="11">
        <v>73</v>
      </c>
      <c r="AK793" t="s">
        <v>10210</v>
      </c>
      <c r="AL793" s="11">
        <f>VLOOKUP(AG793,[1]笔试数据!$B:$G,6,0)</f>
        <v>0</v>
      </c>
      <c r="AM793" s="11">
        <v>73</v>
      </c>
      <c r="AN793" s="11" t="s">
        <v>46</v>
      </c>
    </row>
    <row r="794" ht="15" spans="1:40">
      <c r="A794" s="49">
        <v>337</v>
      </c>
      <c r="B794" s="49">
        <v>315</v>
      </c>
      <c r="C794" s="49">
        <v>243</v>
      </c>
      <c r="D794" s="50" t="s">
        <v>1623</v>
      </c>
      <c r="E794" s="50" t="s">
        <v>37</v>
      </c>
      <c r="F794" s="50" t="s">
        <v>38</v>
      </c>
      <c r="G794" s="50" t="s">
        <v>1624</v>
      </c>
      <c r="H794" s="50" t="s">
        <v>1625</v>
      </c>
      <c r="I794" s="50" t="s">
        <v>41</v>
      </c>
      <c r="J794" s="50" t="s">
        <v>72</v>
      </c>
      <c r="K794" s="50" t="s">
        <v>43</v>
      </c>
      <c r="L794" s="50" t="s">
        <v>788</v>
      </c>
      <c r="M794" s="50" t="s">
        <v>1626</v>
      </c>
      <c r="N794" s="50" t="s">
        <v>45</v>
      </c>
      <c r="O794" s="50" t="s">
        <v>56</v>
      </c>
      <c r="P794" s="50" t="s">
        <v>47</v>
      </c>
      <c r="Q794" s="50" t="s">
        <v>48</v>
      </c>
      <c r="R794" s="50" t="s">
        <v>1627</v>
      </c>
      <c r="S794" s="50" t="s">
        <v>1628</v>
      </c>
      <c r="T794" s="50" t="s">
        <v>1629</v>
      </c>
      <c r="U794" s="50" t="s">
        <v>52</v>
      </c>
      <c r="V794" s="50" t="s">
        <v>53</v>
      </c>
      <c r="W794" s="51" t="s">
        <v>45</v>
      </c>
      <c r="X794" s="50" t="s">
        <v>54</v>
      </c>
      <c r="Y794" s="50" t="s">
        <v>46</v>
      </c>
      <c r="Z794" s="50" t="s">
        <v>55</v>
      </c>
      <c r="AA794" s="50" t="s">
        <v>53</v>
      </c>
      <c r="AB794" s="50" t="s">
        <v>45</v>
      </c>
      <c r="AC794" s="50" t="s">
        <v>56</v>
      </c>
      <c r="AD794" s="50" t="s">
        <v>57</v>
      </c>
      <c r="AE794" s="2"/>
      <c r="AF794" s="2"/>
      <c r="AG794" s="36" t="s">
        <v>11050</v>
      </c>
      <c r="AH794" s="37" t="s">
        <v>10241</v>
      </c>
      <c r="AI794" s="37" t="s">
        <v>10216</v>
      </c>
      <c r="AJ794" s="11">
        <v>73</v>
      </c>
      <c r="AK794" t="s">
        <v>10210</v>
      </c>
      <c r="AL794" s="11">
        <f>VLOOKUP(AG794,[1]笔试数据!$B:$G,6,0)</f>
        <v>0</v>
      </c>
      <c r="AM794" s="11">
        <v>73</v>
      </c>
      <c r="AN794" s="11" t="s">
        <v>46</v>
      </c>
    </row>
    <row r="795" ht="15" spans="1:40">
      <c r="A795" s="49">
        <v>582</v>
      </c>
      <c r="B795" s="49">
        <v>378</v>
      </c>
      <c r="C795" s="49">
        <v>606</v>
      </c>
      <c r="D795" s="50" t="s">
        <v>3789</v>
      </c>
      <c r="E795" s="50" t="s">
        <v>37</v>
      </c>
      <c r="F795" s="50" t="s">
        <v>69</v>
      </c>
      <c r="G795" s="50" t="s">
        <v>3790</v>
      </c>
      <c r="H795" s="50" t="s">
        <v>633</v>
      </c>
      <c r="I795" s="50" t="s">
        <v>41</v>
      </c>
      <c r="J795" s="50" t="s">
        <v>72</v>
      </c>
      <c r="K795" s="50" t="s">
        <v>43</v>
      </c>
      <c r="L795" s="50" t="s">
        <v>73</v>
      </c>
      <c r="M795" s="50" t="s">
        <v>108</v>
      </c>
      <c r="N795" s="50" t="s">
        <v>45</v>
      </c>
      <c r="O795" s="50" t="s">
        <v>46</v>
      </c>
      <c r="P795" s="50" t="s">
        <v>47</v>
      </c>
      <c r="Q795" s="50" t="s">
        <v>48</v>
      </c>
      <c r="R795" s="50" t="s">
        <v>3791</v>
      </c>
      <c r="S795" s="50" t="s">
        <v>3792</v>
      </c>
      <c r="T795" s="50" t="s">
        <v>3793</v>
      </c>
      <c r="U795" s="50" t="s">
        <v>52</v>
      </c>
      <c r="V795" s="50" t="s">
        <v>53</v>
      </c>
      <c r="W795" s="50" t="s">
        <v>53</v>
      </c>
      <c r="X795" s="50" t="s">
        <v>54</v>
      </c>
      <c r="Y795" s="50" t="s">
        <v>46</v>
      </c>
      <c r="Z795" s="50" t="s">
        <v>55</v>
      </c>
      <c r="AA795" s="50" t="s">
        <v>53</v>
      </c>
      <c r="AB795" s="50" t="s">
        <v>45</v>
      </c>
      <c r="AC795" s="50" t="s">
        <v>46</v>
      </c>
      <c r="AD795" s="53" t="s">
        <v>3407</v>
      </c>
      <c r="AE795" s="2"/>
      <c r="AF795" s="11" t="s">
        <v>3408</v>
      </c>
      <c r="AG795" s="36" t="s">
        <v>11051</v>
      </c>
      <c r="AH795" s="37" t="s">
        <v>11000</v>
      </c>
      <c r="AI795" s="37" t="s">
        <v>10228</v>
      </c>
      <c r="AJ795" s="11">
        <v>73</v>
      </c>
      <c r="AK795" t="s">
        <v>10210</v>
      </c>
      <c r="AL795" s="11">
        <f>VLOOKUP(AG795,[1]笔试数据!$B:$G,6,0)</f>
        <v>0</v>
      </c>
      <c r="AM795" s="11">
        <v>73</v>
      </c>
      <c r="AN795" s="11" t="s">
        <v>46</v>
      </c>
    </row>
    <row r="796" ht="15" spans="1:40">
      <c r="A796" s="41">
        <v>274</v>
      </c>
      <c r="B796" s="49">
        <v>530</v>
      </c>
      <c r="C796" s="49">
        <v>631</v>
      </c>
      <c r="D796" s="42" t="s">
        <v>3930</v>
      </c>
      <c r="E796" s="42" t="s">
        <v>37</v>
      </c>
      <c r="F796" s="42" t="s">
        <v>69</v>
      </c>
      <c r="G796" s="42" t="s">
        <v>3931</v>
      </c>
      <c r="H796" s="42" t="s">
        <v>3932</v>
      </c>
      <c r="I796" s="42" t="s">
        <v>62</v>
      </c>
      <c r="J796" s="29" t="s">
        <v>177</v>
      </c>
      <c r="K796" s="42" t="s">
        <v>43</v>
      </c>
      <c r="L796" s="42" t="s">
        <v>98</v>
      </c>
      <c r="M796" s="42" t="s">
        <v>99</v>
      </c>
      <c r="N796" s="42" t="s">
        <v>45</v>
      </c>
      <c r="O796" s="42" t="s">
        <v>46</v>
      </c>
      <c r="P796" s="42" t="s">
        <v>47</v>
      </c>
      <c r="Q796" s="42" t="s">
        <v>151</v>
      </c>
      <c r="R796" s="42" t="s">
        <v>3933</v>
      </c>
      <c r="S796" s="42" t="s">
        <v>3934</v>
      </c>
      <c r="T796" s="42" t="s">
        <v>3935</v>
      </c>
      <c r="U796" s="42" t="s">
        <v>52</v>
      </c>
      <c r="V796" s="42" t="s">
        <v>53</v>
      </c>
      <c r="W796" s="42" t="s">
        <v>53</v>
      </c>
      <c r="X796" s="42" t="s">
        <v>54</v>
      </c>
      <c r="Y796" s="42" t="s">
        <v>46</v>
      </c>
      <c r="Z796" s="42" t="s">
        <v>55</v>
      </c>
      <c r="AA796" s="42" t="s">
        <v>53</v>
      </c>
      <c r="AB796" s="42" t="s">
        <v>45</v>
      </c>
      <c r="AC796" s="47" t="s">
        <v>46</v>
      </c>
      <c r="AD796" s="47" t="s">
        <v>3407</v>
      </c>
      <c r="AE796" s="4"/>
      <c r="AF796" s="11" t="s">
        <v>3408</v>
      </c>
      <c r="AG796" s="36" t="s">
        <v>11052</v>
      </c>
      <c r="AH796" s="37" t="s">
        <v>10981</v>
      </c>
      <c r="AI796" s="37" t="s">
        <v>10237</v>
      </c>
      <c r="AJ796" s="11">
        <v>73</v>
      </c>
      <c r="AK796" t="s">
        <v>10210</v>
      </c>
      <c r="AL796" s="11">
        <f>VLOOKUP(AG796,[1]笔试数据!$B:$G,6,0)</f>
        <v>0</v>
      </c>
      <c r="AM796" s="11">
        <v>73</v>
      </c>
      <c r="AN796" s="11" t="s">
        <v>46</v>
      </c>
    </row>
    <row r="797" ht="15" spans="1:40">
      <c r="A797" s="49">
        <v>386</v>
      </c>
      <c r="B797" s="49">
        <v>326</v>
      </c>
      <c r="C797" s="49">
        <v>10</v>
      </c>
      <c r="D797" s="50" t="s">
        <v>128</v>
      </c>
      <c r="E797" s="50" t="s">
        <v>37</v>
      </c>
      <c r="F797" s="50" t="s">
        <v>69</v>
      </c>
      <c r="G797" s="50" t="s">
        <v>129</v>
      </c>
      <c r="H797" s="50" t="s">
        <v>130</v>
      </c>
      <c r="I797" s="50" t="s">
        <v>62</v>
      </c>
      <c r="J797" s="50" t="s">
        <v>72</v>
      </c>
      <c r="K797" s="50" t="s">
        <v>43</v>
      </c>
      <c r="L797" s="50" t="s">
        <v>73</v>
      </c>
      <c r="M797" s="50" t="s">
        <v>74</v>
      </c>
      <c r="N797" s="50" t="s">
        <v>45</v>
      </c>
      <c r="O797" s="50" t="s">
        <v>46</v>
      </c>
      <c r="P797" s="50" t="s">
        <v>47</v>
      </c>
      <c r="Q797" s="50" t="s">
        <v>131</v>
      </c>
      <c r="R797" s="50" t="s">
        <v>132</v>
      </c>
      <c r="S797" s="50" t="s">
        <v>133</v>
      </c>
      <c r="T797" s="50" t="s">
        <v>134</v>
      </c>
      <c r="U797" s="50" t="s">
        <v>52</v>
      </c>
      <c r="V797" s="50" t="s">
        <v>53</v>
      </c>
      <c r="W797" s="50" t="s">
        <v>45</v>
      </c>
      <c r="X797" s="50" t="s">
        <v>54</v>
      </c>
      <c r="Y797" s="50" t="s">
        <v>46</v>
      </c>
      <c r="Z797" s="50" t="s">
        <v>55</v>
      </c>
      <c r="AA797" s="50" t="s">
        <v>53</v>
      </c>
      <c r="AB797" s="50" t="s">
        <v>45</v>
      </c>
      <c r="AC797" s="50" t="s">
        <v>56</v>
      </c>
      <c r="AD797" s="50" t="s">
        <v>57</v>
      </c>
      <c r="AE797" s="2"/>
      <c r="AF797" s="2"/>
      <c r="AG797" s="36" t="s">
        <v>11053</v>
      </c>
      <c r="AH797" s="37" t="s">
        <v>10237</v>
      </c>
      <c r="AI797" s="37" t="s">
        <v>11004</v>
      </c>
      <c r="AJ797" s="11">
        <v>72.5</v>
      </c>
      <c r="AK797" t="s">
        <v>10210</v>
      </c>
      <c r="AL797" s="11">
        <f>VLOOKUP(AG797,[1]笔试数据!$B:$G,6,0)</f>
        <v>0</v>
      </c>
      <c r="AM797" s="11">
        <v>72.5</v>
      </c>
      <c r="AN797" s="11" t="s">
        <v>46</v>
      </c>
    </row>
    <row r="798" ht="15" spans="1:40">
      <c r="A798" s="49">
        <v>299</v>
      </c>
      <c r="B798" s="49">
        <v>38</v>
      </c>
      <c r="C798" s="49">
        <v>350</v>
      </c>
      <c r="D798" s="51" t="s">
        <v>2267</v>
      </c>
      <c r="E798" s="51" t="s">
        <v>37</v>
      </c>
      <c r="F798" s="51" t="s">
        <v>38</v>
      </c>
      <c r="G798" s="50" t="s">
        <v>2268</v>
      </c>
      <c r="H798" s="50" t="s">
        <v>457</v>
      </c>
      <c r="I798" s="51" t="s">
        <v>41</v>
      </c>
      <c r="J798" s="51" t="s">
        <v>42</v>
      </c>
      <c r="K798" s="51" t="s">
        <v>43</v>
      </c>
      <c r="L798" s="51" t="s">
        <v>1055</v>
      </c>
      <c r="M798" s="50" t="s">
        <v>2269</v>
      </c>
      <c r="N798" s="51" t="s">
        <v>45</v>
      </c>
      <c r="O798" s="51" t="s">
        <v>46</v>
      </c>
      <c r="P798" s="51" t="s">
        <v>47</v>
      </c>
      <c r="Q798" s="51" t="s">
        <v>332</v>
      </c>
      <c r="R798" s="51" t="s">
        <v>2270</v>
      </c>
      <c r="S798" s="50" t="s">
        <v>2271</v>
      </c>
      <c r="T798" s="50" t="s">
        <v>2272</v>
      </c>
      <c r="U798" s="51" t="s">
        <v>52</v>
      </c>
      <c r="V798" s="51" t="s">
        <v>53</v>
      </c>
      <c r="W798" s="51" t="s">
        <v>2266</v>
      </c>
      <c r="X798" s="51" t="s">
        <v>738</v>
      </c>
      <c r="Y798" s="51" t="s">
        <v>46</v>
      </c>
      <c r="Z798" s="51" t="s">
        <v>739</v>
      </c>
      <c r="AA798" s="51" t="s">
        <v>53</v>
      </c>
      <c r="AB798" s="51" t="s">
        <v>45</v>
      </c>
      <c r="AC798" s="51" t="s">
        <v>56</v>
      </c>
      <c r="AD798" s="50" t="s">
        <v>57</v>
      </c>
      <c r="AE798" s="11"/>
      <c r="AF798" s="11"/>
      <c r="AG798" s="36" t="s">
        <v>11054</v>
      </c>
      <c r="AH798" s="37" t="s">
        <v>10997</v>
      </c>
      <c r="AI798" s="37">
        <v>20</v>
      </c>
      <c r="AJ798" s="11">
        <v>72</v>
      </c>
      <c r="AK798" t="s">
        <v>10210</v>
      </c>
      <c r="AL798" s="11">
        <f>VLOOKUP(AG798,[1]笔试数据!$B:$G,6,0)</f>
        <v>0</v>
      </c>
      <c r="AM798" s="11">
        <v>72</v>
      </c>
      <c r="AN798" s="11" t="s">
        <v>46</v>
      </c>
    </row>
    <row r="799" ht="15" spans="1:40">
      <c r="A799" s="49">
        <v>319</v>
      </c>
      <c r="B799" s="49">
        <v>310</v>
      </c>
      <c r="C799" s="49">
        <v>363</v>
      </c>
      <c r="D799" s="50" t="s">
        <v>2343</v>
      </c>
      <c r="E799" s="50" t="s">
        <v>37</v>
      </c>
      <c r="F799" s="50" t="s">
        <v>105</v>
      </c>
      <c r="G799" s="50" t="s">
        <v>2344</v>
      </c>
      <c r="H799" s="50" t="s">
        <v>2345</v>
      </c>
      <c r="I799" s="50" t="s">
        <v>62</v>
      </c>
      <c r="J799" s="50" t="s">
        <v>42</v>
      </c>
      <c r="K799" s="50" t="s">
        <v>43</v>
      </c>
      <c r="L799" s="50" t="s">
        <v>73</v>
      </c>
      <c r="M799" s="50" t="s">
        <v>74</v>
      </c>
      <c r="N799" s="50" t="s">
        <v>45</v>
      </c>
      <c r="O799" s="50" t="s">
        <v>46</v>
      </c>
      <c r="P799" s="50" t="s">
        <v>47</v>
      </c>
      <c r="Q799" s="50" t="s">
        <v>48</v>
      </c>
      <c r="R799" s="50" t="s">
        <v>2346</v>
      </c>
      <c r="S799" s="50" t="s">
        <v>2347</v>
      </c>
      <c r="T799" s="50" t="s">
        <v>2348</v>
      </c>
      <c r="U799" s="50" t="s">
        <v>52</v>
      </c>
      <c r="V799" s="50" t="s">
        <v>53</v>
      </c>
      <c r="W799" s="50" t="s">
        <v>45</v>
      </c>
      <c r="X799" s="50" t="s">
        <v>54</v>
      </c>
      <c r="Y799" s="50" t="s">
        <v>46</v>
      </c>
      <c r="Z799" s="50" t="s">
        <v>55</v>
      </c>
      <c r="AA799" s="50" t="s">
        <v>53</v>
      </c>
      <c r="AB799" s="50" t="s">
        <v>45</v>
      </c>
      <c r="AC799" s="50" t="s">
        <v>56</v>
      </c>
      <c r="AD799" s="50" t="s">
        <v>57</v>
      </c>
      <c r="AE799" s="2"/>
      <c r="AF799" s="2"/>
      <c r="AG799" s="36" t="s">
        <v>11055</v>
      </c>
      <c r="AH799" s="37" t="s">
        <v>10990</v>
      </c>
      <c r="AI799" s="37" t="s">
        <v>10216</v>
      </c>
      <c r="AJ799" s="11">
        <v>72</v>
      </c>
      <c r="AK799" t="s">
        <v>10210</v>
      </c>
      <c r="AL799" s="11">
        <f>VLOOKUP(AG799,[1]笔试数据!$B:$G,6,0)</f>
        <v>0</v>
      </c>
      <c r="AM799" s="11">
        <v>72</v>
      </c>
      <c r="AN799" s="11" t="s">
        <v>46</v>
      </c>
    </row>
    <row r="800" ht="15" spans="1:40">
      <c r="A800" s="41">
        <v>695</v>
      </c>
      <c r="B800" s="49">
        <v>580</v>
      </c>
      <c r="C800" s="49">
        <v>647</v>
      </c>
      <c r="D800" s="42" t="s">
        <v>4021</v>
      </c>
      <c r="E800" s="42" t="s">
        <v>37</v>
      </c>
      <c r="F800" s="42" t="s">
        <v>69</v>
      </c>
      <c r="G800" s="42" t="s">
        <v>4022</v>
      </c>
      <c r="H800" s="42" t="s">
        <v>890</v>
      </c>
      <c r="I800" s="42" t="s">
        <v>62</v>
      </c>
      <c r="J800" s="29" t="s">
        <v>42</v>
      </c>
      <c r="K800" s="42" t="s">
        <v>43</v>
      </c>
      <c r="L800" s="42" t="s">
        <v>98</v>
      </c>
      <c r="M800" s="42" t="s">
        <v>108</v>
      </c>
      <c r="N800" s="42" t="s">
        <v>45</v>
      </c>
      <c r="O800" s="42" t="s">
        <v>46</v>
      </c>
      <c r="P800" s="42" t="s">
        <v>47</v>
      </c>
      <c r="Q800" s="42" t="s">
        <v>690</v>
      </c>
      <c r="R800" s="42" t="s">
        <v>4023</v>
      </c>
      <c r="S800" s="42" t="s">
        <v>4024</v>
      </c>
      <c r="T800" s="42" t="s">
        <v>4025</v>
      </c>
      <c r="U800" s="42" t="s">
        <v>52</v>
      </c>
      <c r="V800" s="42" t="s">
        <v>53</v>
      </c>
      <c r="W800" s="42" t="s">
        <v>53</v>
      </c>
      <c r="X800" s="42" t="s">
        <v>54</v>
      </c>
      <c r="Y800" s="42" t="s">
        <v>46</v>
      </c>
      <c r="Z800" s="42" t="s">
        <v>55</v>
      </c>
      <c r="AA800" s="42" t="s">
        <v>53</v>
      </c>
      <c r="AB800" s="42" t="s">
        <v>45</v>
      </c>
      <c r="AC800" s="47" t="s">
        <v>46</v>
      </c>
      <c r="AD800" s="47" t="s">
        <v>3407</v>
      </c>
      <c r="AE800" s="4"/>
      <c r="AF800" s="11" t="s">
        <v>3408</v>
      </c>
      <c r="AG800" s="36" t="s">
        <v>11056</v>
      </c>
      <c r="AH800" s="37" t="s">
        <v>10981</v>
      </c>
      <c r="AI800" s="37">
        <v>17</v>
      </c>
      <c r="AJ800" s="11">
        <v>72</v>
      </c>
      <c r="AK800" t="s">
        <v>10210</v>
      </c>
      <c r="AL800" s="11">
        <f>VLOOKUP(AG800,[1]笔试数据!$B:$G,6,0)</f>
        <v>0</v>
      </c>
      <c r="AM800" s="11">
        <v>72</v>
      </c>
      <c r="AN800" s="11" t="s">
        <v>46</v>
      </c>
    </row>
    <row r="801" ht="15" spans="1:40">
      <c r="A801" s="41">
        <v>187</v>
      </c>
      <c r="B801" s="49">
        <v>641</v>
      </c>
      <c r="C801" s="49">
        <v>661</v>
      </c>
      <c r="D801" s="42" t="s">
        <v>4101</v>
      </c>
      <c r="E801" s="42" t="s">
        <v>37</v>
      </c>
      <c r="F801" s="42" t="s">
        <v>69</v>
      </c>
      <c r="G801" s="42" t="s">
        <v>4102</v>
      </c>
      <c r="H801" s="42" t="s">
        <v>3466</v>
      </c>
      <c r="I801" s="42" t="s">
        <v>62</v>
      </c>
      <c r="J801" s="29" t="s">
        <v>72</v>
      </c>
      <c r="K801" s="42" t="s">
        <v>43</v>
      </c>
      <c r="L801" s="42" t="s">
        <v>82</v>
      </c>
      <c r="M801" s="42" t="s">
        <v>568</v>
      </c>
      <c r="N801" s="42" t="s">
        <v>45</v>
      </c>
      <c r="O801" s="42" t="s">
        <v>46</v>
      </c>
      <c r="P801" s="42" t="s">
        <v>47</v>
      </c>
      <c r="Q801" s="42" t="s">
        <v>48</v>
      </c>
      <c r="R801" s="42" t="s">
        <v>4103</v>
      </c>
      <c r="S801" s="42" t="s">
        <v>4104</v>
      </c>
      <c r="T801" s="42" t="s">
        <v>4105</v>
      </c>
      <c r="U801" s="42" t="s">
        <v>52</v>
      </c>
      <c r="V801" s="42" t="s">
        <v>53</v>
      </c>
      <c r="W801" s="42" t="s">
        <v>45</v>
      </c>
      <c r="X801" s="42" t="s">
        <v>54</v>
      </c>
      <c r="Y801" s="42" t="s">
        <v>46</v>
      </c>
      <c r="Z801" s="42" t="s">
        <v>55</v>
      </c>
      <c r="AA801" s="42" t="s">
        <v>53</v>
      </c>
      <c r="AB801" s="42" t="s">
        <v>45</v>
      </c>
      <c r="AC801" s="42" t="s">
        <v>46</v>
      </c>
      <c r="AD801" s="47" t="s">
        <v>3407</v>
      </c>
      <c r="AE801" s="4"/>
      <c r="AF801" s="11" t="s">
        <v>3408</v>
      </c>
      <c r="AG801" s="36" t="s">
        <v>11057</v>
      </c>
      <c r="AH801" s="37" t="s">
        <v>10424</v>
      </c>
      <c r="AI801" s="37" t="s">
        <v>10237</v>
      </c>
      <c r="AJ801" s="11">
        <v>72</v>
      </c>
      <c r="AK801" t="s">
        <v>10210</v>
      </c>
      <c r="AL801" s="11">
        <f>VLOOKUP(AG801,[1]笔试数据!$B:$G,6,0)</f>
        <v>0</v>
      </c>
      <c r="AM801" s="11">
        <v>72</v>
      </c>
      <c r="AN801" s="11" t="s">
        <v>46</v>
      </c>
    </row>
    <row r="802" ht="15" spans="1:40">
      <c r="A802" s="49">
        <v>513</v>
      </c>
      <c r="B802" s="49">
        <v>482</v>
      </c>
      <c r="C802" s="49">
        <v>83</v>
      </c>
      <c r="D802" s="50" t="s">
        <v>618</v>
      </c>
      <c r="E802" s="50" t="s">
        <v>37</v>
      </c>
      <c r="F802" s="50" t="s">
        <v>69</v>
      </c>
      <c r="G802" s="50" t="s">
        <v>619</v>
      </c>
      <c r="H802" s="50" t="s">
        <v>620</v>
      </c>
      <c r="I802" s="50" t="s">
        <v>41</v>
      </c>
      <c r="J802" s="50" t="s">
        <v>72</v>
      </c>
      <c r="K802" s="50" t="s">
        <v>43</v>
      </c>
      <c r="L802" s="50" t="s">
        <v>575</v>
      </c>
      <c r="M802" s="50" t="s">
        <v>99</v>
      </c>
      <c r="N802" s="50" t="s">
        <v>45</v>
      </c>
      <c r="O802" s="50" t="s">
        <v>46</v>
      </c>
      <c r="P802" s="50" t="s">
        <v>47</v>
      </c>
      <c r="Q802" s="50" t="s">
        <v>332</v>
      </c>
      <c r="R802" s="50" t="s">
        <v>621</v>
      </c>
      <c r="S802" s="50" t="s">
        <v>622</v>
      </c>
      <c r="T802" s="50" t="s">
        <v>623</v>
      </c>
      <c r="U802" s="50" t="s">
        <v>52</v>
      </c>
      <c r="V802" s="50" t="s">
        <v>53</v>
      </c>
      <c r="W802" s="50" t="s">
        <v>45</v>
      </c>
      <c r="X802" s="50" t="s">
        <v>54</v>
      </c>
      <c r="Y802" s="50" t="s">
        <v>56</v>
      </c>
      <c r="Z802" s="50" t="s">
        <v>55</v>
      </c>
      <c r="AA802" s="50" t="s">
        <v>53</v>
      </c>
      <c r="AB802" s="50" t="s">
        <v>45</v>
      </c>
      <c r="AC802" s="50"/>
      <c r="AD802" s="50"/>
      <c r="AE802" s="2"/>
      <c r="AF802" s="2"/>
      <c r="AG802" s="36" t="s">
        <v>11058</v>
      </c>
      <c r="AH802" s="37" t="s">
        <v>10216</v>
      </c>
      <c r="AI802" s="37">
        <v>23</v>
      </c>
      <c r="AJ802" s="11">
        <v>71.5</v>
      </c>
      <c r="AK802" t="s">
        <v>10210</v>
      </c>
      <c r="AL802" s="11">
        <f>VLOOKUP(AG802,[1]笔试数据!$B:$G,6,0)</f>
        <v>0</v>
      </c>
      <c r="AM802" s="11">
        <v>71.5</v>
      </c>
      <c r="AN802" s="11" t="s">
        <v>46</v>
      </c>
    </row>
    <row r="803" ht="15" spans="1:40">
      <c r="A803" s="49">
        <v>327</v>
      </c>
      <c r="B803" s="49">
        <v>50</v>
      </c>
      <c r="C803" s="49">
        <v>143</v>
      </c>
      <c r="D803" s="51" t="s">
        <v>1012</v>
      </c>
      <c r="E803" s="51" t="s">
        <v>37</v>
      </c>
      <c r="F803" s="51" t="s">
        <v>69</v>
      </c>
      <c r="G803" s="50" t="s">
        <v>1013</v>
      </c>
      <c r="H803" s="50" t="s">
        <v>1014</v>
      </c>
      <c r="I803" s="51" t="s">
        <v>41</v>
      </c>
      <c r="J803" s="51" t="s">
        <v>42</v>
      </c>
      <c r="K803" s="51" t="s">
        <v>963</v>
      </c>
      <c r="L803" s="51" t="s">
        <v>562</v>
      </c>
      <c r="M803" s="50" t="s">
        <v>99</v>
      </c>
      <c r="N803" s="51" t="s">
        <v>45</v>
      </c>
      <c r="O803" s="51" t="s">
        <v>46</v>
      </c>
      <c r="P803" s="51" t="s">
        <v>47</v>
      </c>
      <c r="Q803" s="51" t="s">
        <v>48</v>
      </c>
      <c r="R803" s="51" t="s">
        <v>48</v>
      </c>
      <c r="S803" s="50" t="s">
        <v>1015</v>
      </c>
      <c r="T803" s="50" t="s">
        <v>1016</v>
      </c>
      <c r="U803" s="51" t="s">
        <v>52</v>
      </c>
      <c r="V803" s="51" t="s">
        <v>53</v>
      </c>
      <c r="W803" s="51" t="s">
        <v>45</v>
      </c>
      <c r="X803" s="51" t="s">
        <v>738</v>
      </c>
      <c r="Y803" s="51" t="s">
        <v>46</v>
      </c>
      <c r="Z803" s="51" t="s">
        <v>739</v>
      </c>
      <c r="AA803" s="51" t="s">
        <v>53</v>
      </c>
      <c r="AB803" s="51" t="s">
        <v>45</v>
      </c>
      <c r="AC803" s="51" t="s">
        <v>56</v>
      </c>
      <c r="AD803" s="50" t="s">
        <v>57</v>
      </c>
      <c r="AE803" s="11"/>
      <c r="AF803" s="11"/>
      <c r="AG803" s="36" t="s">
        <v>11059</v>
      </c>
      <c r="AH803" s="37" t="s">
        <v>10252</v>
      </c>
      <c r="AI803" s="37">
        <v>23</v>
      </c>
      <c r="AJ803" s="11">
        <v>71.5</v>
      </c>
      <c r="AK803" t="s">
        <v>10210</v>
      </c>
      <c r="AL803" s="11">
        <f>VLOOKUP(AG803,[1]笔试数据!$B:$G,6,0)</f>
        <v>0</v>
      </c>
      <c r="AM803" s="11">
        <v>71.5</v>
      </c>
      <c r="AN803" s="11" t="s">
        <v>46</v>
      </c>
    </row>
    <row r="804" ht="15" spans="1:40">
      <c r="A804" s="49">
        <v>463</v>
      </c>
      <c r="B804" s="49">
        <v>91</v>
      </c>
      <c r="C804" s="49">
        <v>468</v>
      </c>
      <c r="D804" s="51" t="s">
        <v>2964</v>
      </c>
      <c r="E804" s="51" t="s">
        <v>37</v>
      </c>
      <c r="F804" s="51" t="s">
        <v>105</v>
      </c>
      <c r="G804" s="50" t="s">
        <v>2965</v>
      </c>
      <c r="H804" s="50" t="s">
        <v>2966</v>
      </c>
      <c r="I804" s="51" t="s">
        <v>41</v>
      </c>
      <c r="J804" s="51" t="s">
        <v>72</v>
      </c>
      <c r="K804" s="51" t="s">
        <v>43</v>
      </c>
      <c r="L804" s="51" t="s">
        <v>2967</v>
      </c>
      <c r="M804" s="50" t="s">
        <v>2968</v>
      </c>
      <c r="N804" s="51" t="s">
        <v>45</v>
      </c>
      <c r="O804" s="51" t="s">
        <v>46</v>
      </c>
      <c r="P804" s="51" t="s">
        <v>47</v>
      </c>
      <c r="Q804" s="51" t="s">
        <v>2969</v>
      </c>
      <c r="R804" s="51" t="s">
        <v>2969</v>
      </c>
      <c r="S804" s="50" t="s">
        <v>2970</v>
      </c>
      <c r="T804" s="50" t="s">
        <v>2971</v>
      </c>
      <c r="U804" s="51" t="s">
        <v>52</v>
      </c>
      <c r="V804" s="51" t="s">
        <v>53</v>
      </c>
      <c r="W804" s="51" t="s">
        <v>53</v>
      </c>
      <c r="X804" s="51" t="s">
        <v>738</v>
      </c>
      <c r="Y804" s="51" t="s">
        <v>46</v>
      </c>
      <c r="Z804" s="51" t="s">
        <v>739</v>
      </c>
      <c r="AA804" s="51" t="s">
        <v>53</v>
      </c>
      <c r="AB804" s="51" t="s">
        <v>45</v>
      </c>
      <c r="AC804" s="51" t="s">
        <v>56</v>
      </c>
      <c r="AD804" s="50" t="s">
        <v>57</v>
      </c>
      <c r="AE804" s="11"/>
      <c r="AF804" s="11"/>
      <c r="AG804" s="36" t="s">
        <v>11060</v>
      </c>
      <c r="AH804" s="37" t="s">
        <v>11008</v>
      </c>
      <c r="AI804" s="37">
        <v>18</v>
      </c>
      <c r="AJ804" s="11">
        <v>71.5</v>
      </c>
      <c r="AK804" t="s">
        <v>10210</v>
      </c>
      <c r="AL804" s="11">
        <f>VLOOKUP(AG804,[1]笔试数据!$B:$G,6,0)</f>
        <v>0</v>
      </c>
      <c r="AM804" s="11">
        <v>71.5</v>
      </c>
      <c r="AN804" s="11" t="s">
        <v>46</v>
      </c>
    </row>
    <row r="805" ht="15" spans="1:40">
      <c r="A805" s="49">
        <v>175</v>
      </c>
      <c r="B805" s="49">
        <v>14</v>
      </c>
      <c r="C805" s="49">
        <v>478</v>
      </c>
      <c r="D805" s="51" t="s">
        <v>3029</v>
      </c>
      <c r="E805" s="51" t="s">
        <v>37</v>
      </c>
      <c r="F805" s="51" t="s">
        <v>105</v>
      </c>
      <c r="G805" s="50" t="s">
        <v>3030</v>
      </c>
      <c r="H805" s="50" t="s">
        <v>3031</v>
      </c>
      <c r="I805" s="51" t="s">
        <v>41</v>
      </c>
      <c r="J805" s="51" t="s">
        <v>177</v>
      </c>
      <c r="K805" s="51" t="s">
        <v>81</v>
      </c>
      <c r="L805" s="51" t="s">
        <v>1258</v>
      </c>
      <c r="M805" s="50" t="s">
        <v>99</v>
      </c>
      <c r="N805" s="51" t="s">
        <v>45</v>
      </c>
      <c r="O805" s="51" t="s">
        <v>46</v>
      </c>
      <c r="P805" s="51" t="s">
        <v>47</v>
      </c>
      <c r="Q805" s="51" t="s">
        <v>100</v>
      </c>
      <c r="R805" s="51" t="s">
        <v>3032</v>
      </c>
      <c r="S805" s="50" t="s">
        <v>3033</v>
      </c>
      <c r="T805" s="50" t="s">
        <v>3034</v>
      </c>
      <c r="U805" s="51" t="s">
        <v>52</v>
      </c>
      <c r="V805" s="51" t="s">
        <v>53</v>
      </c>
      <c r="W805" s="51" t="s">
        <v>53</v>
      </c>
      <c r="X805" s="51" t="s">
        <v>738</v>
      </c>
      <c r="Y805" s="51" t="s">
        <v>46</v>
      </c>
      <c r="Z805" s="51" t="s">
        <v>739</v>
      </c>
      <c r="AA805" s="51" t="s">
        <v>53</v>
      </c>
      <c r="AB805" s="51" t="s">
        <v>45</v>
      </c>
      <c r="AC805" s="51" t="s">
        <v>56</v>
      </c>
      <c r="AD805" s="50" t="s">
        <v>57</v>
      </c>
      <c r="AE805" s="11"/>
      <c r="AF805" s="11"/>
      <c r="AG805" s="36" t="s">
        <v>11061</v>
      </c>
      <c r="AH805" s="37" t="s">
        <v>11008</v>
      </c>
      <c r="AI805" s="37">
        <v>28</v>
      </c>
      <c r="AJ805" s="11">
        <v>71.5</v>
      </c>
      <c r="AK805" t="s">
        <v>10210</v>
      </c>
      <c r="AL805" s="11">
        <f>VLOOKUP(AG805,[1]笔试数据!$B:$G,6,0)</f>
        <v>0</v>
      </c>
      <c r="AM805" s="11">
        <v>71.5</v>
      </c>
      <c r="AN805" s="11" t="s">
        <v>46</v>
      </c>
    </row>
    <row r="806" ht="15" spans="1:40">
      <c r="A806" s="41">
        <v>147</v>
      </c>
      <c r="B806" s="49">
        <v>604</v>
      </c>
      <c r="C806" s="49">
        <v>488</v>
      </c>
      <c r="D806" s="42" t="s">
        <v>3091</v>
      </c>
      <c r="E806" s="42" t="s">
        <v>37</v>
      </c>
      <c r="F806" s="42" t="s">
        <v>105</v>
      </c>
      <c r="G806" s="42" t="s">
        <v>3092</v>
      </c>
      <c r="H806" s="42" t="s">
        <v>2286</v>
      </c>
      <c r="I806" s="42" t="s">
        <v>41</v>
      </c>
      <c r="J806" s="29" t="s">
        <v>42</v>
      </c>
      <c r="K806" s="42" t="s">
        <v>81</v>
      </c>
      <c r="L806" s="42" t="s">
        <v>1186</v>
      </c>
      <c r="M806" s="42" t="s">
        <v>227</v>
      </c>
      <c r="N806" s="42" t="s">
        <v>45</v>
      </c>
      <c r="O806" s="42" t="s">
        <v>46</v>
      </c>
      <c r="P806" s="42" t="s">
        <v>47</v>
      </c>
      <c r="Q806" s="42" t="s">
        <v>3093</v>
      </c>
      <c r="R806" s="42" t="s">
        <v>3093</v>
      </c>
      <c r="S806" s="42" t="s">
        <v>3094</v>
      </c>
      <c r="T806" s="42" t="s">
        <v>3095</v>
      </c>
      <c r="U806" s="42" t="s">
        <v>52</v>
      </c>
      <c r="V806" s="42" t="s">
        <v>53</v>
      </c>
      <c r="W806" s="42" t="s">
        <v>45</v>
      </c>
      <c r="X806" s="42" t="s">
        <v>54</v>
      </c>
      <c r="Y806" s="42" t="s">
        <v>46</v>
      </c>
      <c r="Z806" s="42" t="s">
        <v>55</v>
      </c>
      <c r="AA806" s="42" t="s">
        <v>53</v>
      </c>
      <c r="AB806" s="42" t="s">
        <v>45</v>
      </c>
      <c r="AC806" s="42" t="s">
        <v>56</v>
      </c>
      <c r="AD806" s="42" t="s">
        <v>57</v>
      </c>
      <c r="AE806" s="4"/>
      <c r="AF806" s="4"/>
      <c r="AG806" s="36" t="s">
        <v>11062</v>
      </c>
      <c r="AH806" s="37" t="s">
        <v>11040</v>
      </c>
      <c r="AI806" s="37" t="s">
        <v>10226</v>
      </c>
      <c r="AJ806" s="11">
        <v>71.5</v>
      </c>
      <c r="AK806" t="s">
        <v>10210</v>
      </c>
      <c r="AL806" s="11">
        <f>VLOOKUP(AG806,[1]笔试数据!$B:$G,6,0)</f>
        <v>0</v>
      </c>
      <c r="AM806" s="11">
        <v>71.5</v>
      </c>
      <c r="AN806" s="11" t="s">
        <v>46</v>
      </c>
    </row>
    <row r="807" ht="15" spans="1:40">
      <c r="A807" s="49">
        <v>214</v>
      </c>
      <c r="B807" s="49">
        <v>21</v>
      </c>
      <c r="C807" s="49">
        <v>542</v>
      </c>
      <c r="D807" s="51" t="s">
        <v>3418</v>
      </c>
      <c r="E807" s="51" t="s">
        <v>37</v>
      </c>
      <c r="F807" s="51" t="s">
        <v>38</v>
      </c>
      <c r="G807" s="50" t="s">
        <v>3419</v>
      </c>
      <c r="H807" s="50" t="s">
        <v>3420</v>
      </c>
      <c r="I807" s="51" t="s">
        <v>41</v>
      </c>
      <c r="J807" s="51" t="s">
        <v>42</v>
      </c>
      <c r="K807" s="51" t="s">
        <v>43</v>
      </c>
      <c r="L807" s="51" t="s">
        <v>73</v>
      </c>
      <c r="M807" s="50" t="s">
        <v>108</v>
      </c>
      <c r="N807" s="51" t="s">
        <v>45</v>
      </c>
      <c r="O807" s="51" t="s">
        <v>46</v>
      </c>
      <c r="P807" s="51" t="s">
        <v>47</v>
      </c>
      <c r="Q807" s="51" t="s">
        <v>2719</v>
      </c>
      <c r="R807" s="51" t="s">
        <v>3421</v>
      </c>
      <c r="S807" s="50" t="s">
        <v>3422</v>
      </c>
      <c r="T807" s="50" t="s">
        <v>3423</v>
      </c>
      <c r="U807" s="51" t="s">
        <v>52</v>
      </c>
      <c r="V807" s="51" t="s">
        <v>53</v>
      </c>
      <c r="W807" s="51" t="s">
        <v>53</v>
      </c>
      <c r="X807" s="51" t="s">
        <v>738</v>
      </c>
      <c r="Y807" s="51" t="s">
        <v>46</v>
      </c>
      <c r="Z807" s="51" t="s">
        <v>739</v>
      </c>
      <c r="AA807" s="51" t="s">
        <v>53</v>
      </c>
      <c r="AB807" s="51" t="s">
        <v>45</v>
      </c>
      <c r="AC807" s="51" t="s">
        <v>46</v>
      </c>
      <c r="AD807" s="51" t="s">
        <v>3407</v>
      </c>
      <c r="AE807" s="11"/>
      <c r="AF807" s="11" t="s">
        <v>3408</v>
      </c>
      <c r="AG807" s="36" t="s">
        <v>11063</v>
      </c>
      <c r="AH807" s="37" t="s">
        <v>11016</v>
      </c>
      <c r="AI807" s="37" t="s">
        <v>10219</v>
      </c>
      <c r="AJ807" s="11">
        <v>71.5</v>
      </c>
      <c r="AK807" t="s">
        <v>10210</v>
      </c>
      <c r="AL807" s="11">
        <f>VLOOKUP(AG807,[1]笔试数据!$B:$G,6,0)</f>
        <v>0</v>
      </c>
      <c r="AM807" s="11">
        <v>71.5</v>
      </c>
      <c r="AN807" s="11" t="s">
        <v>46</v>
      </c>
    </row>
    <row r="808" ht="15" spans="1:40">
      <c r="A808" s="49">
        <v>229</v>
      </c>
      <c r="B808" s="49">
        <v>23</v>
      </c>
      <c r="C808" s="49">
        <v>543</v>
      </c>
      <c r="D808" s="51" t="s">
        <v>3424</v>
      </c>
      <c r="E808" s="51" t="s">
        <v>37</v>
      </c>
      <c r="F808" s="51" t="s">
        <v>337</v>
      </c>
      <c r="G808" s="50" t="s">
        <v>3425</v>
      </c>
      <c r="H808" s="50" t="s">
        <v>3426</v>
      </c>
      <c r="I808" s="51" t="s">
        <v>41</v>
      </c>
      <c r="J808" s="51" t="s">
        <v>72</v>
      </c>
      <c r="K808" s="51" t="s">
        <v>81</v>
      </c>
      <c r="L808" s="51" t="s">
        <v>477</v>
      </c>
      <c r="M808" s="50" t="s">
        <v>91</v>
      </c>
      <c r="N808" s="51" t="s">
        <v>45</v>
      </c>
      <c r="O808" s="51" t="s">
        <v>46</v>
      </c>
      <c r="P808" s="51" t="s">
        <v>47</v>
      </c>
      <c r="Q808" s="51" t="s">
        <v>303</v>
      </c>
      <c r="R808" s="51" t="s">
        <v>3427</v>
      </c>
      <c r="S808" s="50" t="s">
        <v>3428</v>
      </c>
      <c r="T808" s="50" t="s">
        <v>3429</v>
      </c>
      <c r="U808" s="51" t="s">
        <v>52</v>
      </c>
      <c r="V808" s="51" t="s">
        <v>53</v>
      </c>
      <c r="W808" s="51" t="s">
        <v>45</v>
      </c>
      <c r="X808" s="51" t="s">
        <v>738</v>
      </c>
      <c r="Y808" s="51" t="s">
        <v>46</v>
      </c>
      <c r="Z808" s="51" t="s">
        <v>739</v>
      </c>
      <c r="AA808" s="51" t="s">
        <v>53</v>
      </c>
      <c r="AB808" s="51" t="s">
        <v>45</v>
      </c>
      <c r="AC808" s="51" t="s">
        <v>46</v>
      </c>
      <c r="AD808" s="51" t="s">
        <v>3407</v>
      </c>
      <c r="AE808" s="11"/>
      <c r="AF808" s="11" t="s">
        <v>3408</v>
      </c>
      <c r="AG808" s="36" t="s">
        <v>11064</v>
      </c>
      <c r="AH808" s="37" t="s">
        <v>11016</v>
      </c>
      <c r="AI808" s="37" t="s">
        <v>10216</v>
      </c>
      <c r="AJ808" s="11">
        <v>71.5</v>
      </c>
      <c r="AK808" t="s">
        <v>10210</v>
      </c>
      <c r="AL808" s="11">
        <f>VLOOKUP(AG808,[1]笔试数据!$B:$G,6,0)</f>
        <v>0</v>
      </c>
      <c r="AM808" s="11">
        <v>71.5</v>
      </c>
      <c r="AN808" s="11" t="s">
        <v>46</v>
      </c>
    </row>
    <row r="809" ht="15" spans="1:40">
      <c r="A809" s="49">
        <v>637</v>
      </c>
      <c r="B809" s="49">
        <v>136</v>
      </c>
      <c r="C809" s="49">
        <v>565</v>
      </c>
      <c r="D809" s="51" t="s">
        <v>3553</v>
      </c>
      <c r="E809" s="51" t="s">
        <v>37</v>
      </c>
      <c r="F809" s="51" t="s">
        <v>105</v>
      </c>
      <c r="G809" s="50" t="s">
        <v>3554</v>
      </c>
      <c r="H809" s="50" t="s">
        <v>3555</v>
      </c>
      <c r="I809" s="51" t="s">
        <v>62</v>
      </c>
      <c r="J809" s="51" t="s">
        <v>42</v>
      </c>
      <c r="K809" s="51" t="s">
        <v>43</v>
      </c>
      <c r="L809" s="51" t="s">
        <v>73</v>
      </c>
      <c r="M809" s="50" t="s">
        <v>267</v>
      </c>
      <c r="N809" s="51" t="s">
        <v>45</v>
      </c>
      <c r="O809" s="51" t="s">
        <v>46</v>
      </c>
      <c r="P809" s="51" t="s">
        <v>47</v>
      </c>
      <c r="Q809" s="51" t="s">
        <v>3556</v>
      </c>
      <c r="R809" s="51" t="s">
        <v>3556</v>
      </c>
      <c r="S809" s="50" t="s">
        <v>3557</v>
      </c>
      <c r="T809" s="50" t="s">
        <v>3558</v>
      </c>
      <c r="U809" s="51" t="s">
        <v>52</v>
      </c>
      <c r="V809" s="51" t="s">
        <v>53</v>
      </c>
      <c r="W809" s="51" t="s">
        <v>45</v>
      </c>
      <c r="X809" s="51" t="s">
        <v>738</v>
      </c>
      <c r="Y809" s="51" t="s">
        <v>46</v>
      </c>
      <c r="Z809" s="51" t="s">
        <v>739</v>
      </c>
      <c r="AA809" s="51" t="s">
        <v>53</v>
      </c>
      <c r="AB809" s="51" t="s">
        <v>45</v>
      </c>
      <c r="AC809" s="51" t="s">
        <v>46</v>
      </c>
      <c r="AD809" s="51" t="s">
        <v>3407</v>
      </c>
      <c r="AE809" s="11"/>
      <c r="AF809" s="11" t="s">
        <v>3408</v>
      </c>
      <c r="AG809" s="36" t="s">
        <v>11065</v>
      </c>
      <c r="AH809" s="37" t="s">
        <v>11016</v>
      </c>
      <c r="AI809" s="37">
        <v>25</v>
      </c>
      <c r="AJ809" s="11">
        <v>71.5</v>
      </c>
      <c r="AK809" t="s">
        <v>10210</v>
      </c>
      <c r="AL809" s="11">
        <f>VLOOKUP(AG809,[1]笔试数据!$B:$G,6,0)</f>
        <v>0</v>
      </c>
      <c r="AM809" s="11">
        <v>71.5</v>
      </c>
      <c r="AN809" s="11" t="s">
        <v>46</v>
      </c>
    </row>
    <row r="810" ht="15" spans="1:40">
      <c r="A810" s="49">
        <v>449</v>
      </c>
      <c r="B810" s="49">
        <v>342</v>
      </c>
      <c r="C810" s="49">
        <v>594</v>
      </c>
      <c r="D810" s="50" t="s">
        <v>3717</v>
      </c>
      <c r="E810" s="50" t="s">
        <v>37</v>
      </c>
      <c r="F810" s="50" t="s">
        <v>105</v>
      </c>
      <c r="G810" s="50" t="s">
        <v>3718</v>
      </c>
      <c r="H810" s="50" t="s">
        <v>1404</v>
      </c>
      <c r="I810" s="50" t="s">
        <v>41</v>
      </c>
      <c r="J810" s="50" t="s">
        <v>42</v>
      </c>
      <c r="K810" s="50" t="s">
        <v>43</v>
      </c>
      <c r="L810" s="50" t="s">
        <v>98</v>
      </c>
      <c r="M810" s="50" t="s">
        <v>91</v>
      </c>
      <c r="N810" s="50" t="s">
        <v>45</v>
      </c>
      <c r="O810" s="50" t="s">
        <v>46</v>
      </c>
      <c r="P810" s="50" t="s">
        <v>47</v>
      </c>
      <c r="Q810" s="50" t="s">
        <v>3719</v>
      </c>
      <c r="R810" s="50" t="s">
        <v>3719</v>
      </c>
      <c r="S810" s="50" t="s">
        <v>3720</v>
      </c>
      <c r="T810" s="50" t="s">
        <v>3721</v>
      </c>
      <c r="U810" s="50" t="s">
        <v>52</v>
      </c>
      <c r="V810" s="50" t="s">
        <v>53</v>
      </c>
      <c r="W810" s="50" t="s">
        <v>53</v>
      </c>
      <c r="X810" s="50" t="s">
        <v>54</v>
      </c>
      <c r="Y810" s="50" t="s">
        <v>46</v>
      </c>
      <c r="Z810" s="50" t="s">
        <v>55</v>
      </c>
      <c r="AA810" s="50" t="s">
        <v>53</v>
      </c>
      <c r="AB810" s="50" t="s">
        <v>45</v>
      </c>
      <c r="AC810" s="50" t="s">
        <v>46</v>
      </c>
      <c r="AD810" s="53" t="s">
        <v>3407</v>
      </c>
      <c r="AE810" s="2"/>
      <c r="AF810" s="11" t="s">
        <v>3408</v>
      </c>
      <c r="AG810" s="36" t="s">
        <v>11066</v>
      </c>
      <c r="AH810" s="37" t="s">
        <v>10994</v>
      </c>
      <c r="AI810" s="37">
        <v>24</v>
      </c>
      <c r="AJ810" s="11">
        <v>71.5</v>
      </c>
      <c r="AK810" t="s">
        <v>10210</v>
      </c>
      <c r="AL810" s="11">
        <f>VLOOKUP(AG810,[1]笔试数据!$B:$G,6,0)</f>
        <v>0</v>
      </c>
      <c r="AM810" s="11">
        <v>71.5</v>
      </c>
      <c r="AN810" s="11" t="s">
        <v>46</v>
      </c>
    </row>
    <row r="811" ht="15" spans="1:40">
      <c r="A811" s="49">
        <v>394</v>
      </c>
      <c r="B811" s="49">
        <v>327</v>
      </c>
      <c r="C811" s="49">
        <v>5</v>
      </c>
      <c r="D811" s="50" t="s">
        <v>88</v>
      </c>
      <c r="E811" s="50" t="s">
        <v>37</v>
      </c>
      <c r="F811" s="50" t="s">
        <v>69</v>
      </c>
      <c r="G811" s="50" t="s">
        <v>89</v>
      </c>
      <c r="H811" s="50" t="s">
        <v>90</v>
      </c>
      <c r="I811" s="50" t="s">
        <v>41</v>
      </c>
      <c r="J811" s="50" t="s">
        <v>42</v>
      </c>
      <c r="K811" s="50" t="s">
        <v>81</v>
      </c>
      <c r="L811" s="50" t="s">
        <v>82</v>
      </c>
      <c r="M811" s="50" t="s">
        <v>91</v>
      </c>
      <c r="N811" s="50" t="s">
        <v>45</v>
      </c>
      <c r="O811" s="50" t="s">
        <v>46</v>
      </c>
      <c r="P811" s="50" t="s">
        <v>47</v>
      </c>
      <c r="Q811" s="50" t="s">
        <v>92</v>
      </c>
      <c r="R811" s="50" t="s">
        <v>92</v>
      </c>
      <c r="S811" s="50" t="s">
        <v>93</v>
      </c>
      <c r="T811" s="50" t="s">
        <v>94</v>
      </c>
      <c r="U811" s="50" t="s">
        <v>52</v>
      </c>
      <c r="V811" s="50" t="s">
        <v>53</v>
      </c>
      <c r="W811" s="50" t="s">
        <v>45</v>
      </c>
      <c r="X811" s="50" t="s">
        <v>54</v>
      </c>
      <c r="Y811" s="50" t="s">
        <v>46</v>
      </c>
      <c r="Z811" s="50" t="s">
        <v>55</v>
      </c>
      <c r="AA811" s="50" t="s">
        <v>53</v>
      </c>
      <c r="AB811" s="50" t="s">
        <v>45</v>
      </c>
      <c r="AC811" s="50" t="s">
        <v>56</v>
      </c>
      <c r="AD811" s="50" t="s">
        <v>57</v>
      </c>
      <c r="AE811" s="2"/>
      <c r="AF811" s="2"/>
      <c r="AG811" s="36" t="s">
        <v>11067</v>
      </c>
      <c r="AH811" s="37" t="s">
        <v>10237</v>
      </c>
      <c r="AI811" s="37" t="s">
        <v>10252</v>
      </c>
      <c r="AJ811" s="11">
        <v>71</v>
      </c>
      <c r="AK811" t="s">
        <v>10210</v>
      </c>
      <c r="AL811" s="11">
        <f>VLOOKUP(AG811,[1]笔试数据!$B:$G,6,0)</f>
        <v>0</v>
      </c>
      <c r="AM811" s="11">
        <v>71</v>
      </c>
      <c r="AN811" s="11" t="s">
        <v>46</v>
      </c>
    </row>
    <row r="812" ht="15" spans="1:40">
      <c r="A812" s="49">
        <v>318</v>
      </c>
      <c r="B812" s="49">
        <v>47</v>
      </c>
      <c r="C812" s="49">
        <v>111</v>
      </c>
      <c r="D812" s="51" t="s">
        <v>804</v>
      </c>
      <c r="E812" s="51" t="s">
        <v>37</v>
      </c>
      <c r="F812" s="51" t="s">
        <v>69</v>
      </c>
      <c r="G812" s="50" t="s">
        <v>805</v>
      </c>
      <c r="H812" s="50" t="s">
        <v>806</v>
      </c>
      <c r="I812" s="51" t="s">
        <v>62</v>
      </c>
      <c r="J812" s="51" t="s">
        <v>72</v>
      </c>
      <c r="K812" s="51" t="s">
        <v>43</v>
      </c>
      <c r="L812" s="51" t="s">
        <v>788</v>
      </c>
      <c r="M812" s="50" t="s">
        <v>807</v>
      </c>
      <c r="N812" s="51" t="s">
        <v>45</v>
      </c>
      <c r="O812" s="51" t="s">
        <v>46</v>
      </c>
      <c r="P812" s="51" t="s">
        <v>47</v>
      </c>
      <c r="Q812" s="51" t="s">
        <v>100</v>
      </c>
      <c r="R812" s="51" t="s">
        <v>647</v>
      </c>
      <c r="S812" s="50" t="s">
        <v>808</v>
      </c>
      <c r="T812" s="50" t="s">
        <v>809</v>
      </c>
      <c r="U812" s="51" t="s">
        <v>52</v>
      </c>
      <c r="V812" s="51" t="s">
        <v>53</v>
      </c>
      <c r="W812" s="51" t="s">
        <v>45</v>
      </c>
      <c r="X812" s="51" t="s">
        <v>738</v>
      </c>
      <c r="Y812" s="51" t="s">
        <v>46</v>
      </c>
      <c r="Z812" s="51" t="s">
        <v>739</v>
      </c>
      <c r="AA812" s="51" t="s">
        <v>53</v>
      </c>
      <c r="AB812" s="51" t="s">
        <v>45</v>
      </c>
      <c r="AC812" s="51" t="s">
        <v>46</v>
      </c>
      <c r="AD812" s="50"/>
      <c r="AE812" s="11"/>
      <c r="AF812" s="11"/>
      <c r="AG812" s="36" t="s">
        <v>11068</v>
      </c>
      <c r="AH812" s="37" t="s">
        <v>10255</v>
      </c>
      <c r="AI812" s="37">
        <v>21</v>
      </c>
      <c r="AJ812" s="11">
        <v>71</v>
      </c>
      <c r="AK812" t="s">
        <v>10210</v>
      </c>
      <c r="AL812" s="11">
        <f>VLOOKUP(AG812,[1]笔试数据!$B:$G,6,0)</f>
        <v>0</v>
      </c>
      <c r="AM812" s="11">
        <v>71</v>
      </c>
      <c r="AN812" s="11" t="s">
        <v>46</v>
      </c>
    </row>
    <row r="813" ht="15" spans="1:40">
      <c r="A813" s="49">
        <v>418</v>
      </c>
      <c r="B813" s="49">
        <v>78</v>
      </c>
      <c r="C813" s="49">
        <v>119</v>
      </c>
      <c r="D813" s="51" t="s">
        <v>852</v>
      </c>
      <c r="E813" s="51" t="s">
        <v>37</v>
      </c>
      <c r="F813" s="51" t="s">
        <v>69</v>
      </c>
      <c r="G813" s="50" t="s">
        <v>853</v>
      </c>
      <c r="H813" s="50" t="s">
        <v>854</v>
      </c>
      <c r="I813" s="51" t="s">
        <v>62</v>
      </c>
      <c r="J813" s="51" t="s">
        <v>42</v>
      </c>
      <c r="K813" s="51" t="s">
        <v>43</v>
      </c>
      <c r="L813" s="51" t="s">
        <v>73</v>
      </c>
      <c r="M813" s="50" t="s">
        <v>855</v>
      </c>
      <c r="N813" s="51" t="s">
        <v>45</v>
      </c>
      <c r="O813" s="51" t="s">
        <v>46</v>
      </c>
      <c r="P813" s="51" t="s">
        <v>47</v>
      </c>
      <c r="Q813" s="51" t="s">
        <v>856</v>
      </c>
      <c r="R813" s="51" t="s">
        <v>857</v>
      </c>
      <c r="S813" s="50" t="s">
        <v>858</v>
      </c>
      <c r="T813" s="50" t="s">
        <v>859</v>
      </c>
      <c r="U813" s="51" t="s">
        <v>52</v>
      </c>
      <c r="V813" s="51" t="s">
        <v>53</v>
      </c>
      <c r="W813" s="51" t="s">
        <v>45</v>
      </c>
      <c r="X813" s="51" t="s">
        <v>738</v>
      </c>
      <c r="Y813" s="51" t="s">
        <v>46</v>
      </c>
      <c r="Z813" s="51" t="s">
        <v>739</v>
      </c>
      <c r="AA813" s="51" t="s">
        <v>53</v>
      </c>
      <c r="AB813" s="51" t="s">
        <v>45</v>
      </c>
      <c r="AC813" s="51" t="s">
        <v>56</v>
      </c>
      <c r="AD813" s="50" t="s">
        <v>57</v>
      </c>
      <c r="AE813" s="11"/>
      <c r="AF813" s="11"/>
      <c r="AG813" s="36" t="s">
        <v>11069</v>
      </c>
      <c r="AH813" s="37" t="s">
        <v>10255</v>
      </c>
      <c r="AI813" s="37">
        <v>29</v>
      </c>
      <c r="AJ813" s="11">
        <v>71</v>
      </c>
      <c r="AK813" t="s">
        <v>10210</v>
      </c>
      <c r="AL813" s="11">
        <f>VLOOKUP(AG813,[1]笔试数据!$B:$G,6,0)</f>
        <v>0</v>
      </c>
      <c r="AM813" s="11">
        <v>71</v>
      </c>
      <c r="AN813" s="11" t="s">
        <v>46</v>
      </c>
    </row>
    <row r="814" ht="15" spans="1:40">
      <c r="A814" s="49">
        <v>492</v>
      </c>
      <c r="B814" s="49">
        <v>104</v>
      </c>
      <c r="C814" s="49">
        <v>151</v>
      </c>
      <c r="D814" s="51" t="s">
        <v>1059</v>
      </c>
      <c r="E814" s="51" t="s">
        <v>37</v>
      </c>
      <c r="F814" s="51" t="s">
        <v>69</v>
      </c>
      <c r="G814" s="50" t="s">
        <v>1060</v>
      </c>
      <c r="H814" s="50" t="s">
        <v>1061</v>
      </c>
      <c r="I814" s="51" t="s">
        <v>41</v>
      </c>
      <c r="J814" s="51" t="s">
        <v>42</v>
      </c>
      <c r="K814" s="51" t="s">
        <v>43</v>
      </c>
      <c r="L814" s="51" t="s">
        <v>1062</v>
      </c>
      <c r="M814" s="50" t="s">
        <v>1063</v>
      </c>
      <c r="N814" s="51" t="s">
        <v>45</v>
      </c>
      <c r="O814" s="51" t="s">
        <v>46</v>
      </c>
      <c r="P814" s="51" t="s">
        <v>84</v>
      </c>
      <c r="Q814" s="51" t="s">
        <v>1064</v>
      </c>
      <c r="R814" s="51" t="s">
        <v>1065</v>
      </c>
      <c r="S814" s="50" t="s">
        <v>1066</v>
      </c>
      <c r="T814" s="50" t="s">
        <v>1067</v>
      </c>
      <c r="U814" s="51" t="s">
        <v>52</v>
      </c>
      <c r="V814" s="51" t="s">
        <v>53</v>
      </c>
      <c r="W814" s="51" t="s">
        <v>53</v>
      </c>
      <c r="X814" s="51" t="s">
        <v>738</v>
      </c>
      <c r="Y814" s="51" t="s">
        <v>46</v>
      </c>
      <c r="Z814" s="51" t="s">
        <v>739</v>
      </c>
      <c r="AA814" s="51" t="s">
        <v>53</v>
      </c>
      <c r="AB814" s="51" t="s">
        <v>45</v>
      </c>
      <c r="AC814" s="51" t="s">
        <v>56</v>
      </c>
      <c r="AD814" s="50" t="s">
        <v>57</v>
      </c>
      <c r="AE814" s="11"/>
      <c r="AF814" s="11"/>
      <c r="AG814" s="36" t="s">
        <v>11070</v>
      </c>
      <c r="AH814" s="37" t="s">
        <v>10228</v>
      </c>
      <c r="AI814" s="37" t="s">
        <v>10237</v>
      </c>
      <c r="AJ814" s="11">
        <v>70.5</v>
      </c>
      <c r="AK814" t="s">
        <v>10210</v>
      </c>
      <c r="AL814" s="11">
        <f>VLOOKUP(AG814,[1]笔试数据!$B:$G,6,0)</f>
        <v>0</v>
      </c>
      <c r="AM814" s="11">
        <v>70.5</v>
      </c>
      <c r="AN814" s="11" t="s">
        <v>46</v>
      </c>
    </row>
    <row r="815" ht="15" spans="1:40">
      <c r="A815" s="49">
        <v>163</v>
      </c>
      <c r="B815" s="49">
        <v>273</v>
      </c>
      <c r="C815" s="49">
        <v>392</v>
      </c>
      <c r="D815" s="50" t="s">
        <v>2509</v>
      </c>
      <c r="E815" s="50" t="s">
        <v>37</v>
      </c>
      <c r="F815" s="50" t="s">
        <v>69</v>
      </c>
      <c r="G815" s="50" t="s">
        <v>2510</v>
      </c>
      <c r="H815" s="50" t="s">
        <v>2511</v>
      </c>
      <c r="I815" s="50" t="s">
        <v>41</v>
      </c>
      <c r="J815" s="50" t="s">
        <v>42</v>
      </c>
      <c r="K815" s="50" t="s">
        <v>81</v>
      </c>
      <c r="L815" s="50" t="s">
        <v>2512</v>
      </c>
      <c r="M815" s="50" t="s">
        <v>91</v>
      </c>
      <c r="N815" s="50" t="s">
        <v>45</v>
      </c>
      <c r="O815" s="50" t="s">
        <v>46</v>
      </c>
      <c r="P815" s="50" t="s">
        <v>47</v>
      </c>
      <c r="Q815" s="50" t="s">
        <v>100</v>
      </c>
      <c r="R815" s="50" t="s">
        <v>2513</v>
      </c>
      <c r="S815" s="50" t="s">
        <v>2514</v>
      </c>
      <c r="T815" s="50" t="s">
        <v>2515</v>
      </c>
      <c r="U815" s="50" t="s">
        <v>52</v>
      </c>
      <c r="V815" s="50" t="s">
        <v>53</v>
      </c>
      <c r="W815" s="50" t="s">
        <v>45</v>
      </c>
      <c r="X815" s="50" t="s">
        <v>54</v>
      </c>
      <c r="Y815" s="50" t="s">
        <v>46</v>
      </c>
      <c r="Z815" s="50" t="s">
        <v>55</v>
      </c>
      <c r="AA815" s="50" t="s">
        <v>53</v>
      </c>
      <c r="AB815" s="50" t="s">
        <v>45</v>
      </c>
      <c r="AC815" s="50" t="s">
        <v>56</v>
      </c>
      <c r="AD815" s="50" t="s">
        <v>57</v>
      </c>
      <c r="AE815" s="2"/>
      <c r="AF815" s="2"/>
      <c r="AG815" s="36" t="s">
        <v>11071</v>
      </c>
      <c r="AH815" s="37" t="s">
        <v>10987</v>
      </c>
      <c r="AI815" s="37" t="s">
        <v>10237</v>
      </c>
      <c r="AJ815" s="11">
        <v>70.5</v>
      </c>
      <c r="AK815" t="s">
        <v>10210</v>
      </c>
      <c r="AL815" s="11">
        <f>VLOOKUP(AG815,[1]笔试数据!$B:$G,6,0)</f>
        <v>0</v>
      </c>
      <c r="AM815" s="11">
        <v>70.5</v>
      </c>
      <c r="AN815" s="11" t="s">
        <v>46</v>
      </c>
    </row>
    <row r="816" ht="15" spans="1:40">
      <c r="A816" s="41">
        <v>541</v>
      </c>
      <c r="B816" s="49">
        <v>558</v>
      </c>
      <c r="C816" s="49">
        <v>421</v>
      </c>
      <c r="D816" s="42" t="s">
        <v>1087</v>
      </c>
      <c r="E816" s="42" t="s">
        <v>37</v>
      </c>
      <c r="F816" s="42" t="s">
        <v>69</v>
      </c>
      <c r="G816" s="42" t="s">
        <v>2685</v>
      </c>
      <c r="H816" s="42" t="s">
        <v>2686</v>
      </c>
      <c r="I816" s="42" t="s">
        <v>41</v>
      </c>
      <c r="J816" s="29" t="s">
        <v>42</v>
      </c>
      <c r="K816" s="42" t="s">
        <v>43</v>
      </c>
      <c r="L816" s="42" t="s">
        <v>73</v>
      </c>
      <c r="M816" s="42" t="s">
        <v>227</v>
      </c>
      <c r="N816" s="42" t="s">
        <v>45</v>
      </c>
      <c r="O816" s="42" t="s">
        <v>46</v>
      </c>
      <c r="P816" s="42" t="s">
        <v>47</v>
      </c>
      <c r="Q816" s="42" t="s">
        <v>48</v>
      </c>
      <c r="R816" s="42" t="s">
        <v>2687</v>
      </c>
      <c r="S816" s="42" t="s">
        <v>2688</v>
      </c>
      <c r="T816" s="42" t="s">
        <v>2689</v>
      </c>
      <c r="U816" s="42" t="s">
        <v>52</v>
      </c>
      <c r="V816" s="42" t="s">
        <v>53</v>
      </c>
      <c r="W816" s="42" t="s">
        <v>45</v>
      </c>
      <c r="X816" s="42" t="s">
        <v>54</v>
      </c>
      <c r="Y816" s="42" t="s">
        <v>46</v>
      </c>
      <c r="Z816" s="42" t="s">
        <v>55</v>
      </c>
      <c r="AA816" s="42" t="s">
        <v>53</v>
      </c>
      <c r="AB816" s="42" t="s">
        <v>45</v>
      </c>
      <c r="AC816" s="42" t="s">
        <v>56</v>
      </c>
      <c r="AD816" s="42" t="s">
        <v>57</v>
      </c>
      <c r="AE816" s="4"/>
      <c r="AF816" s="4"/>
      <c r="AG816" s="36" t="s">
        <v>11072</v>
      </c>
      <c r="AH816" s="37" t="s">
        <v>10983</v>
      </c>
      <c r="AI816" s="37" t="s">
        <v>10237</v>
      </c>
      <c r="AJ816" s="11">
        <v>70.5</v>
      </c>
      <c r="AK816" t="s">
        <v>10210</v>
      </c>
      <c r="AL816" s="11">
        <f>VLOOKUP(AG816,[1]笔试数据!$B:$G,6,0)</f>
        <v>0</v>
      </c>
      <c r="AM816" s="11">
        <v>70.5</v>
      </c>
      <c r="AN816" s="11" t="s">
        <v>46</v>
      </c>
    </row>
    <row r="817" ht="15" spans="1:40">
      <c r="A817" s="49">
        <v>503</v>
      </c>
      <c r="B817" s="49">
        <v>106</v>
      </c>
      <c r="C817" s="49">
        <v>460</v>
      </c>
      <c r="D817" s="51" t="s">
        <v>2912</v>
      </c>
      <c r="E817" s="51" t="s">
        <v>37</v>
      </c>
      <c r="F817" s="51" t="s">
        <v>105</v>
      </c>
      <c r="G817" s="50" t="s">
        <v>2913</v>
      </c>
      <c r="H817" s="50" t="s">
        <v>2914</v>
      </c>
      <c r="I817" s="51" t="s">
        <v>41</v>
      </c>
      <c r="J817" s="51" t="s">
        <v>42</v>
      </c>
      <c r="K817" s="51" t="s">
        <v>81</v>
      </c>
      <c r="L817" s="51" t="s">
        <v>254</v>
      </c>
      <c r="M817" s="50" t="s">
        <v>91</v>
      </c>
      <c r="N817" s="51" t="s">
        <v>45</v>
      </c>
      <c r="O817" s="51" t="s">
        <v>46</v>
      </c>
      <c r="P817" s="51" t="s">
        <v>47</v>
      </c>
      <c r="Q817" s="51" t="s">
        <v>2915</v>
      </c>
      <c r="R817" s="51" t="s">
        <v>2916</v>
      </c>
      <c r="S817" s="50" t="s">
        <v>57</v>
      </c>
      <c r="T817" s="50" t="s">
        <v>2917</v>
      </c>
      <c r="U817" s="51" t="s">
        <v>52</v>
      </c>
      <c r="V817" s="51" t="s">
        <v>53</v>
      </c>
      <c r="W817" s="51" t="s">
        <v>53</v>
      </c>
      <c r="X817" s="51" t="s">
        <v>738</v>
      </c>
      <c r="Y817" s="51" t="s">
        <v>46</v>
      </c>
      <c r="Z817" s="51" t="s">
        <v>739</v>
      </c>
      <c r="AA817" s="51" t="s">
        <v>53</v>
      </c>
      <c r="AB817" s="51" t="s">
        <v>45</v>
      </c>
      <c r="AC817" s="51" t="s">
        <v>56</v>
      </c>
      <c r="AD817" s="50" t="s">
        <v>57</v>
      </c>
      <c r="AE817" s="11"/>
      <c r="AF817" s="11"/>
      <c r="AG817" s="36" t="s">
        <v>11073</v>
      </c>
      <c r="AH817" s="37" t="s">
        <v>11008</v>
      </c>
      <c r="AI817" s="37">
        <v>10</v>
      </c>
      <c r="AJ817" s="11">
        <v>70.5</v>
      </c>
      <c r="AK817" t="s">
        <v>10210</v>
      </c>
      <c r="AL817" s="11">
        <f>VLOOKUP(AG817,[1]笔试数据!$B:$G,6,0)</f>
        <v>0</v>
      </c>
      <c r="AM817" s="11">
        <v>70.5</v>
      </c>
      <c r="AN817" s="11" t="s">
        <v>46</v>
      </c>
    </row>
    <row r="818" ht="15" spans="1:40">
      <c r="A818" s="49">
        <v>539</v>
      </c>
      <c r="B818" s="49">
        <v>366</v>
      </c>
      <c r="C818" s="49">
        <v>601</v>
      </c>
      <c r="D818" s="50" t="s">
        <v>3760</v>
      </c>
      <c r="E818" s="50" t="s">
        <v>37</v>
      </c>
      <c r="F818" s="50" t="s">
        <v>105</v>
      </c>
      <c r="G818" s="50" t="s">
        <v>3761</v>
      </c>
      <c r="H818" s="50" t="s">
        <v>3762</v>
      </c>
      <c r="I818" s="50" t="s">
        <v>41</v>
      </c>
      <c r="J818" s="50" t="s">
        <v>72</v>
      </c>
      <c r="K818" s="50" t="s">
        <v>43</v>
      </c>
      <c r="L818" s="50" t="s">
        <v>330</v>
      </c>
      <c r="M818" s="50" t="s">
        <v>124</v>
      </c>
      <c r="N818" s="50" t="s">
        <v>45</v>
      </c>
      <c r="O818" s="50" t="s">
        <v>56</v>
      </c>
      <c r="P818" s="50" t="s">
        <v>47</v>
      </c>
      <c r="Q818" s="50" t="s">
        <v>64</v>
      </c>
      <c r="R818" s="50" t="s">
        <v>3763</v>
      </c>
      <c r="S818" s="50" t="s">
        <v>3764</v>
      </c>
      <c r="T818" s="50" t="s">
        <v>3765</v>
      </c>
      <c r="U818" s="50" t="s">
        <v>52</v>
      </c>
      <c r="V818" s="50" t="s">
        <v>53</v>
      </c>
      <c r="W818" s="50" t="s">
        <v>45</v>
      </c>
      <c r="X818" s="50" t="s">
        <v>54</v>
      </c>
      <c r="Y818" s="50" t="s">
        <v>46</v>
      </c>
      <c r="Z818" s="50" t="s">
        <v>55</v>
      </c>
      <c r="AA818" s="50" t="s">
        <v>53</v>
      </c>
      <c r="AB818" s="50" t="s">
        <v>45</v>
      </c>
      <c r="AC818" s="50" t="s">
        <v>46</v>
      </c>
      <c r="AD818" s="53" t="s">
        <v>3407</v>
      </c>
      <c r="AE818" s="2"/>
      <c r="AF818" s="11" t="s">
        <v>3408</v>
      </c>
      <c r="AG818" s="36" t="s">
        <v>11074</v>
      </c>
      <c r="AH818" s="37" t="s">
        <v>11000</v>
      </c>
      <c r="AI818" s="37" t="s">
        <v>10237</v>
      </c>
      <c r="AJ818" s="11">
        <v>70.5</v>
      </c>
      <c r="AK818" t="s">
        <v>10210</v>
      </c>
      <c r="AL818" s="11">
        <f>VLOOKUP(AG818,[1]笔试数据!$B:$G,6,0)</f>
        <v>0</v>
      </c>
      <c r="AM818" s="11">
        <v>70.5</v>
      </c>
      <c r="AN818" s="11" t="s">
        <v>46</v>
      </c>
    </row>
    <row r="819" ht="15" spans="1:40">
      <c r="A819" s="49">
        <v>614</v>
      </c>
      <c r="B819" s="49">
        <v>387</v>
      </c>
      <c r="C819" s="49">
        <v>609</v>
      </c>
      <c r="D819" s="50" t="s">
        <v>3804</v>
      </c>
      <c r="E819" s="50" t="s">
        <v>37</v>
      </c>
      <c r="F819" s="50" t="s">
        <v>69</v>
      </c>
      <c r="G819" s="50" t="s">
        <v>3805</v>
      </c>
      <c r="H819" s="50" t="s">
        <v>1471</v>
      </c>
      <c r="I819" s="50" t="s">
        <v>41</v>
      </c>
      <c r="J819" s="50" t="s">
        <v>42</v>
      </c>
      <c r="K819" s="50" t="s">
        <v>43</v>
      </c>
      <c r="L819" s="50" t="s">
        <v>3806</v>
      </c>
      <c r="M819" s="50" t="s">
        <v>331</v>
      </c>
      <c r="N819" s="50" t="s">
        <v>45</v>
      </c>
      <c r="O819" s="50" t="s">
        <v>46</v>
      </c>
      <c r="P819" s="50" t="s">
        <v>47</v>
      </c>
      <c r="Q819" s="50" t="s">
        <v>3807</v>
      </c>
      <c r="R819" s="51" t="s">
        <v>3808</v>
      </c>
      <c r="S819" s="50" t="s">
        <v>3809</v>
      </c>
      <c r="T819" s="50" t="s">
        <v>3810</v>
      </c>
      <c r="U819" s="50" t="s">
        <v>52</v>
      </c>
      <c r="V819" s="50" t="s">
        <v>53</v>
      </c>
      <c r="W819" s="50" t="s">
        <v>45</v>
      </c>
      <c r="X819" s="50" t="s">
        <v>54</v>
      </c>
      <c r="Y819" s="50" t="s">
        <v>56</v>
      </c>
      <c r="Z819" s="50" t="s">
        <v>55</v>
      </c>
      <c r="AA819" s="50" t="s">
        <v>53</v>
      </c>
      <c r="AB819" s="50" t="s">
        <v>45</v>
      </c>
      <c r="AC819" s="50" t="s">
        <v>46</v>
      </c>
      <c r="AD819" s="53" t="s">
        <v>3407</v>
      </c>
      <c r="AE819" s="2"/>
      <c r="AF819" s="11" t="s">
        <v>3408</v>
      </c>
      <c r="AG819" s="36" t="s">
        <v>11075</v>
      </c>
      <c r="AH819" s="37" t="s">
        <v>11000</v>
      </c>
      <c r="AI819" s="37" t="s">
        <v>10241</v>
      </c>
      <c r="AJ819" s="11">
        <v>70.5</v>
      </c>
      <c r="AK819" t="s">
        <v>10210</v>
      </c>
      <c r="AL819" s="11">
        <f>VLOOKUP(AG819,[1]笔试数据!$B:$G,6,0)</f>
        <v>0</v>
      </c>
      <c r="AM819" s="11">
        <v>70.5</v>
      </c>
      <c r="AN819" s="11" t="s">
        <v>46</v>
      </c>
    </row>
    <row r="820" ht="15" spans="1:40">
      <c r="A820" s="49">
        <v>609</v>
      </c>
      <c r="B820" s="49">
        <v>384</v>
      </c>
      <c r="C820" s="49">
        <v>8</v>
      </c>
      <c r="D820" s="50" t="s">
        <v>112</v>
      </c>
      <c r="E820" s="50" t="s">
        <v>37</v>
      </c>
      <c r="F820" s="50" t="s">
        <v>105</v>
      </c>
      <c r="G820" s="50" t="s">
        <v>113</v>
      </c>
      <c r="H820" s="50" t="s">
        <v>114</v>
      </c>
      <c r="I820" s="50" t="s">
        <v>41</v>
      </c>
      <c r="J820" s="50" t="s">
        <v>72</v>
      </c>
      <c r="K820" s="50" t="s">
        <v>81</v>
      </c>
      <c r="L820" s="50" t="s">
        <v>115</v>
      </c>
      <c r="M820" s="50" t="s">
        <v>116</v>
      </c>
      <c r="N820" s="50" t="s">
        <v>45</v>
      </c>
      <c r="O820" s="50" t="s">
        <v>46</v>
      </c>
      <c r="P820" s="50" t="s">
        <v>84</v>
      </c>
      <c r="Q820" s="50" t="s">
        <v>48</v>
      </c>
      <c r="R820" s="50" t="s">
        <v>117</v>
      </c>
      <c r="S820" s="50" t="s">
        <v>118</v>
      </c>
      <c r="T820" s="50" t="s">
        <v>119</v>
      </c>
      <c r="U820" s="50" t="s">
        <v>52</v>
      </c>
      <c r="V820" s="50" t="s">
        <v>53</v>
      </c>
      <c r="W820" s="50" t="s">
        <v>45</v>
      </c>
      <c r="X820" s="50" t="s">
        <v>54</v>
      </c>
      <c r="Y820" s="50" t="s">
        <v>46</v>
      </c>
      <c r="Z820" s="50" t="s">
        <v>55</v>
      </c>
      <c r="AA820" s="50" t="s">
        <v>53</v>
      </c>
      <c r="AB820" s="50" t="s">
        <v>45</v>
      </c>
      <c r="AC820" s="50" t="s">
        <v>56</v>
      </c>
      <c r="AD820" s="50" t="s">
        <v>57</v>
      </c>
      <c r="AE820" s="2"/>
      <c r="AF820" s="2"/>
      <c r="AG820" s="36" t="s">
        <v>11076</v>
      </c>
      <c r="AH820" s="37" t="s">
        <v>10237</v>
      </c>
      <c r="AI820" s="37" t="s">
        <v>10226</v>
      </c>
      <c r="AJ820" s="11">
        <v>70</v>
      </c>
      <c r="AK820" t="s">
        <v>10210</v>
      </c>
      <c r="AL820" s="11">
        <f>VLOOKUP(AG820,[1]笔试数据!$B:$G,6,0)</f>
        <v>0</v>
      </c>
      <c r="AM820" s="11">
        <v>70</v>
      </c>
      <c r="AN820" s="11" t="s">
        <v>46</v>
      </c>
    </row>
    <row r="821" ht="15" spans="1:40">
      <c r="A821" s="49">
        <v>172</v>
      </c>
      <c r="B821" s="49">
        <v>440</v>
      </c>
      <c r="C821" s="49">
        <v>17</v>
      </c>
      <c r="D821" s="50" t="s">
        <v>174</v>
      </c>
      <c r="E821" s="50" t="s">
        <v>37</v>
      </c>
      <c r="F821" s="50" t="s">
        <v>105</v>
      </c>
      <c r="G821" s="50" t="s">
        <v>175</v>
      </c>
      <c r="H821" s="50" t="s">
        <v>176</v>
      </c>
      <c r="I821" s="50" t="s">
        <v>62</v>
      </c>
      <c r="J821" s="50" t="s">
        <v>177</v>
      </c>
      <c r="K821" s="50" t="s">
        <v>43</v>
      </c>
      <c r="L821" s="50" t="s">
        <v>73</v>
      </c>
      <c r="M821" s="52">
        <v>43647</v>
      </c>
      <c r="N821" s="50" t="s">
        <v>45</v>
      </c>
      <c r="O821" s="50" t="s">
        <v>46</v>
      </c>
      <c r="P821" s="50" t="s">
        <v>47</v>
      </c>
      <c r="Q821" s="50" t="s">
        <v>178</v>
      </c>
      <c r="R821" s="50" t="s">
        <v>178</v>
      </c>
      <c r="S821" s="50" t="s">
        <v>57</v>
      </c>
      <c r="T821" s="50" t="s">
        <v>179</v>
      </c>
      <c r="U821" s="50" t="s">
        <v>52</v>
      </c>
      <c r="V821" s="50" t="s">
        <v>53</v>
      </c>
      <c r="W821" s="50" t="s">
        <v>45</v>
      </c>
      <c r="X821" s="50" t="s">
        <v>54</v>
      </c>
      <c r="Y821" s="50" t="s">
        <v>46</v>
      </c>
      <c r="Z821" s="50" t="s">
        <v>55</v>
      </c>
      <c r="AA821" s="50" t="s">
        <v>53</v>
      </c>
      <c r="AB821" s="50" t="s">
        <v>45</v>
      </c>
      <c r="AC821" s="50" t="s">
        <v>46</v>
      </c>
      <c r="AD821" s="50" t="s">
        <v>180</v>
      </c>
      <c r="AE821" s="2"/>
      <c r="AF821" s="2"/>
      <c r="AG821" s="36" t="s">
        <v>11077</v>
      </c>
      <c r="AH821" s="37" t="s">
        <v>10237</v>
      </c>
      <c r="AI821" s="37" t="s">
        <v>11040</v>
      </c>
      <c r="AJ821" s="11">
        <v>70</v>
      </c>
      <c r="AK821" t="s">
        <v>10210</v>
      </c>
      <c r="AL821" s="11">
        <f>VLOOKUP(AG821,[1]笔试数据!$B:$G,6,0)</f>
        <v>0</v>
      </c>
      <c r="AM821" s="11">
        <v>70</v>
      </c>
      <c r="AN821" s="11" t="s">
        <v>46</v>
      </c>
    </row>
    <row r="822" ht="15" spans="1:40">
      <c r="A822" s="49">
        <v>309</v>
      </c>
      <c r="B822" s="49">
        <v>42</v>
      </c>
      <c r="C822" s="49">
        <v>123</v>
      </c>
      <c r="D822" s="51" t="s">
        <v>881</v>
      </c>
      <c r="E822" s="51" t="s">
        <v>37</v>
      </c>
      <c r="F822" s="51" t="s">
        <v>69</v>
      </c>
      <c r="G822" s="50" t="s">
        <v>882</v>
      </c>
      <c r="H822" s="50" t="s">
        <v>883</v>
      </c>
      <c r="I822" s="51" t="s">
        <v>41</v>
      </c>
      <c r="J822" s="51" t="s">
        <v>42</v>
      </c>
      <c r="K822" s="51" t="s">
        <v>81</v>
      </c>
      <c r="L822" s="51" t="s">
        <v>82</v>
      </c>
      <c r="M822" s="50" t="s">
        <v>83</v>
      </c>
      <c r="N822" s="51" t="s">
        <v>45</v>
      </c>
      <c r="O822" s="51" t="s">
        <v>46</v>
      </c>
      <c r="P822" s="51" t="s">
        <v>84</v>
      </c>
      <c r="Q822" s="51" t="s">
        <v>884</v>
      </c>
      <c r="R822" s="51" t="s">
        <v>885</v>
      </c>
      <c r="S822" s="50" t="s">
        <v>886</v>
      </c>
      <c r="T822" s="50" t="s">
        <v>887</v>
      </c>
      <c r="U822" s="51" t="s">
        <v>52</v>
      </c>
      <c r="V822" s="51" t="s">
        <v>53</v>
      </c>
      <c r="W822" s="51" t="s">
        <v>45</v>
      </c>
      <c r="X822" s="51" t="s">
        <v>738</v>
      </c>
      <c r="Y822" s="51" t="s">
        <v>46</v>
      </c>
      <c r="Z822" s="51" t="s">
        <v>739</v>
      </c>
      <c r="AA822" s="51" t="s">
        <v>53</v>
      </c>
      <c r="AB822" s="51" t="s">
        <v>45</v>
      </c>
      <c r="AC822" s="51" t="s">
        <v>56</v>
      </c>
      <c r="AD822" s="50" t="s">
        <v>57</v>
      </c>
      <c r="AE822" s="11"/>
      <c r="AF822" s="11"/>
      <c r="AG822" s="36" t="s">
        <v>11078</v>
      </c>
      <c r="AH822" s="37" t="s">
        <v>10252</v>
      </c>
      <c r="AI822" s="37" t="s">
        <v>10216</v>
      </c>
      <c r="AJ822" s="11">
        <v>70</v>
      </c>
      <c r="AK822" t="s">
        <v>10210</v>
      </c>
      <c r="AL822" s="11">
        <f>VLOOKUP(AG822,[1]笔试数据!$B:$G,6,0)</f>
        <v>0</v>
      </c>
      <c r="AM822" s="11">
        <v>70</v>
      </c>
      <c r="AN822" s="11" t="s">
        <v>46</v>
      </c>
    </row>
    <row r="823" ht="15" spans="1:40">
      <c r="A823" s="49">
        <v>516</v>
      </c>
      <c r="B823" s="49">
        <v>199</v>
      </c>
      <c r="C823" s="49">
        <v>318</v>
      </c>
      <c r="D823" s="51" t="s">
        <v>2075</v>
      </c>
      <c r="E823" s="51" t="s">
        <v>37</v>
      </c>
      <c r="F823" s="51" t="s">
        <v>105</v>
      </c>
      <c r="G823" s="50" t="s">
        <v>2076</v>
      </c>
      <c r="H823" s="50" t="s">
        <v>2077</v>
      </c>
      <c r="I823" s="51" t="s">
        <v>41</v>
      </c>
      <c r="J823" s="51" t="s">
        <v>72</v>
      </c>
      <c r="K823" s="51" t="s">
        <v>43</v>
      </c>
      <c r="L823" s="51" t="s">
        <v>1774</v>
      </c>
      <c r="M823" s="50" t="s">
        <v>728</v>
      </c>
      <c r="N823" s="51" t="s">
        <v>45</v>
      </c>
      <c r="O823" s="51" t="s">
        <v>46</v>
      </c>
      <c r="P823" s="51" t="s">
        <v>84</v>
      </c>
      <c r="Q823" s="51" t="s">
        <v>2078</v>
      </c>
      <c r="R823" s="51" t="s">
        <v>2078</v>
      </c>
      <c r="S823" s="50" t="s">
        <v>57</v>
      </c>
      <c r="T823" s="50" t="s">
        <v>2079</v>
      </c>
      <c r="U823" s="51" t="s">
        <v>307</v>
      </c>
      <c r="V823" s="51" t="s">
        <v>53</v>
      </c>
      <c r="W823" s="51" t="s">
        <v>45</v>
      </c>
      <c r="X823" s="51" t="s">
        <v>738</v>
      </c>
      <c r="Y823" s="51" t="s">
        <v>46</v>
      </c>
      <c r="Z823" s="51" t="s">
        <v>739</v>
      </c>
      <c r="AA823" s="51" t="s">
        <v>53</v>
      </c>
      <c r="AB823" s="51" t="s">
        <v>45</v>
      </c>
      <c r="AC823" s="51" t="s">
        <v>56</v>
      </c>
      <c r="AD823" s="50" t="s">
        <v>57</v>
      </c>
      <c r="AE823" s="11"/>
      <c r="AF823" s="11"/>
      <c r="AG823" s="36" t="s">
        <v>11079</v>
      </c>
      <c r="AH823" s="37" t="s">
        <v>10992</v>
      </c>
      <c r="AI823" s="37">
        <v>18</v>
      </c>
      <c r="AJ823" s="11">
        <v>70</v>
      </c>
      <c r="AK823" t="s">
        <v>10210</v>
      </c>
      <c r="AL823" s="11">
        <f>VLOOKUP(AG823,[1]笔试数据!$B:$G,6,0)</f>
        <v>0</v>
      </c>
      <c r="AM823" s="11">
        <v>70</v>
      </c>
      <c r="AN823" s="11" t="s">
        <v>46</v>
      </c>
    </row>
    <row r="824" ht="15" spans="1:40">
      <c r="A824" s="49">
        <v>481</v>
      </c>
      <c r="B824" s="49">
        <v>195</v>
      </c>
      <c r="C824" s="49">
        <v>328</v>
      </c>
      <c r="D824" s="51" t="s">
        <v>2138</v>
      </c>
      <c r="E824" s="51" t="s">
        <v>37</v>
      </c>
      <c r="F824" s="51" t="s">
        <v>69</v>
      </c>
      <c r="G824" s="50" t="s">
        <v>2139</v>
      </c>
      <c r="H824" s="50" t="s">
        <v>2140</v>
      </c>
      <c r="I824" s="51" t="s">
        <v>62</v>
      </c>
      <c r="J824" s="51" t="s">
        <v>72</v>
      </c>
      <c r="K824" s="51" t="s">
        <v>81</v>
      </c>
      <c r="L824" s="51" t="s">
        <v>2119</v>
      </c>
      <c r="M824" s="50" t="s">
        <v>910</v>
      </c>
      <c r="N824" s="51" t="s">
        <v>45</v>
      </c>
      <c r="O824" s="51" t="s">
        <v>56</v>
      </c>
      <c r="P824" s="51" t="s">
        <v>47</v>
      </c>
      <c r="Q824" s="51" t="s">
        <v>64</v>
      </c>
      <c r="R824" s="51" t="s">
        <v>2141</v>
      </c>
      <c r="S824" s="50" t="s">
        <v>2142</v>
      </c>
      <c r="T824" s="50" t="s">
        <v>2143</v>
      </c>
      <c r="U824" s="51" t="s">
        <v>52</v>
      </c>
      <c r="V824" s="51" t="s">
        <v>53</v>
      </c>
      <c r="W824" s="51" t="s">
        <v>45</v>
      </c>
      <c r="X824" s="51" t="s">
        <v>738</v>
      </c>
      <c r="Y824" s="51" t="s">
        <v>46</v>
      </c>
      <c r="Z824" s="51" t="s">
        <v>739</v>
      </c>
      <c r="AA824" s="51" t="s">
        <v>53</v>
      </c>
      <c r="AB824" s="51" t="s">
        <v>45</v>
      </c>
      <c r="AC824" s="51" t="s">
        <v>56</v>
      </c>
      <c r="AD824" s="50" t="s">
        <v>57</v>
      </c>
      <c r="AE824" s="11"/>
      <c r="AF824" s="11"/>
      <c r="AG824" s="36" t="s">
        <v>11080</v>
      </c>
      <c r="AH824" s="37" t="s">
        <v>10992</v>
      </c>
      <c r="AI824" s="37">
        <v>28</v>
      </c>
      <c r="AJ824" s="11">
        <v>70</v>
      </c>
      <c r="AK824" t="s">
        <v>10210</v>
      </c>
      <c r="AL824" s="11">
        <f>VLOOKUP(AG824,[1]笔试数据!$B:$G,6,0)</f>
        <v>0</v>
      </c>
      <c r="AM824" s="11">
        <v>70</v>
      </c>
      <c r="AN824" s="11" t="s">
        <v>46</v>
      </c>
    </row>
    <row r="825" ht="15" spans="1:40">
      <c r="A825" s="41">
        <v>432</v>
      </c>
      <c r="B825" s="49">
        <v>630</v>
      </c>
      <c r="C825" s="49">
        <v>492</v>
      </c>
      <c r="D825" s="42" t="s">
        <v>3113</v>
      </c>
      <c r="E825" s="42" t="s">
        <v>205</v>
      </c>
      <c r="F825" s="42" t="s">
        <v>38</v>
      </c>
      <c r="G825" s="42" t="s">
        <v>3114</v>
      </c>
      <c r="H825" s="42" t="s">
        <v>3115</v>
      </c>
      <c r="I825" s="42" t="s">
        <v>41</v>
      </c>
      <c r="J825" s="29" t="s">
        <v>42</v>
      </c>
      <c r="K825" s="42" t="s">
        <v>43</v>
      </c>
      <c r="L825" s="42" t="s">
        <v>73</v>
      </c>
      <c r="M825" s="42" t="s">
        <v>91</v>
      </c>
      <c r="N825" s="42" t="s">
        <v>45</v>
      </c>
      <c r="O825" s="42" t="s">
        <v>46</v>
      </c>
      <c r="P825" s="42" t="s">
        <v>47</v>
      </c>
      <c r="Q825" s="42" t="s">
        <v>2141</v>
      </c>
      <c r="R825" s="42" t="s">
        <v>3116</v>
      </c>
      <c r="S825" s="42" t="s">
        <v>3117</v>
      </c>
      <c r="T825" s="42" t="s">
        <v>3118</v>
      </c>
      <c r="U825" s="42" t="s">
        <v>52</v>
      </c>
      <c r="V825" s="42" t="s">
        <v>53</v>
      </c>
      <c r="W825" s="42" t="s">
        <v>45</v>
      </c>
      <c r="X825" s="42" t="s">
        <v>54</v>
      </c>
      <c r="Y825" s="42" t="s">
        <v>46</v>
      </c>
      <c r="Z825" s="42" t="s">
        <v>55</v>
      </c>
      <c r="AA825" s="42" t="s">
        <v>53</v>
      </c>
      <c r="AB825" s="42" t="s">
        <v>45</v>
      </c>
      <c r="AC825" s="42" t="s">
        <v>56</v>
      </c>
      <c r="AD825" s="42" t="s">
        <v>57</v>
      </c>
      <c r="AE825" s="4"/>
      <c r="AF825" s="4"/>
      <c r="AG825" s="36" t="s">
        <v>11081</v>
      </c>
      <c r="AH825" s="37" t="s">
        <v>11040</v>
      </c>
      <c r="AI825" s="37">
        <v>12</v>
      </c>
      <c r="AJ825" s="11">
        <v>70</v>
      </c>
      <c r="AK825" t="s">
        <v>10210</v>
      </c>
      <c r="AL825" s="11">
        <f>VLOOKUP(AG825,[1]笔试数据!$B:$G,6,0)</f>
        <v>0</v>
      </c>
      <c r="AM825" s="11">
        <v>70</v>
      </c>
      <c r="AN825" s="11" t="s">
        <v>46</v>
      </c>
    </row>
    <row r="826" ht="15" spans="1:40">
      <c r="A826" s="54">
        <v>461</v>
      </c>
      <c r="B826" s="54">
        <v>345</v>
      </c>
      <c r="C826" s="54">
        <v>522</v>
      </c>
      <c r="D826" s="53" t="s">
        <v>3295</v>
      </c>
      <c r="E826" s="53" t="s">
        <v>37</v>
      </c>
      <c r="F826" s="53" t="s">
        <v>69</v>
      </c>
      <c r="G826" s="55" t="s">
        <v>3296</v>
      </c>
      <c r="H826" s="55" t="s">
        <v>3297</v>
      </c>
      <c r="I826" s="53" t="s">
        <v>41</v>
      </c>
      <c r="J826" s="53" t="s">
        <v>42</v>
      </c>
      <c r="K826" s="53" t="s">
        <v>43</v>
      </c>
      <c r="L826" s="53" t="s">
        <v>73</v>
      </c>
      <c r="M826" s="55" t="s">
        <v>227</v>
      </c>
      <c r="N826" s="53" t="s">
        <v>45</v>
      </c>
      <c r="O826" s="53" t="s">
        <v>46</v>
      </c>
      <c r="P826" s="53" t="s">
        <v>47</v>
      </c>
      <c r="Q826" s="53" t="s">
        <v>48</v>
      </c>
      <c r="R826" s="53" t="s">
        <v>3298</v>
      </c>
      <c r="S826" s="55" t="s">
        <v>3299</v>
      </c>
      <c r="T826" s="55" t="s">
        <v>3300</v>
      </c>
      <c r="U826" s="53" t="s">
        <v>52</v>
      </c>
      <c r="V826" s="53" t="s">
        <v>53</v>
      </c>
      <c r="W826" s="53" t="s">
        <v>45</v>
      </c>
      <c r="X826" s="53" t="s">
        <v>3172</v>
      </c>
      <c r="Y826" s="53" t="s">
        <v>46</v>
      </c>
      <c r="Z826" s="53" t="s">
        <v>3173</v>
      </c>
      <c r="AA826" s="53" t="s">
        <v>53</v>
      </c>
      <c r="AB826" s="53" t="s">
        <v>45</v>
      </c>
      <c r="AC826" s="53"/>
      <c r="AD826" s="53"/>
      <c r="AE826" s="24"/>
      <c r="AF826" s="24"/>
      <c r="AG826" s="36" t="s">
        <v>11082</v>
      </c>
      <c r="AH826" s="37" t="s">
        <v>10985</v>
      </c>
      <c r="AI826" s="37">
        <v>12</v>
      </c>
      <c r="AJ826" s="11">
        <v>69.5</v>
      </c>
      <c r="AK826" t="s">
        <v>10210</v>
      </c>
      <c r="AL826" s="11">
        <f>VLOOKUP(AG826,[1]笔试数据!$B:$G,6,0)</f>
        <v>0</v>
      </c>
      <c r="AM826" s="11">
        <v>69.5</v>
      </c>
      <c r="AN826" s="11" t="s">
        <v>46</v>
      </c>
    </row>
    <row r="827" ht="15" spans="1:40">
      <c r="A827" s="49">
        <v>343</v>
      </c>
      <c r="B827" s="49">
        <v>54</v>
      </c>
      <c r="C827" s="49">
        <v>550</v>
      </c>
      <c r="D827" s="51" t="s">
        <v>3464</v>
      </c>
      <c r="E827" s="51" t="s">
        <v>37</v>
      </c>
      <c r="F827" s="51" t="s">
        <v>105</v>
      </c>
      <c r="G827" s="50" t="s">
        <v>3465</v>
      </c>
      <c r="H827" s="50" t="s">
        <v>3466</v>
      </c>
      <c r="I827" s="51" t="s">
        <v>41</v>
      </c>
      <c r="J827" s="51" t="s">
        <v>42</v>
      </c>
      <c r="K827" s="51" t="s">
        <v>43</v>
      </c>
      <c r="L827" s="51" t="s">
        <v>73</v>
      </c>
      <c r="M827" s="50" t="s">
        <v>568</v>
      </c>
      <c r="N827" s="51" t="s">
        <v>45</v>
      </c>
      <c r="O827" s="51" t="s">
        <v>46</v>
      </c>
      <c r="P827" s="51" t="s">
        <v>47</v>
      </c>
      <c r="Q827" s="51" t="s">
        <v>64</v>
      </c>
      <c r="R827" s="51" t="s">
        <v>3467</v>
      </c>
      <c r="S827" s="50" t="s">
        <v>3468</v>
      </c>
      <c r="T827" s="50" t="s">
        <v>3469</v>
      </c>
      <c r="U827" s="51" t="s">
        <v>52</v>
      </c>
      <c r="V827" s="51" t="s">
        <v>53</v>
      </c>
      <c r="W827" s="51" t="s">
        <v>45</v>
      </c>
      <c r="X827" s="51" t="s">
        <v>738</v>
      </c>
      <c r="Y827" s="51" t="s">
        <v>46</v>
      </c>
      <c r="Z827" s="51" t="s">
        <v>739</v>
      </c>
      <c r="AA827" s="51" t="s">
        <v>53</v>
      </c>
      <c r="AB827" s="51" t="s">
        <v>45</v>
      </c>
      <c r="AC827" s="51" t="s">
        <v>46</v>
      </c>
      <c r="AD827" s="51" t="s">
        <v>3407</v>
      </c>
      <c r="AE827" s="11"/>
      <c r="AF827" s="11" t="s">
        <v>3408</v>
      </c>
      <c r="AG827" s="36" t="s">
        <v>11083</v>
      </c>
      <c r="AH827" s="37" t="s">
        <v>11016</v>
      </c>
      <c r="AI827" s="37">
        <v>10</v>
      </c>
      <c r="AJ827" s="11">
        <v>69.5</v>
      </c>
      <c r="AK827" t="s">
        <v>10210</v>
      </c>
      <c r="AL827" s="11">
        <f>VLOOKUP(AG827,[1]笔试数据!$B:$G,6,0)</f>
        <v>0</v>
      </c>
      <c r="AM827" s="11">
        <v>69.5</v>
      </c>
      <c r="AN827" s="11" t="s">
        <v>46</v>
      </c>
    </row>
    <row r="828" ht="15" spans="1:40">
      <c r="A828" s="49">
        <v>497</v>
      </c>
      <c r="B828" s="49">
        <v>105</v>
      </c>
      <c r="C828" s="49">
        <v>562</v>
      </c>
      <c r="D828" s="51" t="s">
        <v>3533</v>
      </c>
      <c r="E828" s="51" t="s">
        <v>37</v>
      </c>
      <c r="F828" s="51" t="s">
        <v>105</v>
      </c>
      <c r="G828" s="50" t="s">
        <v>3534</v>
      </c>
      <c r="H828" s="50" t="s">
        <v>3535</v>
      </c>
      <c r="I828" s="51" t="s">
        <v>41</v>
      </c>
      <c r="J828" s="51" t="s">
        <v>72</v>
      </c>
      <c r="K828" s="51" t="s">
        <v>43</v>
      </c>
      <c r="L828" s="51" t="s">
        <v>3536</v>
      </c>
      <c r="M828" s="50" t="s">
        <v>108</v>
      </c>
      <c r="N828" s="51" t="s">
        <v>45</v>
      </c>
      <c r="O828" s="51" t="s">
        <v>46</v>
      </c>
      <c r="P828" s="51" t="s">
        <v>47</v>
      </c>
      <c r="Q828" s="51" t="s">
        <v>151</v>
      </c>
      <c r="R828" s="51" t="s">
        <v>3537</v>
      </c>
      <c r="S828" s="50" t="s">
        <v>3538</v>
      </c>
      <c r="T828" s="50" t="s">
        <v>3539</v>
      </c>
      <c r="U828" s="51" t="s">
        <v>52</v>
      </c>
      <c r="V828" s="51" t="s">
        <v>53</v>
      </c>
      <c r="W828" s="51" t="s">
        <v>45</v>
      </c>
      <c r="X828" s="51" t="s">
        <v>738</v>
      </c>
      <c r="Y828" s="51" t="s">
        <v>46</v>
      </c>
      <c r="Z828" s="51" t="s">
        <v>739</v>
      </c>
      <c r="AA828" s="51" t="s">
        <v>53</v>
      </c>
      <c r="AB828" s="51" t="s">
        <v>45</v>
      </c>
      <c r="AC828" s="51" t="s">
        <v>46</v>
      </c>
      <c r="AD828" s="51" t="s">
        <v>3407</v>
      </c>
      <c r="AE828" s="11"/>
      <c r="AF828" s="11" t="s">
        <v>3408</v>
      </c>
      <c r="AG828" s="36" t="s">
        <v>11084</v>
      </c>
      <c r="AH828" s="37" t="s">
        <v>11016</v>
      </c>
      <c r="AI828" s="37">
        <v>22</v>
      </c>
      <c r="AJ828" s="11">
        <v>69.5</v>
      </c>
      <c r="AK828" t="s">
        <v>10210</v>
      </c>
      <c r="AL828" s="11">
        <f>VLOOKUP(AG828,[1]笔试数据!$B:$G,6,0)</f>
        <v>0</v>
      </c>
      <c r="AM828" s="11">
        <v>69.5</v>
      </c>
      <c r="AN828" s="11" t="s">
        <v>46</v>
      </c>
    </row>
    <row r="829" ht="15" spans="1:40">
      <c r="A829" s="49">
        <v>658</v>
      </c>
      <c r="B829" s="49">
        <v>141</v>
      </c>
      <c r="C829" s="49">
        <v>349</v>
      </c>
      <c r="D829" s="51" t="s">
        <v>2259</v>
      </c>
      <c r="E829" s="51" t="s">
        <v>37</v>
      </c>
      <c r="F829" s="51" t="s">
        <v>38</v>
      </c>
      <c r="G829" s="50" t="s">
        <v>2260</v>
      </c>
      <c r="H829" s="50" t="s">
        <v>2261</v>
      </c>
      <c r="I829" s="51" t="s">
        <v>41</v>
      </c>
      <c r="J829" s="51" t="s">
        <v>72</v>
      </c>
      <c r="K829" s="51" t="s">
        <v>43</v>
      </c>
      <c r="L829" s="51" t="s">
        <v>788</v>
      </c>
      <c r="M829" s="50" t="s">
        <v>2262</v>
      </c>
      <c r="N829" s="51" t="s">
        <v>45</v>
      </c>
      <c r="O829" s="51" t="s">
        <v>46</v>
      </c>
      <c r="P829" s="51" t="s">
        <v>47</v>
      </c>
      <c r="Q829" s="51" t="s">
        <v>64</v>
      </c>
      <c r="R829" s="51" t="s">
        <v>2263</v>
      </c>
      <c r="S829" s="50" t="s">
        <v>2264</v>
      </c>
      <c r="T829" s="50" t="s">
        <v>2265</v>
      </c>
      <c r="U829" s="51" t="s">
        <v>52</v>
      </c>
      <c r="V829" s="51" t="s">
        <v>53</v>
      </c>
      <c r="W829" s="51" t="s">
        <v>2266</v>
      </c>
      <c r="X829" s="51" t="s">
        <v>738</v>
      </c>
      <c r="Y829" s="51" t="s">
        <v>46</v>
      </c>
      <c r="Z829" s="51" t="s">
        <v>739</v>
      </c>
      <c r="AA829" s="51" t="s">
        <v>53</v>
      </c>
      <c r="AB829" s="51" t="s">
        <v>45</v>
      </c>
      <c r="AC829" s="51" t="s">
        <v>56</v>
      </c>
      <c r="AD829" s="50" t="s">
        <v>57</v>
      </c>
      <c r="AE829" s="11"/>
      <c r="AF829" s="11"/>
      <c r="AG829" s="36" t="s">
        <v>11085</v>
      </c>
      <c r="AH829" s="37" t="s">
        <v>10997</v>
      </c>
      <c r="AI829" s="37">
        <v>19</v>
      </c>
      <c r="AJ829" s="11">
        <v>69</v>
      </c>
      <c r="AK829" t="s">
        <v>10210</v>
      </c>
      <c r="AL829" s="11">
        <f>VLOOKUP(AG829,[1]笔试数据!$B:$G,6,0)</f>
        <v>0</v>
      </c>
      <c r="AM829" s="11">
        <v>69</v>
      </c>
      <c r="AN829" s="11" t="s">
        <v>46</v>
      </c>
    </row>
    <row r="830" ht="15" spans="1:40">
      <c r="A830" s="41">
        <v>157</v>
      </c>
      <c r="B830" s="49">
        <v>519</v>
      </c>
      <c r="C830" s="49">
        <v>430</v>
      </c>
      <c r="D830" s="42" t="s">
        <v>2742</v>
      </c>
      <c r="E830" s="42" t="s">
        <v>205</v>
      </c>
      <c r="F830" s="42" t="s">
        <v>69</v>
      </c>
      <c r="G830" s="42" t="s">
        <v>2743</v>
      </c>
      <c r="H830" s="42" t="s">
        <v>1276</v>
      </c>
      <c r="I830" s="42" t="s">
        <v>41</v>
      </c>
      <c r="J830" s="29" t="s">
        <v>42</v>
      </c>
      <c r="K830" s="42" t="s">
        <v>43</v>
      </c>
      <c r="L830" s="42" t="s">
        <v>73</v>
      </c>
      <c r="M830" s="42" t="s">
        <v>91</v>
      </c>
      <c r="N830" s="42" t="s">
        <v>45</v>
      </c>
      <c r="O830" s="42" t="s">
        <v>46</v>
      </c>
      <c r="P830" s="42" t="s">
        <v>47</v>
      </c>
      <c r="Q830" s="42" t="s">
        <v>2744</v>
      </c>
      <c r="R830" s="42" t="s">
        <v>2744</v>
      </c>
      <c r="S830" s="42" t="s">
        <v>57</v>
      </c>
      <c r="T830" s="42" t="s">
        <v>2745</v>
      </c>
      <c r="U830" s="42" t="s">
        <v>52</v>
      </c>
      <c r="V830" s="42" t="s">
        <v>53</v>
      </c>
      <c r="W830" s="42" t="s">
        <v>45</v>
      </c>
      <c r="X830" s="42" t="s">
        <v>54</v>
      </c>
      <c r="Y830" s="42" t="s">
        <v>46</v>
      </c>
      <c r="Z830" s="42" t="s">
        <v>55</v>
      </c>
      <c r="AA830" s="42" t="s">
        <v>53</v>
      </c>
      <c r="AB830" s="42" t="s">
        <v>45</v>
      </c>
      <c r="AC830" s="42" t="s">
        <v>56</v>
      </c>
      <c r="AD830" s="42" t="s">
        <v>57</v>
      </c>
      <c r="AE830" s="4"/>
      <c r="AF830" s="4"/>
      <c r="AG830" s="36" t="s">
        <v>11086</v>
      </c>
      <c r="AH830" s="37" t="s">
        <v>10983</v>
      </c>
      <c r="AI830" s="37">
        <v>11</v>
      </c>
      <c r="AJ830" s="11">
        <v>69</v>
      </c>
      <c r="AK830" t="s">
        <v>10210</v>
      </c>
      <c r="AL830" s="11">
        <f>VLOOKUP(AG830,[1]笔试数据!$B:$G,6,0)</f>
        <v>0</v>
      </c>
      <c r="AM830" s="11">
        <v>69</v>
      </c>
      <c r="AN830" s="11" t="s">
        <v>46</v>
      </c>
    </row>
    <row r="831" ht="15" spans="1:40">
      <c r="A831" s="49">
        <v>593</v>
      </c>
      <c r="B831" s="49">
        <v>125</v>
      </c>
      <c r="C831" s="49">
        <v>139</v>
      </c>
      <c r="D831" s="51" t="s">
        <v>986</v>
      </c>
      <c r="E831" s="51" t="s">
        <v>37</v>
      </c>
      <c r="F831" s="51" t="s">
        <v>38</v>
      </c>
      <c r="G831" s="50" t="s">
        <v>987</v>
      </c>
      <c r="H831" s="50" t="s">
        <v>988</v>
      </c>
      <c r="I831" s="51" t="s">
        <v>41</v>
      </c>
      <c r="J831" s="51" t="s">
        <v>42</v>
      </c>
      <c r="K831" s="51" t="s">
        <v>81</v>
      </c>
      <c r="L831" s="51" t="s">
        <v>353</v>
      </c>
      <c r="M831" s="50" t="s">
        <v>116</v>
      </c>
      <c r="N831" s="51" t="s">
        <v>45</v>
      </c>
      <c r="O831" s="51" t="s">
        <v>46</v>
      </c>
      <c r="P831" s="51" t="s">
        <v>84</v>
      </c>
      <c r="Q831" s="51" t="s">
        <v>64</v>
      </c>
      <c r="R831" s="51" t="s">
        <v>989</v>
      </c>
      <c r="S831" s="50" t="s">
        <v>990</v>
      </c>
      <c r="T831" s="50" t="s">
        <v>991</v>
      </c>
      <c r="U831" s="51" t="s">
        <v>52</v>
      </c>
      <c r="V831" s="51" t="s">
        <v>53</v>
      </c>
      <c r="W831" s="51" t="s">
        <v>53</v>
      </c>
      <c r="X831" s="51" t="s">
        <v>738</v>
      </c>
      <c r="Y831" s="51" t="s">
        <v>46</v>
      </c>
      <c r="Z831" s="51" t="s">
        <v>739</v>
      </c>
      <c r="AA831" s="51" t="s">
        <v>53</v>
      </c>
      <c r="AB831" s="51" t="s">
        <v>45</v>
      </c>
      <c r="AC831" s="51" t="s">
        <v>56</v>
      </c>
      <c r="AD831" s="50" t="s">
        <v>57</v>
      </c>
      <c r="AE831" s="11"/>
      <c r="AF831" s="11"/>
      <c r="AG831" s="36" t="s">
        <v>11087</v>
      </c>
      <c r="AH831" s="37" t="s">
        <v>10252</v>
      </c>
      <c r="AI831" s="37">
        <v>19</v>
      </c>
      <c r="AJ831" s="11">
        <v>68.5</v>
      </c>
      <c r="AK831" t="s">
        <v>10210</v>
      </c>
      <c r="AL831" s="11">
        <f>VLOOKUP(AG831,[1]笔试数据!$B:$G,6,0)</f>
        <v>0</v>
      </c>
      <c r="AM831" s="11">
        <v>68.5</v>
      </c>
      <c r="AN831" s="11" t="s">
        <v>46</v>
      </c>
    </row>
    <row r="832" ht="15" spans="1:40">
      <c r="A832" s="49">
        <v>713</v>
      </c>
      <c r="B832" s="49">
        <v>406</v>
      </c>
      <c r="C832" s="49">
        <v>282</v>
      </c>
      <c r="D832" s="50" t="s">
        <v>1859</v>
      </c>
      <c r="E832" s="50" t="s">
        <v>37</v>
      </c>
      <c r="F832" s="50" t="s">
        <v>69</v>
      </c>
      <c r="G832" s="50" t="s">
        <v>1860</v>
      </c>
      <c r="H832" s="50" t="s">
        <v>532</v>
      </c>
      <c r="I832" s="50" t="s">
        <v>41</v>
      </c>
      <c r="J832" s="50" t="s">
        <v>72</v>
      </c>
      <c r="K832" s="50" t="s">
        <v>43</v>
      </c>
      <c r="L832" s="50" t="s">
        <v>163</v>
      </c>
      <c r="M832" s="50" t="s">
        <v>83</v>
      </c>
      <c r="N832" s="50" t="s">
        <v>45</v>
      </c>
      <c r="O832" s="50" t="s">
        <v>46</v>
      </c>
      <c r="P832" s="50" t="s">
        <v>84</v>
      </c>
      <c r="Q832" s="50" t="s">
        <v>1861</v>
      </c>
      <c r="R832" s="50" t="s">
        <v>1861</v>
      </c>
      <c r="S832" s="50" t="s">
        <v>1862</v>
      </c>
      <c r="T832" s="50" t="s">
        <v>1863</v>
      </c>
      <c r="U832" s="50" t="s">
        <v>52</v>
      </c>
      <c r="V832" s="50" t="s">
        <v>53</v>
      </c>
      <c r="W832" s="50" t="s">
        <v>45</v>
      </c>
      <c r="X832" s="50" t="s">
        <v>54</v>
      </c>
      <c r="Y832" s="50" t="s">
        <v>46</v>
      </c>
      <c r="Z832" s="50" t="s">
        <v>55</v>
      </c>
      <c r="AA832" s="50" t="s">
        <v>53</v>
      </c>
      <c r="AB832" s="50" t="s">
        <v>45</v>
      </c>
      <c r="AC832" s="50" t="s">
        <v>56</v>
      </c>
      <c r="AD832" s="50" t="s">
        <v>57</v>
      </c>
      <c r="AE832" s="2"/>
      <c r="AF832" s="2"/>
      <c r="AG832" s="36" t="s">
        <v>11088</v>
      </c>
      <c r="AH832" s="37" t="s">
        <v>11004</v>
      </c>
      <c r="AI832" s="37">
        <v>12</v>
      </c>
      <c r="AJ832" s="11">
        <v>68.5</v>
      </c>
      <c r="AK832" t="s">
        <v>10210</v>
      </c>
      <c r="AL832" s="11">
        <f>VLOOKUP(AG832,[1]笔试数据!$B:$G,6,0)</f>
        <v>0</v>
      </c>
      <c r="AM832" s="11">
        <v>68.5</v>
      </c>
      <c r="AN832" s="11" t="s">
        <v>46</v>
      </c>
    </row>
    <row r="833" ht="15" spans="1:40">
      <c r="A833" s="49">
        <v>473</v>
      </c>
      <c r="B833" s="49">
        <v>97</v>
      </c>
      <c r="C833" s="49">
        <v>341</v>
      </c>
      <c r="D833" s="51" t="s">
        <v>2212</v>
      </c>
      <c r="E833" s="51" t="s">
        <v>37</v>
      </c>
      <c r="F833" s="51" t="s">
        <v>69</v>
      </c>
      <c r="G833" s="50" t="s">
        <v>2213</v>
      </c>
      <c r="H833" s="50" t="s">
        <v>2214</v>
      </c>
      <c r="I833" s="51" t="s">
        <v>62</v>
      </c>
      <c r="J833" s="51" t="s">
        <v>72</v>
      </c>
      <c r="K833" s="51" t="s">
        <v>43</v>
      </c>
      <c r="L833" s="51" t="s">
        <v>340</v>
      </c>
      <c r="M833" s="52">
        <v>44013</v>
      </c>
      <c r="N833" s="51" t="s">
        <v>45</v>
      </c>
      <c r="O833" s="51" t="s">
        <v>46</v>
      </c>
      <c r="P833" s="51" t="s">
        <v>47</v>
      </c>
      <c r="Q833" s="51" t="s">
        <v>332</v>
      </c>
      <c r="R833" s="51" t="s">
        <v>2215</v>
      </c>
      <c r="S833" s="50" t="s">
        <v>2216</v>
      </c>
      <c r="T833" s="50" t="s">
        <v>2217</v>
      </c>
      <c r="U833" s="51" t="s">
        <v>52</v>
      </c>
      <c r="V833" s="51" t="s">
        <v>53</v>
      </c>
      <c r="W833" s="51" t="s">
        <v>53</v>
      </c>
      <c r="X833" s="51" t="s">
        <v>738</v>
      </c>
      <c r="Y833" s="51" t="s">
        <v>46</v>
      </c>
      <c r="Z833" s="51" t="s">
        <v>739</v>
      </c>
      <c r="AA833" s="51" t="s">
        <v>53</v>
      </c>
      <c r="AB833" s="51" t="s">
        <v>45</v>
      </c>
      <c r="AC833" s="51" t="s">
        <v>56</v>
      </c>
      <c r="AD833" s="50" t="s">
        <v>57</v>
      </c>
      <c r="AE833" s="11"/>
      <c r="AF833" s="11"/>
      <c r="AG833" s="36" t="s">
        <v>11089</v>
      </c>
      <c r="AH833" s="37" t="s">
        <v>10997</v>
      </c>
      <c r="AI833" s="37">
        <v>11</v>
      </c>
      <c r="AJ833" s="11">
        <v>68.5</v>
      </c>
      <c r="AK833" t="s">
        <v>10210</v>
      </c>
      <c r="AL833" s="11">
        <f>VLOOKUP(AG833,[1]笔试数据!$B:$G,6,0)</f>
        <v>0</v>
      </c>
      <c r="AM833" s="11">
        <v>68.5</v>
      </c>
      <c r="AN833" s="11" t="s">
        <v>46</v>
      </c>
    </row>
    <row r="834" ht="15" spans="1:40">
      <c r="A834" s="49">
        <v>314</v>
      </c>
      <c r="B834" s="49">
        <v>45</v>
      </c>
      <c r="C834" s="49">
        <v>453</v>
      </c>
      <c r="D834" s="51" t="s">
        <v>2871</v>
      </c>
      <c r="E834" s="51" t="s">
        <v>37</v>
      </c>
      <c r="F834" s="51" t="s">
        <v>69</v>
      </c>
      <c r="G834" s="50" t="s">
        <v>2872</v>
      </c>
      <c r="H834" s="50" t="s">
        <v>2873</v>
      </c>
      <c r="I834" s="51" t="s">
        <v>41</v>
      </c>
      <c r="J834" s="51" t="s">
        <v>42</v>
      </c>
      <c r="K834" s="51" t="s">
        <v>81</v>
      </c>
      <c r="L834" s="51" t="s">
        <v>1186</v>
      </c>
      <c r="M834" s="50" t="s">
        <v>542</v>
      </c>
      <c r="N834" s="51" t="s">
        <v>45</v>
      </c>
      <c r="O834" s="51" t="s">
        <v>46</v>
      </c>
      <c r="P834" s="51" t="s">
        <v>84</v>
      </c>
      <c r="Q834" s="51" t="s">
        <v>362</v>
      </c>
      <c r="R834" s="51" t="s">
        <v>362</v>
      </c>
      <c r="S834" s="50" t="s">
        <v>2874</v>
      </c>
      <c r="T834" s="50" t="s">
        <v>2875</v>
      </c>
      <c r="U834" s="51" t="s">
        <v>52</v>
      </c>
      <c r="V834" s="51" t="s">
        <v>53</v>
      </c>
      <c r="W834" s="51" t="s">
        <v>754</v>
      </c>
      <c r="X834" s="51" t="s">
        <v>738</v>
      </c>
      <c r="Y834" s="51" t="s">
        <v>46</v>
      </c>
      <c r="Z834" s="51" t="s">
        <v>739</v>
      </c>
      <c r="AA834" s="51" t="s">
        <v>53</v>
      </c>
      <c r="AB834" s="51" t="s">
        <v>45</v>
      </c>
      <c r="AC834" s="51" t="s">
        <v>56</v>
      </c>
      <c r="AD834" s="50" t="s">
        <v>57</v>
      </c>
      <c r="AE834" s="11"/>
      <c r="AF834" s="11"/>
      <c r="AG834" s="36" t="s">
        <v>11090</v>
      </c>
      <c r="AH834" s="37" t="s">
        <v>11008</v>
      </c>
      <c r="AI834" s="37" t="s">
        <v>10216</v>
      </c>
      <c r="AJ834" s="11">
        <v>68.5</v>
      </c>
      <c r="AK834" t="s">
        <v>10210</v>
      </c>
      <c r="AL834" s="11">
        <f>VLOOKUP(AG834,[1]笔试数据!$B:$G,6,0)</f>
        <v>0</v>
      </c>
      <c r="AM834" s="11">
        <v>68.5</v>
      </c>
      <c r="AN834" s="11" t="s">
        <v>46</v>
      </c>
    </row>
    <row r="835" ht="15" spans="1:40">
      <c r="A835" s="49">
        <v>467</v>
      </c>
      <c r="B835" s="49">
        <v>93</v>
      </c>
      <c r="C835" s="49">
        <v>561</v>
      </c>
      <c r="D835" s="51" t="s">
        <v>3527</v>
      </c>
      <c r="E835" s="51" t="s">
        <v>37</v>
      </c>
      <c r="F835" s="51" t="s">
        <v>69</v>
      </c>
      <c r="G835" s="50" t="s">
        <v>3528</v>
      </c>
      <c r="H835" s="50" t="s">
        <v>3529</v>
      </c>
      <c r="I835" s="51" t="s">
        <v>41</v>
      </c>
      <c r="J835" s="51" t="s">
        <v>42</v>
      </c>
      <c r="K835" s="51" t="s">
        <v>43</v>
      </c>
      <c r="L835" s="51" t="s">
        <v>163</v>
      </c>
      <c r="M835" s="50" t="s">
        <v>91</v>
      </c>
      <c r="N835" s="51" t="s">
        <v>45</v>
      </c>
      <c r="O835" s="51" t="s">
        <v>46</v>
      </c>
      <c r="P835" s="51" t="s">
        <v>47</v>
      </c>
      <c r="Q835" s="51" t="s">
        <v>64</v>
      </c>
      <c r="R835" s="51" t="s">
        <v>3530</v>
      </c>
      <c r="S835" s="50" t="s">
        <v>3531</v>
      </c>
      <c r="T835" s="50" t="s">
        <v>3532</v>
      </c>
      <c r="U835" s="51" t="s">
        <v>52</v>
      </c>
      <c r="V835" s="51" t="s">
        <v>53</v>
      </c>
      <c r="W835" s="51" t="s">
        <v>45</v>
      </c>
      <c r="X835" s="51" t="s">
        <v>738</v>
      </c>
      <c r="Y835" s="51" t="s">
        <v>46</v>
      </c>
      <c r="Z835" s="51" t="s">
        <v>739</v>
      </c>
      <c r="AA835" s="51" t="s">
        <v>53</v>
      </c>
      <c r="AB835" s="51" t="s">
        <v>45</v>
      </c>
      <c r="AC835" s="51" t="s">
        <v>46</v>
      </c>
      <c r="AD835" s="51" t="s">
        <v>3407</v>
      </c>
      <c r="AE835" s="11"/>
      <c r="AF835" s="11" t="s">
        <v>3408</v>
      </c>
      <c r="AG835" s="36" t="s">
        <v>11091</v>
      </c>
      <c r="AH835" s="37" t="s">
        <v>11016</v>
      </c>
      <c r="AI835" s="37">
        <v>21</v>
      </c>
      <c r="AJ835" s="11">
        <v>68.5</v>
      </c>
      <c r="AK835" t="s">
        <v>10210</v>
      </c>
      <c r="AL835" s="11">
        <f>VLOOKUP(AG835,[1]笔试数据!$B:$G,6,0)</f>
        <v>0</v>
      </c>
      <c r="AM835" s="11">
        <v>68.5</v>
      </c>
      <c r="AN835" s="11" t="s">
        <v>46</v>
      </c>
    </row>
    <row r="836" ht="15" spans="1:40">
      <c r="A836" s="49">
        <v>275</v>
      </c>
      <c r="B836" s="49">
        <v>234</v>
      </c>
      <c r="C836" s="49">
        <v>576</v>
      </c>
      <c r="D836" s="51" t="s">
        <v>3616</v>
      </c>
      <c r="E836" s="51" t="s">
        <v>37</v>
      </c>
      <c r="F836" s="51" t="s">
        <v>105</v>
      </c>
      <c r="G836" s="50" t="s">
        <v>3617</v>
      </c>
      <c r="H836" s="50" t="s">
        <v>3618</v>
      </c>
      <c r="I836" s="51" t="s">
        <v>41</v>
      </c>
      <c r="J836" s="51" t="s">
        <v>42</v>
      </c>
      <c r="K836" s="51" t="s">
        <v>43</v>
      </c>
      <c r="L836" s="51" t="s">
        <v>3619</v>
      </c>
      <c r="M836" s="50" t="s">
        <v>124</v>
      </c>
      <c r="N836" s="51" t="s">
        <v>45</v>
      </c>
      <c r="O836" s="51" t="s">
        <v>46</v>
      </c>
      <c r="P836" s="51" t="s">
        <v>47</v>
      </c>
      <c r="Q836" s="51" t="s">
        <v>3620</v>
      </c>
      <c r="R836" s="51" t="s">
        <v>3620</v>
      </c>
      <c r="S836" s="50" t="s">
        <v>57</v>
      </c>
      <c r="T836" s="50" t="s">
        <v>3621</v>
      </c>
      <c r="U836" s="51" t="s">
        <v>52</v>
      </c>
      <c r="V836" s="51" t="s">
        <v>53</v>
      </c>
      <c r="W836" s="51" t="s">
        <v>53</v>
      </c>
      <c r="X836" s="51" t="s">
        <v>738</v>
      </c>
      <c r="Y836" s="51" t="s">
        <v>46</v>
      </c>
      <c r="Z836" s="51" t="s">
        <v>739</v>
      </c>
      <c r="AA836" s="51" t="s">
        <v>53</v>
      </c>
      <c r="AB836" s="51" t="s">
        <v>45</v>
      </c>
      <c r="AC836" s="51" t="s">
        <v>46</v>
      </c>
      <c r="AD836" s="51" t="s">
        <v>3407</v>
      </c>
      <c r="AE836" s="11"/>
      <c r="AF836" s="11" t="s">
        <v>3408</v>
      </c>
      <c r="AG836" s="36" t="s">
        <v>11092</v>
      </c>
      <c r="AH836" s="37" t="s">
        <v>10994</v>
      </c>
      <c r="AI836" s="37" t="s">
        <v>10228</v>
      </c>
      <c r="AJ836" s="11">
        <v>68.5</v>
      </c>
      <c r="AK836" t="s">
        <v>10210</v>
      </c>
      <c r="AL836" s="11">
        <f>VLOOKUP(AG836,[1]笔试数据!$B:$G,6,0)</f>
        <v>0</v>
      </c>
      <c r="AM836" s="11">
        <v>68.5</v>
      </c>
      <c r="AN836" s="11" t="s">
        <v>46</v>
      </c>
    </row>
    <row r="837" ht="15" spans="1:40">
      <c r="A837" s="49">
        <v>437</v>
      </c>
      <c r="B837" s="49">
        <v>341</v>
      </c>
      <c r="C837" s="49">
        <v>593</v>
      </c>
      <c r="D837" s="50" t="s">
        <v>3711</v>
      </c>
      <c r="E837" s="50" t="s">
        <v>37</v>
      </c>
      <c r="F837" s="50" t="s">
        <v>69</v>
      </c>
      <c r="G837" s="50" t="s">
        <v>3712</v>
      </c>
      <c r="H837" s="50" t="s">
        <v>3713</v>
      </c>
      <c r="I837" s="50" t="s">
        <v>41</v>
      </c>
      <c r="J837" s="50" t="s">
        <v>72</v>
      </c>
      <c r="K837" s="50" t="s">
        <v>43</v>
      </c>
      <c r="L837" s="50" t="s">
        <v>671</v>
      </c>
      <c r="M837" s="50" t="s">
        <v>99</v>
      </c>
      <c r="N837" s="50" t="s">
        <v>45</v>
      </c>
      <c r="O837" s="50" t="s">
        <v>46</v>
      </c>
      <c r="P837" s="50" t="s">
        <v>47</v>
      </c>
      <c r="Q837" s="50" t="s">
        <v>64</v>
      </c>
      <c r="R837" s="50" t="s">
        <v>3714</v>
      </c>
      <c r="S837" s="50" t="s">
        <v>3715</v>
      </c>
      <c r="T837" s="50" t="s">
        <v>3716</v>
      </c>
      <c r="U837" s="50" t="s">
        <v>52</v>
      </c>
      <c r="V837" s="50" t="s">
        <v>53</v>
      </c>
      <c r="W837" s="50" t="s">
        <v>45</v>
      </c>
      <c r="X837" s="50" t="s">
        <v>54</v>
      </c>
      <c r="Y837" s="50" t="s">
        <v>46</v>
      </c>
      <c r="Z837" s="50" t="s">
        <v>55</v>
      </c>
      <c r="AA837" s="50" t="s">
        <v>53</v>
      </c>
      <c r="AB837" s="50" t="s">
        <v>45</v>
      </c>
      <c r="AC837" s="50" t="s">
        <v>46</v>
      </c>
      <c r="AD837" s="53" t="s">
        <v>3407</v>
      </c>
      <c r="AE837" s="2"/>
      <c r="AF837" s="11" t="s">
        <v>3408</v>
      </c>
      <c r="AG837" s="36" t="s">
        <v>11093</v>
      </c>
      <c r="AH837" s="37" t="s">
        <v>10994</v>
      </c>
      <c r="AI837" s="37">
        <v>23</v>
      </c>
      <c r="AJ837" s="11">
        <v>68.5</v>
      </c>
      <c r="AK837" t="s">
        <v>10210</v>
      </c>
      <c r="AL837" s="11">
        <f>VLOOKUP(AG837,[1]笔试数据!$B:$G,6,0)</f>
        <v>0</v>
      </c>
      <c r="AM837" s="11">
        <v>68.5</v>
      </c>
      <c r="AN837" s="11" t="s">
        <v>46</v>
      </c>
    </row>
    <row r="838" ht="15" spans="1:40">
      <c r="A838" s="49">
        <v>215</v>
      </c>
      <c r="B838" s="49">
        <v>475</v>
      </c>
      <c r="C838" s="49">
        <v>620</v>
      </c>
      <c r="D838" s="50" t="s">
        <v>3866</v>
      </c>
      <c r="E838" s="50" t="s">
        <v>37</v>
      </c>
      <c r="F838" s="50" t="s">
        <v>69</v>
      </c>
      <c r="G838" s="50" t="s">
        <v>3867</v>
      </c>
      <c r="H838" s="50" t="s">
        <v>97</v>
      </c>
      <c r="I838" s="50" t="s">
        <v>41</v>
      </c>
      <c r="J838" s="50" t="s">
        <v>42</v>
      </c>
      <c r="K838" s="50" t="s">
        <v>43</v>
      </c>
      <c r="L838" s="50" t="s">
        <v>73</v>
      </c>
      <c r="M838" s="50" t="s">
        <v>108</v>
      </c>
      <c r="N838" s="50" t="s">
        <v>45</v>
      </c>
      <c r="O838" s="50" t="s">
        <v>46</v>
      </c>
      <c r="P838" s="50" t="s">
        <v>47</v>
      </c>
      <c r="Q838" s="50" t="s">
        <v>3868</v>
      </c>
      <c r="R838" s="50" t="s">
        <v>3869</v>
      </c>
      <c r="S838" s="50" t="s">
        <v>3870</v>
      </c>
      <c r="T838" s="50" t="s">
        <v>3871</v>
      </c>
      <c r="U838" s="50" t="s">
        <v>52</v>
      </c>
      <c r="V838" s="50" t="s">
        <v>53</v>
      </c>
      <c r="W838" s="50" t="s">
        <v>53</v>
      </c>
      <c r="X838" s="50" t="s">
        <v>54</v>
      </c>
      <c r="Y838" s="50" t="s">
        <v>46</v>
      </c>
      <c r="Z838" s="50" t="s">
        <v>55</v>
      </c>
      <c r="AA838" s="50" t="s">
        <v>53</v>
      </c>
      <c r="AB838" s="50" t="s">
        <v>45</v>
      </c>
      <c r="AC838" s="50" t="s">
        <v>46</v>
      </c>
      <c r="AD838" s="53" t="s">
        <v>3407</v>
      </c>
      <c r="AE838" s="2"/>
      <c r="AF838" s="11" t="s">
        <v>3408</v>
      </c>
      <c r="AG838" s="36" t="s">
        <v>11094</v>
      </c>
      <c r="AH838" s="37" t="s">
        <v>11000</v>
      </c>
      <c r="AI838" s="37">
        <v>20</v>
      </c>
      <c r="AJ838" s="11">
        <v>68.5</v>
      </c>
      <c r="AK838" t="s">
        <v>10210</v>
      </c>
      <c r="AL838" s="11">
        <f>VLOOKUP(AG838,[1]笔试数据!$B:$G,6,0)</f>
        <v>0</v>
      </c>
      <c r="AM838" s="11">
        <v>68.5</v>
      </c>
      <c r="AN838" s="11" t="s">
        <v>46</v>
      </c>
    </row>
    <row r="839" ht="15" spans="1:40">
      <c r="A839" s="49">
        <v>424</v>
      </c>
      <c r="B839" s="49">
        <v>79</v>
      </c>
      <c r="C839" s="49">
        <v>144</v>
      </c>
      <c r="D839" s="51" t="s">
        <v>1017</v>
      </c>
      <c r="E839" s="51" t="s">
        <v>37</v>
      </c>
      <c r="F839" s="51" t="s">
        <v>38</v>
      </c>
      <c r="G839" s="50" t="s">
        <v>1018</v>
      </c>
      <c r="H839" s="50" t="s">
        <v>1019</v>
      </c>
      <c r="I839" s="51" t="s">
        <v>41</v>
      </c>
      <c r="J839" s="51" t="s">
        <v>72</v>
      </c>
      <c r="K839" s="51" t="s">
        <v>43</v>
      </c>
      <c r="L839" s="51" t="s">
        <v>98</v>
      </c>
      <c r="M839" s="50" t="s">
        <v>108</v>
      </c>
      <c r="N839" s="51" t="s">
        <v>45</v>
      </c>
      <c r="O839" s="51" t="s">
        <v>46</v>
      </c>
      <c r="P839" s="51" t="s">
        <v>47</v>
      </c>
      <c r="Q839" s="51" t="s">
        <v>303</v>
      </c>
      <c r="R839" s="51" t="s">
        <v>1020</v>
      </c>
      <c r="S839" s="50" t="s">
        <v>1021</v>
      </c>
      <c r="T839" s="50" t="s">
        <v>1022</v>
      </c>
      <c r="U839" s="51" t="s">
        <v>52</v>
      </c>
      <c r="V839" s="51" t="s">
        <v>53</v>
      </c>
      <c r="W839" s="51" t="s">
        <v>45</v>
      </c>
      <c r="X839" s="51" t="s">
        <v>738</v>
      </c>
      <c r="Y839" s="51" t="s">
        <v>46</v>
      </c>
      <c r="Z839" s="51" t="s">
        <v>739</v>
      </c>
      <c r="AA839" s="51" t="s">
        <v>53</v>
      </c>
      <c r="AB839" s="51" t="s">
        <v>45</v>
      </c>
      <c r="AC839" s="51" t="s">
        <v>56</v>
      </c>
      <c r="AD839" s="50" t="s">
        <v>57</v>
      </c>
      <c r="AE839" s="11"/>
      <c r="AF839" s="11"/>
      <c r="AG839" s="36" t="s">
        <v>11095</v>
      </c>
      <c r="AH839" s="37" t="s">
        <v>10252</v>
      </c>
      <c r="AI839" s="37">
        <v>24</v>
      </c>
      <c r="AJ839" s="11">
        <v>68</v>
      </c>
      <c r="AK839" t="s">
        <v>10210</v>
      </c>
      <c r="AL839" s="11">
        <f>VLOOKUP(AG839,[1]笔试数据!$B:$G,6,0)</f>
        <v>0</v>
      </c>
      <c r="AM839" s="11">
        <v>68</v>
      </c>
      <c r="AN839" s="11" t="s">
        <v>46</v>
      </c>
    </row>
    <row r="840" ht="15" spans="1:40">
      <c r="A840" s="49">
        <v>233</v>
      </c>
      <c r="B840" s="49">
        <v>24</v>
      </c>
      <c r="C840" s="49">
        <v>197</v>
      </c>
      <c r="D840" s="51" t="s">
        <v>1340</v>
      </c>
      <c r="E840" s="51" t="s">
        <v>37</v>
      </c>
      <c r="F840" s="51" t="s">
        <v>105</v>
      </c>
      <c r="G840" s="50" t="s">
        <v>1341</v>
      </c>
      <c r="H840" s="50" t="s">
        <v>1342</v>
      </c>
      <c r="I840" s="51" t="s">
        <v>62</v>
      </c>
      <c r="J840" s="51" t="s">
        <v>72</v>
      </c>
      <c r="K840" s="51" t="s">
        <v>43</v>
      </c>
      <c r="L840" s="51" t="s">
        <v>73</v>
      </c>
      <c r="M840" s="52">
        <v>43282</v>
      </c>
      <c r="N840" s="51" t="s">
        <v>45</v>
      </c>
      <c r="O840" s="51" t="s">
        <v>46</v>
      </c>
      <c r="P840" s="51" t="s">
        <v>47</v>
      </c>
      <c r="Q840" s="51" t="s">
        <v>64</v>
      </c>
      <c r="R840" s="51" t="s">
        <v>1343</v>
      </c>
      <c r="S840" s="50" t="s">
        <v>1344</v>
      </c>
      <c r="T840" s="50" t="s">
        <v>1345</v>
      </c>
      <c r="U840" s="51" t="s">
        <v>958</v>
      </c>
      <c r="V840" s="51" t="s">
        <v>53</v>
      </c>
      <c r="W840" s="51" t="s">
        <v>45</v>
      </c>
      <c r="X840" s="51" t="s">
        <v>738</v>
      </c>
      <c r="Y840" s="51" t="s">
        <v>46</v>
      </c>
      <c r="Z840" s="51" t="s">
        <v>739</v>
      </c>
      <c r="AA840" s="51" t="s">
        <v>53</v>
      </c>
      <c r="AB840" s="51" t="s">
        <v>45</v>
      </c>
      <c r="AC840" s="51" t="s">
        <v>56</v>
      </c>
      <c r="AD840" s="50" t="s">
        <v>57</v>
      </c>
      <c r="AE840" s="11"/>
      <c r="AF840" s="11"/>
      <c r="AG840" s="36" t="s">
        <v>11096</v>
      </c>
      <c r="AH840" s="37" t="s">
        <v>10224</v>
      </c>
      <c r="AI840" s="37">
        <v>17</v>
      </c>
      <c r="AJ840" s="11">
        <v>68</v>
      </c>
      <c r="AK840" t="s">
        <v>10210</v>
      </c>
      <c r="AL840" s="11">
        <f>VLOOKUP(AG840,[1]笔试数据!$B:$G,6,0)</f>
        <v>0</v>
      </c>
      <c r="AM840" s="11">
        <v>68</v>
      </c>
      <c r="AN840" s="11" t="s">
        <v>46</v>
      </c>
    </row>
    <row r="841" ht="15" spans="1:40">
      <c r="A841" s="49">
        <v>415</v>
      </c>
      <c r="B841" s="49">
        <v>189</v>
      </c>
      <c r="C841" s="49">
        <v>310</v>
      </c>
      <c r="D841" s="51" t="s">
        <v>2026</v>
      </c>
      <c r="E841" s="51" t="s">
        <v>37</v>
      </c>
      <c r="F841" s="51" t="s">
        <v>69</v>
      </c>
      <c r="G841" s="50" t="s">
        <v>2027</v>
      </c>
      <c r="H841" s="50" t="s">
        <v>2028</v>
      </c>
      <c r="I841" s="51" t="s">
        <v>41</v>
      </c>
      <c r="J841" s="51" t="s">
        <v>42</v>
      </c>
      <c r="K841" s="51" t="s">
        <v>43</v>
      </c>
      <c r="L841" s="51" t="s">
        <v>73</v>
      </c>
      <c r="M841" s="50" t="s">
        <v>267</v>
      </c>
      <c r="N841" s="51" t="s">
        <v>897</v>
      </c>
      <c r="O841" s="51" t="s">
        <v>46</v>
      </c>
      <c r="P841" s="51" t="s">
        <v>47</v>
      </c>
      <c r="Q841" s="51" t="s">
        <v>2029</v>
      </c>
      <c r="R841" s="51" t="s">
        <v>2029</v>
      </c>
      <c r="S841" s="50" t="s">
        <v>2030</v>
      </c>
      <c r="T841" s="50" t="s">
        <v>2031</v>
      </c>
      <c r="U841" s="51" t="s">
        <v>52</v>
      </c>
      <c r="V841" s="51" t="s">
        <v>53</v>
      </c>
      <c r="W841" s="51" t="s">
        <v>45</v>
      </c>
      <c r="X841" s="51" t="s">
        <v>738</v>
      </c>
      <c r="Y841" s="51" t="s">
        <v>46</v>
      </c>
      <c r="Z841" s="51" t="s">
        <v>739</v>
      </c>
      <c r="AA841" s="51" t="s">
        <v>53</v>
      </c>
      <c r="AB841" s="51" t="s">
        <v>45</v>
      </c>
      <c r="AC841" s="51" t="s">
        <v>56</v>
      </c>
      <c r="AD841" s="50" t="s">
        <v>57</v>
      </c>
      <c r="AE841" s="11"/>
      <c r="AF841" s="11"/>
      <c r="AG841" s="36" t="s">
        <v>11097</v>
      </c>
      <c r="AH841" s="37" t="s">
        <v>10992</v>
      </c>
      <c r="AI841" s="37">
        <v>10</v>
      </c>
      <c r="AJ841" s="11">
        <v>68</v>
      </c>
      <c r="AK841" t="s">
        <v>10210</v>
      </c>
      <c r="AL841" s="11">
        <f>VLOOKUP(AG841,[1]笔试数据!$B:$G,6,0)</f>
        <v>0</v>
      </c>
      <c r="AM841" s="11">
        <v>68</v>
      </c>
      <c r="AN841" s="11" t="s">
        <v>46</v>
      </c>
    </row>
    <row r="842" ht="15" spans="1:40">
      <c r="A842" s="41">
        <v>623</v>
      </c>
      <c r="B842" s="49">
        <v>569</v>
      </c>
      <c r="C842" s="49">
        <v>644</v>
      </c>
      <c r="D842" s="42" t="s">
        <v>4005</v>
      </c>
      <c r="E842" s="42" t="s">
        <v>37</v>
      </c>
      <c r="F842" s="42" t="s">
        <v>38</v>
      </c>
      <c r="G842" s="42" t="s">
        <v>4006</v>
      </c>
      <c r="H842" s="42" t="s">
        <v>4007</v>
      </c>
      <c r="I842" s="42" t="s">
        <v>62</v>
      </c>
      <c r="J842" s="29" t="s">
        <v>42</v>
      </c>
      <c r="K842" s="42" t="s">
        <v>81</v>
      </c>
      <c r="L842" s="42" t="s">
        <v>2119</v>
      </c>
      <c r="M842" s="42" t="s">
        <v>445</v>
      </c>
      <c r="N842" s="42" t="s">
        <v>45</v>
      </c>
      <c r="O842" s="42" t="s">
        <v>46</v>
      </c>
      <c r="P842" s="42" t="s">
        <v>47</v>
      </c>
      <c r="Q842" s="42" t="s">
        <v>64</v>
      </c>
      <c r="R842" s="42" t="s">
        <v>2245</v>
      </c>
      <c r="S842" s="42" t="s">
        <v>4008</v>
      </c>
      <c r="T842" s="42" t="s">
        <v>4009</v>
      </c>
      <c r="U842" s="42" t="s">
        <v>52</v>
      </c>
      <c r="V842" s="42" t="s">
        <v>53</v>
      </c>
      <c r="W842" s="42" t="s">
        <v>53</v>
      </c>
      <c r="X842" s="42" t="s">
        <v>54</v>
      </c>
      <c r="Y842" s="42" t="s">
        <v>46</v>
      </c>
      <c r="Z842" s="42" t="s">
        <v>55</v>
      </c>
      <c r="AA842" s="42" t="s">
        <v>53</v>
      </c>
      <c r="AB842" s="42" t="s">
        <v>45</v>
      </c>
      <c r="AC842" s="42" t="s">
        <v>46</v>
      </c>
      <c r="AD842" s="47" t="s">
        <v>3407</v>
      </c>
      <c r="AE842" s="4"/>
      <c r="AF842" s="11" t="s">
        <v>3408</v>
      </c>
      <c r="AG842" s="36" t="s">
        <v>11098</v>
      </c>
      <c r="AH842" s="37" t="s">
        <v>10981</v>
      </c>
      <c r="AI842" s="37">
        <v>14</v>
      </c>
      <c r="AJ842" s="11">
        <v>68</v>
      </c>
      <c r="AK842" t="s">
        <v>10210</v>
      </c>
      <c r="AL842" s="11">
        <f>VLOOKUP(AG842,[1]笔试数据!$B:$G,6,0)</f>
        <v>0</v>
      </c>
      <c r="AM842" s="11">
        <v>68</v>
      </c>
      <c r="AN842" s="11" t="s">
        <v>46</v>
      </c>
    </row>
    <row r="843" ht="15" spans="1:40">
      <c r="A843" s="49">
        <v>777</v>
      </c>
      <c r="B843" s="49">
        <v>467</v>
      </c>
      <c r="C843" s="49">
        <v>73</v>
      </c>
      <c r="D843" s="50" t="s">
        <v>559</v>
      </c>
      <c r="E843" s="50" t="s">
        <v>37</v>
      </c>
      <c r="F843" s="50" t="s">
        <v>105</v>
      </c>
      <c r="G843" s="50" t="s">
        <v>560</v>
      </c>
      <c r="H843" s="50" t="s">
        <v>561</v>
      </c>
      <c r="I843" s="50" t="s">
        <v>41</v>
      </c>
      <c r="J843" s="50" t="s">
        <v>42</v>
      </c>
      <c r="K843" s="50" t="s">
        <v>81</v>
      </c>
      <c r="L843" s="50" t="s">
        <v>562</v>
      </c>
      <c r="M843" s="50" t="s">
        <v>91</v>
      </c>
      <c r="N843" s="50" t="s">
        <v>45</v>
      </c>
      <c r="O843" s="50" t="s">
        <v>46</v>
      </c>
      <c r="P843" s="50" t="s">
        <v>47</v>
      </c>
      <c r="Q843" s="50" t="s">
        <v>64</v>
      </c>
      <c r="R843" s="50" t="s">
        <v>563</v>
      </c>
      <c r="S843" s="50" t="s">
        <v>57</v>
      </c>
      <c r="T843" s="50" t="s">
        <v>564</v>
      </c>
      <c r="U843" s="50" t="s">
        <v>52</v>
      </c>
      <c r="V843" s="50" t="s">
        <v>53</v>
      </c>
      <c r="W843" s="50" t="s">
        <v>45</v>
      </c>
      <c r="X843" s="50" t="s">
        <v>54</v>
      </c>
      <c r="Y843" s="50" t="s">
        <v>46</v>
      </c>
      <c r="Z843" s="50" t="s">
        <v>55</v>
      </c>
      <c r="AA843" s="50" t="s">
        <v>53</v>
      </c>
      <c r="AB843" s="50" t="s">
        <v>45</v>
      </c>
      <c r="AC843" s="50" t="s">
        <v>56</v>
      </c>
      <c r="AD843" s="50" t="s">
        <v>57</v>
      </c>
      <c r="AE843" s="2"/>
      <c r="AF843" s="2"/>
      <c r="AG843" s="36" t="s">
        <v>11099</v>
      </c>
      <c r="AH843" s="37" t="s">
        <v>10216</v>
      </c>
      <c r="AI843" s="37">
        <v>13</v>
      </c>
      <c r="AJ843" s="11">
        <v>67.5</v>
      </c>
      <c r="AK843" t="s">
        <v>10210</v>
      </c>
      <c r="AL843" s="11">
        <f>VLOOKUP(AG843,[1]笔试数据!$B:$G,6,0)</f>
        <v>0</v>
      </c>
      <c r="AM843" s="11">
        <v>67.5</v>
      </c>
      <c r="AN843" s="11" t="s">
        <v>46</v>
      </c>
    </row>
    <row r="844" ht="15" spans="1:40">
      <c r="A844" s="49">
        <v>269</v>
      </c>
      <c r="B844" s="49">
        <v>180</v>
      </c>
      <c r="C844" s="49">
        <v>331</v>
      </c>
      <c r="D844" s="51" t="s">
        <v>2157</v>
      </c>
      <c r="E844" s="51" t="s">
        <v>37</v>
      </c>
      <c r="F844" s="51" t="s">
        <v>69</v>
      </c>
      <c r="G844" s="50" t="s">
        <v>2158</v>
      </c>
      <c r="H844" s="50" t="s">
        <v>2159</v>
      </c>
      <c r="I844" s="51" t="s">
        <v>41</v>
      </c>
      <c r="J844" s="51" t="s">
        <v>72</v>
      </c>
      <c r="K844" s="51" t="s">
        <v>81</v>
      </c>
      <c r="L844" s="51" t="s">
        <v>220</v>
      </c>
      <c r="M844" s="50" t="s">
        <v>91</v>
      </c>
      <c r="N844" s="51" t="s">
        <v>45</v>
      </c>
      <c r="O844" s="51" t="s">
        <v>46</v>
      </c>
      <c r="P844" s="51" t="s">
        <v>47</v>
      </c>
      <c r="Q844" s="51" t="s">
        <v>48</v>
      </c>
      <c r="R844" s="51" t="s">
        <v>691</v>
      </c>
      <c r="S844" s="50" t="s">
        <v>2160</v>
      </c>
      <c r="T844" s="50" t="s">
        <v>2161</v>
      </c>
      <c r="U844" s="51" t="s">
        <v>52</v>
      </c>
      <c r="V844" s="51" t="s">
        <v>53</v>
      </c>
      <c r="W844" s="51" t="s">
        <v>45</v>
      </c>
      <c r="X844" s="51" t="s">
        <v>738</v>
      </c>
      <c r="Y844" s="51" t="s">
        <v>46</v>
      </c>
      <c r="Z844" s="51" t="s">
        <v>739</v>
      </c>
      <c r="AA844" s="51" t="s">
        <v>53</v>
      </c>
      <c r="AB844" s="51" t="s">
        <v>45</v>
      </c>
      <c r="AC844" s="51" t="s">
        <v>56</v>
      </c>
      <c r="AD844" s="50" t="s">
        <v>57</v>
      </c>
      <c r="AE844" s="11"/>
      <c r="AF844" s="11"/>
      <c r="AG844" s="36" t="s">
        <v>11100</v>
      </c>
      <c r="AH844" s="37" t="s">
        <v>10997</v>
      </c>
      <c r="AI844" s="37" t="s">
        <v>10237</v>
      </c>
      <c r="AJ844" s="11">
        <v>67.5</v>
      </c>
      <c r="AK844" t="s">
        <v>10210</v>
      </c>
      <c r="AL844" s="11">
        <f>VLOOKUP(AG844,[1]笔试数据!$B:$G,6,0)</f>
        <v>0</v>
      </c>
      <c r="AM844" s="11">
        <v>67.5</v>
      </c>
      <c r="AN844" s="11" t="s">
        <v>46</v>
      </c>
    </row>
    <row r="845" ht="15" spans="1:40">
      <c r="A845" s="49">
        <v>434</v>
      </c>
      <c r="B845" s="49">
        <v>190</v>
      </c>
      <c r="C845" s="49">
        <v>332</v>
      </c>
      <c r="D845" s="51" t="s">
        <v>2163</v>
      </c>
      <c r="E845" s="51" t="s">
        <v>37</v>
      </c>
      <c r="F845" s="51" t="s">
        <v>69</v>
      </c>
      <c r="G845" s="50" t="s">
        <v>2164</v>
      </c>
      <c r="H845" s="50" t="s">
        <v>2165</v>
      </c>
      <c r="I845" s="51" t="s">
        <v>41</v>
      </c>
      <c r="J845" s="51" t="s">
        <v>42</v>
      </c>
      <c r="K845" s="51" t="s">
        <v>43</v>
      </c>
      <c r="L845" s="51" t="s">
        <v>98</v>
      </c>
      <c r="M845" s="50" t="s">
        <v>445</v>
      </c>
      <c r="N845" s="51" t="s">
        <v>45</v>
      </c>
      <c r="O845" s="51" t="s">
        <v>46</v>
      </c>
      <c r="P845" s="51" t="s">
        <v>47</v>
      </c>
      <c r="Q845" s="51" t="s">
        <v>48</v>
      </c>
      <c r="R845" s="51" t="s">
        <v>2166</v>
      </c>
      <c r="S845" s="50" t="s">
        <v>2167</v>
      </c>
      <c r="T845" s="50" t="s">
        <v>2168</v>
      </c>
      <c r="U845" s="51" t="s">
        <v>52</v>
      </c>
      <c r="V845" s="51" t="s">
        <v>53</v>
      </c>
      <c r="W845" s="51" t="s">
        <v>45</v>
      </c>
      <c r="X845" s="51" t="s">
        <v>738</v>
      </c>
      <c r="Y845" s="51" t="s">
        <v>46</v>
      </c>
      <c r="Z845" s="51" t="s">
        <v>739</v>
      </c>
      <c r="AA845" s="51" t="s">
        <v>53</v>
      </c>
      <c r="AB845" s="51" t="s">
        <v>45</v>
      </c>
      <c r="AC845" s="51" t="s">
        <v>56</v>
      </c>
      <c r="AD845" s="50" t="s">
        <v>57</v>
      </c>
      <c r="AE845" s="11"/>
      <c r="AF845" s="11"/>
      <c r="AG845" s="36" t="s">
        <v>11101</v>
      </c>
      <c r="AH845" s="37" t="s">
        <v>10997</v>
      </c>
      <c r="AI845" s="37" t="s">
        <v>10219</v>
      </c>
      <c r="AJ845" s="11">
        <v>67.5</v>
      </c>
      <c r="AK845" t="s">
        <v>10210</v>
      </c>
      <c r="AL845" s="11">
        <f>VLOOKUP(AG845,[1]笔试数据!$B:$G,6,0)</f>
        <v>0</v>
      </c>
      <c r="AM845" s="11">
        <v>67.5</v>
      </c>
      <c r="AN845" s="11" t="s">
        <v>46</v>
      </c>
    </row>
    <row r="846" ht="15" spans="1:40">
      <c r="A846" s="49">
        <v>301</v>
      </c>
      <c r="B846" s="49">
        <v>40</v>
      </c>
      <c r="C846" s="49">
        <v>339</v>
      </c>
      <c r="D846" s="51" t="s">
        <v>2201</v>
      </c>
      <c r="E846" s="51" t="s">
        <v>37</v>
      </c>
      <c r="F846" s="51" t="s">
        <v>69</v>
      </c>
      <c r="G846" s="50" t="s">
        <v>2202</v>
      </c>
      <c r="H846" s="50" t="s">
        <v>2203</v>
      </c>
      <c r="I846" s="51" t="s">
        <v>41</v>
      </c>
      <c r="J846" s="51" t="s">
        <v>42</v>
      </c>
      <c r="K846" s="51" t="s">
        <v>81</v>
      </c>
      <c r="L846" s="51" t="s">
        <v>575</v>
      </c>
      <c r="M846" s="50" t="s">
        <v>91</v>
      </c>
      <c r="N846" s="51" t="s">
        <v>45</v>
      </c>
      <c r="O846" s="51" t="s">
        <v>46</v>
      </c>
      <c r="P846" s="51" t="s">
        <v>47</v>
      </c>
      <c r="Q846" s="51" t="s">
        <v>48</v>
      </c>
      <c r="R846" s="51" t="s">
        <v>2204</v>
      </c>
      <c r="S846" s="50" t="s">
        <v>2205</v>
      </c>
      <c r="T846" s="50" t="s">
        <v>2206</v>
      </c>
      <c r="U846" s="51" t="s">
        <v>52</v>
      </c>
      <c r="V846" s="51" t="s">
        <v>53</v>
      </c>
      <c r="W846" s="51" t="s">
        <v>53</v>
      </c>
      <c r="X846" s="51" t="s">
        <v>738</v>
      </c>
      <c r="Y846" s="51" t="s">
        <v>46</v>
      </c>
      <c r="Z846" s="51" t="s">
        <v>739</v>
      </c>
      <c r="AA846" s="51" t="s">
        <v>53</v>
      </c>
      <c r="AB846" s="51" t="s">
        <v>45</v>
      </c>
      <c r="AC846" s="51" t="s">
        <v>56</v>
      </c>
      <c r="AD846" s="50" t="s">
        <v>57</v>
      </c>
      <c r="AE846" s="11"/>
      <c r="AF846" s="11"/>
      <c r="AG846" s="36" t="s">
        <v>11102</v>
      </c>
      <c r="AH846" s="37" t="s">
        <v>10997</v>
      </c>
      <c r="AI846" s="37" t="s">
        <v>10241</v>
      </c>
      <c r="AJ846" s="11">
        <v>67.5</v>
      </c>
      <c r="AK846" t="s">
        <v>10210</v>
      </c>
      <c r="AL846" s="11">
        <f>VLOOKUP(AG846,[1]笔试数据!$B:$G,6,0)</f>
        <v>0</v>
      </c>
      <c r="AM846" s="11">
        <v>67.5</v>
      </c>
      <c r="AN846" s="11" t="s">
        <v>46</v>
      </c>
    </row>
    <row r="847" ht="15" spans="1:40">
      <c r="A847" s="49">
        <v>306</v>
      </c>
      <c r="B847" s="49">
        <v>183</v>
      </c>
      <c r="C847" s="49">
        <v>523</v>
      </c>
      <c r="D847" s="51" t="s">
        <v>3301</v>
      </c>
      <c r="E847" s="51" t="s">
        <v>37</v>
      </c>
      <c r="F847" s="51" t="s">
        <v>105</v>
      </c>
      <c r="G847" s="50" t="s">
        <v>3302</v>
      </c>
      <c r="H847" s="50" t="s">
        <v>3303</v>
      </c>
      <c r="I847" s="51" t="s">
        <v>62</v>
      </c>
      <c r="J847" s="51" t="s">
        <v>42</v>
      </c>
      <c r="K847" s="51" t="s">
        <v>43</v>
      </c>
      <c r="L847" s="51" t="s">
        <v>73</v>
      </c>
      <c r="M847" s="50" t="s">
        <v>227</v>
      </c>
      <c r="N847" s="51" t="s">
        <v>45</v>
      </c>
      <c r="O847" s="51" t="s">
        <v>46</v>
      </c>
      <c r="P847" s="51" t="s">
        <v>47</v>
      </c>
      <c r="Q847" s="51" t="s">
        <v>431</v>
      </c>
      <c r="R847" s="51" t="s">
        <v>3304</v>
      </c>
      <c r="S847" s="50" t="s">
        <v>3305</v>
      </c>
      <c r="T847" s="50" t="s">
        <v>3306</v>
      </c>
      <c r="U847" s="51" t="s">
        <v>52</v>
      </c>
      <c r="V847" s="51" t="s">
        <v>53</v>
      </c>
      <c r="W847" s="51" t="s">
        <v>45</v>
      </c>
      <c r="X847" s="51" t="s">
        <v>738</v>
      </c>
      <c r="Y847" s="51" t="s">
        <v>46</v>
      </c>
      <c r="Z847" s="51" t="s">
        <v>739</v>
      </c>
      <c r="AA847" s="51" t="s">
        <v>53</v>
      </c>
      <c r="AB847" s="51" t="s">
        <v>45</v>
      </c>
      <c r="AC847" s="51" t="s">
        <v>56</v>
      </c>
      <c r="AD847" s="50" t="s">
        <v>57</v>
      </c>
      <c r="AE847" s="11"/>
      <c r="AF847" s="11"/>
      <c r="AG847" s="36" t="s">
        <v>11103</v>
      </c>
      <c r="AH847" s="37" t="s">
        <v>10985</v>
      </c>
      <c r="AI847" s="37">
        <v>13</v>
      </c>
      <c r="AJ847" s="11">
        <v>67.5</v>
      </c>
      <c r="AK847" t="s">
        <v>10210</v>
      </c>
      <c r="AL847" s="11">
        <f>VLOOKUP(AG847,[1]笔试数据!$B:$G,6,0)</f>
        <v>0</v>
      </c>
      <c r="AM847" s="11">
        <v>67.5</v>
      </c>
      <c r="AN847" s="11" t="s">
        <v>46</v>
      </c>
    </row>
    <row r="848" ht="15" spans="1:40">
      <c r="A848" s="43">
        <v>133</v>
      </c>
      <c r="B848" s="43">
        <v>11</v>
      </c>
      <c r="C848" s="43">
        <v>541</v>
      </c>
      <c r="D848" s="47" t="s">
        <v>3409</v>
      </c>
      <c r="E848" s="47" t="s">
        <v>37</v>
      </c>
      <c r="F848" s="47" t="s">
        <v>69</v>
      </c>
      <c r="G848" s="45" t="s">
        <v>3410</v>
      </c>
      <c r="H848" s="45" t="s">
        <v>3411</v>
      </c>
      <c r="I848" s="47" t="s">
        <v>41</v>
      </c>
      <c r="J848" s="47" t="s">
        <v>72</v>
      </c>
      <c r="K848" s="47" t="s">
        <v>43</v>
      </c>
      <c r="L848" s="47" t="s">
        <v>3412</v>
      </c>
      <c r="M848" s="45" t="s">
        <v>773</v>
      </c>
      <c r="N848" s="47" t="s">
        <v>45</v>
      </c>
      <c r="O848" s="47" t="s">
        <v>46</v>
      </c>
      <c r="P848" s="47" t="s">
        <v>47</v>
      </c>
      <c r="Q848" s="47" t="s">
        <v>3413</v>
      </c>
      <c r="R848" s="47" t="s">
        <v>3413</v>
      </c>
      <c r="S848" s="45" t="s">
        <v>3414</v>
      </c>
      <c r="T848" s="45" t="s">
        <v>3415</v>
      </c>
      <c r="U848" s="47" t="s">
        <v>52</v>
      </c>
      <c r="V848" s="47" t="s">
        <v>53</v>
      </c>
      <c r="W848" s="47" t="s">
        <v>45</v>
      </c>
      <c r="X848" s="47" t="s">
        <v>3172</v>
      </c>
      <c r="Y848" s="47" t="s">
        <v>46</v>
      </c>
      <c r="Z848" s="47" t="s">
        <v>3173</v>
      </c>
      <c r="AA848" s="47" t="s">
        <v>53</v>
      </c>
      <c r="AB848" s="47" t="s">
        <v>45</v>
      </c>
      <c r="AC848" s="47" t="s">
        <v>46</v>
      </c>
      <c r="AD848" s="47" t="s">
        <v>3407</v>
      </c>
      <c r="AE848" s="6"/>
      <c r="AF848" s="6" t="s">
        <v>3408</v>
      </c>
      <c r="AG848" s="36" t="s">
        <v>11104</v>
      </c>
      <c r="AH848" s="37" t="s">
        <v>11016</v>
      </c>
      <c r="AI848" s="37" t="s">
        <v>10237</v>
      </c>
      <c r="AJ848" s="11">
        <v>67.5</v>
      </c>
      <c r="AK848" t="s">
        <v>10210</v>
      </c>
      <c r="AL848" s="11">
        <f>VLOOKUP(AG848,[1]笔试数据!$B:$G,6,0)</f>
        <v>0</v>
      </c>
      <c r="AM848" s="11">
        <v>67.5</v>
      </c>
      <c r="AN848" s="11" t="s">
        <v>46</v>
      </c>
    </row>
    <row r="849" ht="15" spans="1:40">
      <c r="A849" s="49">
        <v>358</v>
      </c>
      <c r="B849" s="49">
        <v>60</v>
      </c>
      <c r="C849" s="49">
        <v>553</v>
      </c>
      <c r="D849" s="51" t="s">
        <v>3481</v>
      </c>
      <c r="E849" s="51" t="s">
        <v>37</v>
      </c>
      <c r="F849" s="51" t="s">
        <v>38</v>
      </c>
      <c r="G849" s="50" t="s">
        <v>3482</v>
      </c>
      <c r="H849" s="50" t="s">
        <v>3483</v>
      </c>
      <c r="I849" s="51" t="s">
        <v>41</v>
      </c>
      <c r="J849" s="51" t="s">
        <v>42</v>
      </c>
      <c r="K849" s="51" t="s">
        <v>43</v>
      </c>
      <c r="L849" s="51" t="s">
        <v>73</v>
      </c>
      <c r="M849" s="50" t="s">
        <v>99</v>
      </c>
      <c r="N849" s="51" t="s">
        <v>45</v>
      </c>
      <c r="O849" s="51" t="s">
        <v>46</v>
      </c>
      <c r="P849" s="51" t="s">
        <v>47</v>
      </c>
      <c r="Q849" s="51" t="s">
        <v>64</v>
      </c>
      <c r="R849" s="51" t="s">
        <v>3484</v>
      </c>
      <c r="S849" s="50" t="s">
        <v>3485</v>
      </c>
      <c r="T849" s="50" t="s">
        <v>3486</v>
      </c>
      <c r="U849" s="51" t="s">
        <v>52</v>
      </c>
      <c r="V849" s="51" t="s">
        <v>53</v>
      </c>
      <c r="W849" s="51" t="s">
        <v>45</v>
      </c>
      <c r="X849" s="51" t="s">
        <v>738</v>
      </c>
      <c r="Y849" s="51" t="s">
        <v>46</v>
      </c>
      <c r="Z849" s="51" t="s">
        <v>739</v>
      </c>
      <c r="AA849" s="51" t="s">
        <v>53</v>
      </c>
      <c r="AB849" s="51" t="s">
        <v>45</v>
      </c>
      <c r="AC849" s="51" t="s">
        <v>46</v>
      </c>
      <c r="AD849" s="51" t="s">
        <v>3407</v>
      </c>
      <c r="AE849" s="11"/>
      <c r="AF849" s="11" t="s">
        <v>3408</v>
      </c>
      <c r="AG849" s="36" t="s">
        <v>11105</v>
      </c>
      <c r="AH849" s="37" t="s">
        <v>11016</v>
      </c>
      <c r="AI849" s="37">
        <v>13</v>
      </c>
      <c r="AJ849" s="11">
        <v>67.5</v>
      </c>
      <c r="AK849" t="s">
        <v>10210</v>
      </c>
      <c r="AL849" s="11">
        <f>VLOOKUP(AG849,[1]笔试数据!$B:$G,6,0)</f>
        <v>0</v>
      </c>
      <c r="AM849" s="11">
        <v>67.5</v>
      </c>
      <c r="AN849" s="11" t="s">
        <v>46</v>
      </c>
    </row>
    <row r="850" ht="15" spans="1:40">
      <c r="A850" s="49">
        <v>694</v>
      </c>
      <c r="B850" s="49">
        <v>151</v>
      </c>
      <c r="C850" s="49">
        <v>569</v>
      </c>
      <c r="D850" s="51" t="s">
        <v>3574</v>
      </c>
      <c r="E850" s="51" t="s">
        <v>37</v>
      </c>
      <c r="F850" s="51" t="s">
        <v>105</v>
      </c>
      <c r="G850" s="50" t="s">
        <v>3575</v>
      </c>
      <c r="H850" s="50" t="s">
        <v>3576</v>
      </c>
      <c r="I850" s="51" t="s">
        <v>62</v>
      </c>
      <c r="J850" s="51" t="s">
        <v>72</v>
      </c>
      <c r="K850" s="51" t="s">
        <v>43</v>
      </c>
      <c r="L850" s="51" t="s">
        <v>73</v>
      </c>
      <c r="M850" s="50" t="s">
        <v>568</v>
      </c>
      <c r="N850" s="51" t="s">
        <v>45</v>
      </c>
      <c r="O850" s="51" t="s">
        <v>46</v>
      </c>
      <c r="P850" s="51" t="s">
        <v>47</v>
      </c>
      <c r="Q850" s="51" t="s">
        <v>332</v>
      </c>
      <c r="R850" s="51" t="s">
        <v>208</v>
      </c>
      <c r="S850" s="50" t="s">
        <v>3577</v>
      </c>
      <c r="T850" s="50" t="s">
        <v>3578</v>
      </c>
      <c r="U850" s="51" t="s">
        <v>52</v>
      </c>
      <c r="V850" s="51" t="s">
        <v>53</v>
      </c>
      <c r="W850" s="51" t="s">
        <v>45</v>
      </c>
      <c r="X850" s="51" t="s">
        <v>738</v>
      </c>
      <c r="Y850" s="51" t="s">
        <v>46</v>
      </c>
      <c r="Z850" s="51" t="s">
        <v>739</v>
      </c>
      <c r="AA850" s="51" t="s">
        <v>53</v>
      </c>
      <c r="AB850" s="51" t="s">
        <v>45</v>
      </c>
      <c r="AC850" s="51" t="s">
        <v>46</v>
      </c>
      <c r="AD850" s="51" t="s">
        <v>3407</v>
      </c>
      <c r="AE850" s="11"/>
      <c r="AF850" s="11" t="s">
        <v>3408</v>
      </c>
      <c r="AG850" s="36" t="s">
        <v>11106</v>
      </c>
      <c r="AH850" s="37" t="s">
        <v>11016</v>
      </c>
      <c r="AI850" s="37">
        <v>29</v>
      </c>
      <c r="AJ850" s="11">
        <v>67.5</v>
      </c>
      <c r="AK850" t="s">
        <v>10210</v>
      </c>
      <c r="AL850" s="11">
        <f>VLOOKUP(AG850,[1]笔试数据!$B:$G,6,0)</f>
        <v>0</v>
      </c>
      <c r="AM850" s="11">
        <v>67.5</v>
      </c>
      <c r="AN850" s="11" t="s">
        <v>46</v>
      </c>
    </row>
    <row r="851" ht="15" spans="1:40">
      <c r="A851" s="49">
        <v>558</v>
      </c>
      <c r="B851" s="49">
        <v>369</v>
      </c>
      <c r="C851" s="49">
        <v>603</v>
      </c>
      <c r="D851" s="50" t="s">
        <v>3773</v>
      </c>
      <c r="E851" s="50" t="s">
        <v>37</v>
      </c>
      <c r="F851" s="50" t="s">
        <v>105</v>
      </c>
      <c r="G851" s="50" t="s">
        <v>3774</v>
      </c>
      <c r="H851" s="50" t="s">
        <v>3775</v>
      </c>
      <c r="I851" s="50" t="s">
        <v>41</v>
      </c>
      <c r="J851" s="50" t="s">
        <v>72</v>
      </c>
      <c r="K851" s="51" t="s">
        <v>43</v>
      </c>
      <c r="L851" s="50" t="s">
        <v>73</v>
      </c>
      <c r="M851" s="50" t="s">
        <v>1646</v>
      </c>
      <c r="N851" s="50" t="s">
        <v>45</v>
      </c>
      <c r="O851" s="50" t="s">
        <v>46</v>
      </c>
      <c r="P851" s="50" t="s">
        <v>47</v>
      </c>
      <c r="Q851" s="50" t="s">
        <v>64</v>
      </c>
      <c r="R851" s="50" t="s">
        <v>3776</v>
      </c>
      <c r="S851" s="50" t="s">
        <v>3777</v>
      </c>
      <c r="T851" s="50" t="s">
        <v>3778</v>
      </c>
      <c r="U851" s="50" t="s">
        <v>52</v>
      </c>
      <c r="V851" s="50" t="s">
        <v>53</v>
      </c>
      <c r="W851" s="50" t="s">
        <v>53</v>
      </c>
      <c r="X851" s="50" t="s">
        <v>54</v>
      </c>
      <c r="Y851" s="50" t="s">
        <v>46</v>
      </c>
      <c r="Z851" s="50" t="s">
        <v>55</v>
      </c>
      <c r="AA851" s="50" t="s">
        <v>53</v>
      </c>
      <c r="AB851" s="50" t="s">
        <v>45</v>
      </c>
      <c r="AC851" s="50" t="s">
        <v>46</v>
      </c>
      <c r="AD851" s="53" t="s">
        <v>3407</v>
      </c>
      <c r="AE851" s="2"/>
      <c r="AF851" s="11" t="s">
        <v>3408</v>
      </c>
      <c r="AG851" s="36" t="s">
        <v>11107</v>
      </c>
      <c r="AH851" s="37" t="s">
        <v>11000</v>
      </c>
      <c r="AI851" s="37" t="s">
        <v>10216</v>
      </c>
      <c r="AJ851" s="11">
        <v>67.5</v>
      </c>
      <c r="AK851" t="s">
        <v>10210</v>
      </c>
      <c r="AL851" s="11">
        <f>VLOOKUP(AG851,[1]笔试数据!$B:$G,6,0)</f>
        <v>0</v>
      </c>
      <c r="AM851" s="11">
        <v>67.5</v>
      </c>
      <c r="AN851" s="11" t="s">
        <v>46</v>
      </c>
    </row>
    <row r="852" ht="15" spans="1:40">
      <c r="A852" s="49">
        <v>569</v>
      </c>
      <c r="B852" s="49">
        <v>374</v>
      </c>
      <c r="C852" s="49">
        <v>604</v>
      </c>
      <c r="D852" s="50" t="s">
        <v>3779</v>
      </c>
      <c r="E852" s="50" t="s">
        <v>37</v>
      </c>
      <c r="F852" s="50" t="s">
        <v>69</v>
      </c>
      <c r="G852" s="50" t="s">
        <v>3780</v>
      </c>
      <c r="H852" s="50" t="s">
        <v>2604</v>
      </c>
      <c r="I852" s="50" t="s">
        <v>41</v>
      </c>
      <c r="J852" s="50" t="s">
        <v>72</v>
      </c>
      <c r="K852" s="51" t="s">
        <v>43</v>
      </c>
      <c r="L852" s="50" t="s">
        <v>788</v>
      </c>
      <c r="M852" s="52">
        <v>43850</v>
      </c>
      <c r="N852" s="50" t="s">
        <v>45</v>
      </c>
      <c r="O852" s="50" t="s">
        <v>56</v>
      </c>
      <c r="P852" s="50" t="s">
        <v>47</v>
      </c>
      <c r="Q852" s="50" t="s">
        <v>64</v>
      </c>
      <c r="R852" s="50" t="s">
        <v>1985</v>
      </c>
      <c r="S852" s="50" t="s">
        <v>3781</v>
      </c>
      <c r="T852" s="50" t="s">
        <v>3782</v>
      </c>
      <c r="U852" s="50" t="s">
        <v>52</v>
      </c>
      <c r="V852" s="50" t="s">
        <v>53</v>
      </c>
      <c r="W852" s="50" t="s">
        <v>45</v>
      </c>
      <c r="X852" s="50" t="s">
        <v>54</v>
      </c>
      <c r="Y852" s="50" t="s">
        <v>46</v>
      </c>
      <c r="Z852" s="50" t="s">
        <v>55</v>
      </c>
      <c r="AA852" s="50" t="s">
        <v>53</v>
      </c>
      <c r="AB852" s="50" t="s">
        <v>45</v>
      </c>
      <c r="AC852" s="50" t="s">
        <v>46</v>
      </c>
      <c r="AD852" s="50" t="s">
        <v>3407</v>
      </c>
      <c r="AE852" s="2"/>
      <c r="AF852" s="11" t="s">
        <v>3408</v>
      </c>
      <c r="AG852" s="36" t="s">
        <v>11108</v>
      </c>
      <c r="AH852" s="37" t="s">
        <v>11000</v>
      </c>
      <c r="AI852" s="37" t="s">
        <v>10255</v>
      </c>
      <c r="AJ852" s="11">
        <v>67.5</v>
      </c>
      <c r="AK852" t="s">
        <v>10210</v>
      </c>
      <c r="AL852" s="11">
        <f>VLOOKUP(AG852,[1]笔试数据!$B:$G,6,0)</f>
        <v>0</v>
      </c>
      <c r="AM852" s="11">
        <v>67.5</v>
      </c>
      <c r="AN852" s="11" t="s">
        <v>46</v>
      </c>
    </row>
    <row r="853" ht="15" spans="1:40">
      <c r="A853" s="49">
        <v>292</v>
      </c>
      <c r="B853" s="49">
        <v>37</v>
      </c>
      <c r="C853" s="49">
        <v>133</v>
      </c>
      <c r="D853" s="51" t="s">
        <v>945</v>
      </c>
      <c r="E853" s="51" t="s">
        <v>37</v>
      </c>
      <c r="F853" s="51" t="s">
        <v>105</v>
      </c>
      <c r="G853" s="50" t="s">
        <v>946</v>
      </c>
      <c r="H853" s="50" t="s">
        <v>947</v>
      </c>
      <c r="I853" s="51" t="s">
        <v>41</v>
      </c>
      <c r="J853" s="51" t="s">
        <v>42</v>
      </c>
      <c r="K853" s="51" t="s">
        <v>81</v>
      </c>
      <c r="L853" s="51" t="s">
        <v>533</v>
      </c>
      <c r="M853" s="50" t="s">
        <v>542</v>
      </c>
      <c r="N853" s="51" t="s">
        <v>897</v>
      </c>
      <c r="O853" s="51" t="s">
        <v>46</v>
      </c>
      <c r="P853" s="51" t="s">
        <v>84</v>
      </c>
      <c r="Q853" s="51" t="s">
        <v>409</v>
      </c>
      <c r="R853" s="51" t="s">
        <v>409</v>
      </c>
      <c r="S853" s="50" t="s">
        <v>948</v>
      </c>
      <c r="T853" s="50" t="s">
        <v>949</v>
      </c>
      <c r="U853" s="51" t="s">
        <v>307</v>
      </c>
      <c r="V853" s="51" t="s">
        <v>53</v>
      </c>
      <c r="W853" s="51" t="s">
        <v>53</v>
      </c>
      <c r="X853" s="51" t="s">
        <v>738</v>
      </c>
      <c r="Y853" s="51" t="s">
        <v>46</v>
      </c>
      <c r="Z853" s="51" t="s">
        <v>739</v>
      </c>
      <c r="AA853" s="51" t="s">
        <v>53</v>
      </c>
      <c r="AB853" s="51" t="s">
        <v>45</v>
      </c>
      <c r="AC853" s="51" t="s">
        <v>56</v>
      </c>
      <c r="AD853" s="50" t="s">
        <v>57</v>
      </c>
      <c r="AE853" s="11"/>
      <c r="AF853" s="11"/>
      <c r="AG853" s="36" t="s">
        <v>11109</v>
      </c>
      <c r="AH853" s="37" t="s">
        <v>10252</v>
      </c>
      <c r="AI853" s="37">
        <v>13</v>
      </c>
      <c r="AJ853" s="11">
        <v>67</v>
      </c>
      <c r="AK853" t="s">
        <v>10210</v>
      </c>
      <c r="AL853" s="11">
        <f>VLOOKUP(AG853,[1]笔试数据!$B:$G,6,0)</f>
        <v>0</v>
      </c>
      <c r="AM853" s="11">
        <v>67</v>
      </c>
      <c r="AN853" s="11" t="s">
        <v>46</v>
      </c>
    </row>
    <row r="854" ht="15" spans="1:40">
      <c r="A854" s="49">
        <v>472</v>
      </c>
      <c r="B854" s="49">
        <v>96</v>
      </c>
      <c r="C854" s="49">
        <v>141</v>
      </c>
      <c r="D854" s="51" t="s">
        <v>999</v>
      </c>
      <c r="E854" s="51" t="s">
        <v>37</v>
      </c>
      <c r="F854" s="51" t="s">
        <v>105</v>
      </c>
      <c r="G854" s="50" t="s">
        <v>1000</v>
      </c>
      <c r="H854" s="50" t="s">
        <v>1001</v>
      </c>
      <c r="I854" s="51" t="s">
        <v>62</v>
      </c>
      <c r="J854" s="51" t="s">
        <v>42</v>
      </c>
      <c r="K854" s="51" t="s">
        <v>43</v>
      </c>
      <c r="L854" s="51" t="s">
        <v>73</v>
      </c>
      <c r="M854" s="50" t="s">
        <v>108</v>
      </c>
      <c r="N854" s="51" t="s">
        <v>45</v>
      </c>
      <c r="O854" s="51" t="s">
        <v>46</v>
      </c>
      <c r="P854" s="51" t="s">
        <v>47</v>
      </c>
      <c r="Q854" s="51" t="s">
        <v>64</v>
      </c>
      <c r="R854" s="51" t="s">
        <v>1002</v>
      </c>
      <c r="S854" s="50" t="s">
        <v>1003</v>
      </c>
      <c r="T854" s="50" t="s">
        <v>1004</v>
      </c>
      <c r="U854" s="51" t="s">
        <v>52</v>
      </c>
      <c r="V854" s="51" t="s">
        <v>53</v>
      </c>
      <c r="W854" s="51" t="s">
        <v>53</v>
      </c>
      <c r="X854" s="51" t="s">
        <v>738</v>
      </c>
      <c r="Y854" s="51" t="s">
        <v>46</v>
      </c>
      <c r="Z854" s="51" t="s">
        <v>739</v>
      </c>
      <c r="AA854" s="51" t="s">
        <v>53</v>
      </c>
      <c r="AB854" s="51" t="s">
        <v>45</v>
      </c>
      <c r="AC854" s="51" t="s">
        <v>56</v>
      </c>
      <c r="AD854" s="50" t="s">
        <v>57</v>
      </c>
      <c r="AE854" s="11"/>
      <c r="AF854" s="11"/>
      <c r="AG854" s="36" t="s">
        <v>11110</v>
      </c>
      <c r="AH854" s="37" t="s">
        <v>10252</v>
      </c>
      <c r="AI854" s="37">
        <v>21</v>
      </c>
      <c r="AJ854" s="11">
        <v>67</v>
      </c>
      <c r="AK854" t="s">
        <v>10210</v>
      </c>
      <c r="AL854" s="11">
        <f>VLOOKUP(AG854,[1]笔试数据!$B:$G,6,0)</f>
        <v>0</v>
      </c>
      <c r="AM854" s="11">
        <v>67</v>
      </c>
      <c r="AN854" s="11" t="s">
        <v>46</v>
      </c>
    </row>
    <row r="855" ht="15" spans="1:40">
      <c r="A855" s="49">
        <v>443</v>
      </c>
      <c r="B855" s="49">
        <v>85</v>
      </c>
      <c r="C855" s="49">
        <v>346</v>
      </c>
      <c r="D855" s="51" t="s">
        <v>2241</v>
      </c>
      <c r="E855" s="51" t="s">
        <v>37</v>
      </c>
      <c r="F855" s="51" t="s">
        <v>38</v>
      </c>
      <c r="G855" s="50" t="s">
        <v>2242</v>
      </c>
      <c r="H855" s="50" t="s">
        <v>2243</v>
      </c>
      <c r="I855" s="51" t="s">
        <v>41</v>
      </c>
      <c r="J855" s="51" t="s">
        <v>72</v>
      </c>
      <c r="K855" s="51" t="s">
        <v>43</v>
      </c>
      <c r="L855" s="51" t="s">
        <v>98</v>
      </c>
      <c r="M855" s="50" t="s">
        <v>108</v>
      </c>
      <c r="N855" s="51" t="s">
        <v>45</v>
      </c>
      <c r="O855" s="51" t="s">
        <v>46</v>
      </c>
      <c r="P855" s="51" t="s">
        <v>47</v>
      </c>
      <c r="Q855" s="51" t="s">
        <v>2244</v>
      </c>
      <c r="R855" s="51" t="s">
        <v>2245</v>
      </c>
      <c r="S855" s="50" t="s">
        <v>2246</v>
      </c>
      <c r="T855" s="50" t="s">
        <v>2247</v>
      </c>
      <c r="U855" s="51" t="s">
        <v>52</v>
      </c>
      <c r="V855" s="51" t="s">
        <v>53</v>
      </c>
      <c r="W855" s="51" t="s">
        <v>53</v>
      </c>
      <c r="X855" s="51" t="s">
        <v>738</v>
      </c>
      <c r="Y855" s="51" t="s">
        <v>46</v>
      </c>
      <c r="Z855" s="51" t="s">
        <v>739</v>
      </c>
      <c r="AA855" s="51" t="s">
        <v>53</v>
      </c>
      <c r="AB855" s="51" t="s">
        <v>45</v>
      </c>
      <c r="AC855" s="51" t="s">
        <v>56</v>
      </c>
      <c r="AD855" s="50" t="s">
        <v>57</v>
      </c>
      <c r="AE855" s="11"/>
      <c r="AF855" s="11"/>
      <c r="AG855" s="36" t="s">
        <v>11111</v>
      </c>
      <c r="AH855" s="37" t="s">
        <v>10997</v>
      </c>
      <c r="AI855" s="37">
        <v>16</v>
      </c>
      <c r="AJ855" s="11">
        <v>67</v>
      </c>
      <c r="AK855" t="s">
        <v>10210</v>
      </c>
      <c r="AL855" s="11">
        <f>VLOOKUP(AG855,[1]笔试数据!$B:$G,6,0)</f>
        <v>0</v>
      </c>
      <c r="AM855" s="11">
        <v>67</v>
      </c>
      <c r="AN855" s="11" t="s">
        <v>46</v>
      </c>
    </row>
    <row r="856" ht="15" spans="1:40">
      <c r="A856" s="49">
        <v>135</v>
      </c>
      <c r="B856" s="49">
        <v>265</v>
      </c>
      <c r="C856" s="49">
        <v>377</v>
      </c>
      <c r="D856" s="50" t="s">
        <v>2426</v>
      </c>
      <c r="E856" s="50" t="s">
        <v>37</v>
      </c>
      <c r="F856" s="50" t="s">
        <v>69</v>
      </c>
      <c r="G856" s="50" t="s">
        <v>2427</v>
      </c>
      <c r="H856" s="50" t="s">
        <v>2428</v>
      </c>
      <c r="I856" s="50" t="s">
        <v>41</v>
      </c>
      <c r="J856" s="50" t="s">
        <v>42</v>
      </c>
      <c r="K856" s="50" t="s">
        <v>43</v>
      </c>
      <c r="L856" s="50" t="s">
        <v>73</v>
      </c>
      <c r="M856" s="50" t="s">
        <v>227</v>
      </c>
      <c r="N856" s="50" t="s">
        <v>45</v>
      </c>
      <c r="O856" s="50" t="s">
        <v>46</v>
      </c>
      <c r="P856" s="50" t="s">
        <v>47</v>
      </c>
      <c r="Q856" s="50" t="s">
        <v>640</v>
      </c>
      <c r="R856" s="50" t="s">
        <v>2429</v>
      </c>
      <c r="S856" s="50" t="s">
        <v>2430</v>
      </c>
      <c r="T856" s="50" t="s">
        <v>2431</v>
      </c>
      <c r="U856" s="50" t="s">
        <v>52</v>
      </c>
      <c r="V856" s="50" t="s">
        <v>53</v>
      </c>
      <c r="W856" s="50" t="s">
        <v>45</v>
      </c>
      <c r="X856" s="50" t="s">
        <v>54</v>
      </c>
      <c r="Y856" s="50" t="s">
        <v>46</v>
      </c>
      <c r="Z856" s="50" t="s">
        <v>55</v>
      </c>
      <c r="AA856" s="50" t="s">
        <v>53</v>
      </c>
      <c r="AB856" s="50" t="s">
        <v>45</v>
      </c>
      <c r="AC856" s="50" t="s">
        <v>56</v>
      </c>
      <c r="AD856" s="50" t="s">
        <v>57</v>
      </c>
      <c r="AE856" s="2"/>
      <c r="AF856" s="2"/>
      <c r="AG856" s="36" t="s">
        <v>11112</v>
      </c>
      <c r="AH856" s="37" t="s">
        <v>10990</v>
      </c>
      <c r="AI856" s="37">
        <v>17</v>
      </c>
      <c r="AJ856" s="11">
        <v>67</v>
      </c>
      <c r="AK856" t="s">
        <v>10210</v>
      </c>
      <c r="AL856" s="11">
        <f>VLOOKUP(AG856,[1]笔试数据!$B:$G,6,0)</f>
        <v>0</v>
      </c>
      <c r="AM856" s="11">
        <v>67</v>
      </c>
      <c r="AN856" s="11" t="s">
        <v>46</v>
      </c>
    </row>
    <row r="857" ht="15" spans="1:40">
      <c r="A857" s="49">
        <v>126</v>
      </c>
      <c r="B857" s="49">
        <v>263</v>
      </c>
      <c r="C857" s="49">
        <v>399</v>
      </c>
      <c r="D857" s="50" t="s">
        <v>2554</v>
      </c>
      <c r="E857" s="50" t="s">
        <v>37</v>
      </c>
      <c r="F857" s="50" t="s">
        <v>69</v>
      </c>
      <c r="G857" s="50" t="s">
        <v>2555</v>
      </c>
      <c r="H857" s="50" t="s">
        <v>366</v>
      </c>
      <c r="I857" s="50" t="s">
        <v>41</v>
      </c>
      <c r="J857" s="50" t="s">
        <v>42</v>
      </c>
      <c r="K857" s="50" t="s">
        <v>43</v>
      </c>
      <c r="L857" s="50" t="s">
        <v>73</v>
      </c>
      <c r="M857" s="52">
        <v>44010</v>
      </c>
      <c r="N857" s="50" t="s">
        <v>45</v>
      </c>
      <c r="O857" s="50" t="s">
        <v>46</v>
      </c>
      <c r="P857" s="50" t="s">
        <v>47</v>
      </c>
      <c r="Q857" s="50" t="s">
        <v>2556</v>
      </c>
      <c r="R857" s="50" t="s">
        <v>2556</v>
      </c>
      <c r="S857" s="50" t="s">
        <v>2557</v>
      </c>
      <c r="T857" s="50" t="s">
        <v>2558</v>
      </c>
      <c r="U857" s="50" t="s">
        <v>52</v>
      </c>
      <c r="V857" s="50" t="s">
        <v>53</v>
      </c>
      <c r="W857" s="50" t="s">
        <v>45</v>
      </c>
      <c r="X857" s="50" t="s">
        <v>54</v>
      </c>
      <c r="Y857" s="50" t="s">
        <v>46</v>
      </c>
      <c r="Z857" s="50" t="s">
        <v>55</v>
      </c>
      <c r="AA857" s="50" t="s">
        <v>53</v>
      </c>
      <c r="AB857" s="50" t="s">
        <v>45</v>
      </c>
      <c r="AC857" s="50" t="s">
        <v>56</v>
      </c>
      <c r="AD857" s="50" t="s">
        <v>57</v>
      </c>
      <c r="AE857" s="2"/>
      <c r="AF857" s="2"/>
      <c r="AG857" s="36" t="s">
        <v>11113</v>
      </c>
      <c r="AH857" s="37" t="s">
        <v>10987</v>
      </c>
      <c r="AI857" s="37" t="s">
        <v>10226</v>
      </c>
      <c r="AJ857" s="11">
        <v>67</v>
      </c>
      <c r="AK857" t="s">
        <v>10210</v>
      </c>
      <c r="AL857" s="11">
        <f>VLOOKUP(AG857,[1]笔试数据!$B:$G,6,0)</f>
        <v>0</v>
      </c>
      <c r="AM857" s="11">
        <v>67</v>
      </c>
      <c r="AN857" s="11" t="s">
        <v>46</v>
      </c>
    </row>
    <row r="858" ht="15" spans="1:40">
      <c r="A858" s="49">
        <v>372</v>
      </c>
      <c r="B858" s="49">
        <v>324</v>
      </c>
      <c r="C858" s="49">
        <v>590</v>
      </c>
      <c r="D858" s="50" t="s">
        <v>3696</v>
      </c>
      <c r="E858" s="50" t="s">
        <v>37</v>
      </c>
      <c r="F858" s="50" t="s">
        <v>69</v>
      </c>
      <c r="G858" s="50" t="s">
        <v>3697</v>
      </c>
      <c r="H858" s="50" t="s">
        <v>3698</v>
      </c>
      <c r="I858" s="50" t="s">
        <v>41</v>
      </c>
      <c r="J858" s="50" t="s">
        <v>42</v>
      </c>
      <c r="K858" s="50" t="s">
        <v>43</v>
      </c>
      <c r="L858" s="50" t="s">
        <v>73</v>
      </c>
      <c r="M858" s="50" t="s">
        <v>108</v>
      </c>
      <c r="N858" s="50" t="s">
        <v>45</v>
      </c>
      <c r="O858" s="50" t="s">
        <v>46</v>
      </c>
      <c r="P858" s="50" t="s">
        <v>47</v>
      </c>
      <c r="Q858" s="50" t="s">
        <v>100</v>
      </c>
      <c r="R858" s="50" t="s">
        <v>304</v>
      </c>
      <c r="S858" s="50" t="s">
        <v>3699</v>
      </c>
      <c r="T858" s="50" t="s">
        <v>3700</v>
      </c>
      <c r="U858" s="50" t="s">
        <v>52</v>
      </c>
      <c r="V858" s="50" t="s">
        <v>53</v>
      </c>
      <c r="W858" s="50" t="s">
        <v>45</v>
      </c>
      <c r="X858" s="50" t="s">
        <v>54</v>
      </c>
      <c r="Y858" s="50" t="s">
        <v>46</v>
      </c>
      <c r="Z858" s="50" t="s">
        <v>55</v>
      </c>
      <c r="AA858" s="50" t="s">
        <v>53</v>
      </c>
      <c r="AB858" s="50" t="s">
        <v>45</v>
      </c>
      <c r="AC858" s="50" t="s">
        <v>46</v>
      </c>
      <c r="AD858" s="53" t="s">
        <v>3407</v>
      </c>
      <c r="AE858" s="2"/>
      <c r="AF858" s="11" t="s">
        <v>3408</v>
      </c>
      <c r="AG858" s="36" t="s">
        <v>11114</v>
      </c>
      <c r="AH858" s="37" t="s">
        <v>10994</v>
      </c>
      <c r="AI858" s="37">
        <v>20</v>
      </c>
      <c r="AJ858" s="11">
        <v>67</v>
      </c>
      <c r="AK858" t="s">
        <v>10210</v>
      </c>
      <c r="AL858" s="11">
        <f>VLOOKUP(AG858,[1]笔试数据!$B:$G,6,0)</f>
        <v>0</v>
      </c>
      <c r="AM858" s="11">
        <v>67</v>
      </c>
      <c r="AN858" s="11" t="s">
        <v>46</v>
      </c>
    </row>
    <row r="859" ht="15" spans="1:40">
      <c r="A859" s="49">
        <v>523</v>
      </c>
      <c r="B859" s="49">
        <v>360</v>
      </c>
      <c r="C859" s="49">
        <v>1</v>
      </c>
      <c r="D859" s="50" t="s">
        <v>36</v>
      </c>
      <c r="E859" s="50" t="s">
        <v>37</v>
      </c>
      <c r="F859" s="50" t="s">
        <v>38</v>
      </c>
      <c r="G859" s="50" t="s">
        <v>39</v>
      </c>
      <c r="H859" s="50" t="s">
        <v>40</v>
      </c>
      <c r="I859" s="50" t="s">
        <v>41</v>
      </c>
      <c r="J859" s="50" t="s">
        <v>42</v>
      </c>
      <c r="K859" s="50" t="s">
        <v>43</v>
      </c>
      <c r="L859" s="50" t="s">
        <v>44</v>
      </c>
      <c r="M859" s="52">
        <v>44732</v>
      </c>
      <c r="N859" s="50" t="s">
        <v>45</v>
      </c>
      <c r="O859" s="50" t="s">
        <v>46</v>
      </c>
      <c r="P859" s="50" t="s">
        <v>47</v>
      </c>
      <c r="Q859" s="50" t="s">
        <v>48</v>
      </c>
      <c r="R859" s="50" t="s">
        <v>49</v>
      </c>
      <c r="S859" s="50" t="s">
        <v>50</v>
      </c>
      <c r="T859" s="50" t="s">
        <v>51</v>
      </c>
      <c r="U859" s="50" t="s">
        <v>52</v>
      </c>
      <c r="V859" s="50" t="s">
        <v>53</v>
      </c>
      <c r="W859" s="50" t="s">
        <v>45</v>
      </c>
      <c r="X859" s="50" t="s">
        <v>54</v>
      </c>
      <c r="Y859" s="50" t="s">
        <v>46</v>
      </c>
      <c r="Z859" s="50" t="s">
        <v>55</v>
      </c>
      <c r="AA859" s="50" t="s">
        <v>53</v>
      </c>
      <c r="AB859" s="50" t="s">
        <v>45</v>
      </c>
      <c r="AC859" s="50" t="s">
        <v>56</v>
      </c>
      <c r="AD859" s="50" t="s">
        <v>57</v>
      </c>
      <c r="AE859" s="2"/>
      <c r="AF859" s="2"/>
      <c r="AG859" s="36" t="s">
        <v>35</v>
      </c>
      <c r="AH859" s="37" t="s">
        <v>10237</v>
      </c>
      <c r="AI859" s="37" t="s">
        <v>10237</v>
      </c>
      <c r="AJ859" s="11">
        <v>66.5</v>
      </c>
      <c r="AK859" t="s">
        <v>10210</v>
      </c>
      <c r="AL859" s="11">
        <f>VLOOKUP(AG859,[1]笔试数据!$B:$G,6,0)</f>
        <v>0</v>
      </c>
      <c r="AM859" s="11">
        <v>66.5</v>
      </c>
      <c r="AN859" s="11" t="s">
        <v>46</v>
      </c>
    </row>
    <row r="860" ht="15" spans="1:40">
      <c r="A860" s="49">
        <v>338</v>
      </c>
      <c r="B860" s="49">
        <v>316</v>
      </c>
      <c r="C860" s="49">
        <v>47</v>
      </c>
      <c r="D860" s="50" t="s">
        <v>385</v>
      </c>
      <c r="E860" s="50" t="s">
        <v>37</v>
      </c>
      <c r="F860" s="50" t="s">
        <v>69</v>
      </c>
      <c r="G860" s="50" t="s">
        <v>386</v>
      </c>
      <c r="H860" s="50" t="s">
        <v>387</v>
      </c>
      <c r="I860" s="50" t="s">
        <v>62</v>
      </c>
      <c r="J860" s="50" t="s">
        <v>72</v>
      </c>
      <c r="K860" s="50" t="s">
        <v>43</v>
      </c>
      <c r="L860" s="50" t="s">
        <v>220</v>
      </c>
      <c r="M860" s="50" t="s">
        <v>388</v>
      </c>
      <c r="N860" s="50" t="s">
        <v>45</v>
      </c>
      <c r="O860" s="50" t="s">
        <v>46</v>
      </c>
      <c r="P860" s="50" t="s">
        <v>47</v>
      </c>
      <c r="Q860" s="50" t="s">
        <v>64</v>
      </c>
      <c r="R860" s="50" t="s">
        <v>269</v>
      </c>
      <c r="S860" s="50" t="s">
        <v>389</v>
      </c>
      <c r="T860" s="50" t="s">
        <v>390</v>
      </c>
      <c r="U860" s="50" t="s">
        <v>52</v>
      </c>
      <c r="V860" s="50" t="s">
        <v>53</v>
      </c>
      <c r="W860" s="50" t="s">
        <v>45</v>
      </c>
      <c r="X860" s="50" t="s">
        <v>54</v>
      </c>
      <c r="Y860" s="50" t="s">
        <v>46</v>
      </c>
      <c r="Z860" s="50" t="s">
        <v>55</v>
      </c>
      <c r="AA860" s="50" t="s">
        <v>53</v>
      </c>
      <c r="AB860" s="50" t="s">
        <v>45</v>
      </c>
      <c r="AC860" s="50" t="s">
        <v>56</v>
      </c>
      <c r="AD860" s="50" t="s">
        <v>57</v>
      </c>
      <c r="AE860" s="2"/>
      <c r="AF860" s="2"/>
      <c r="AG860" s="36" t="s">
        <v>11115</v>
      </c>
      <c r="AH860" s="37" t="s">
        <v>10219</v>
      </c>
      <c r="AI860" s="37">
        <v>17</v>
      </c>
      <c r="AJ860" s="11">
        <v>66.5</v>
      </c>
      <c r="AK860" t="s">
        <v>10210</v>
      </c>
      <c r="AL860" s="11">
        <f>VLOOKUP(AG860,[1]笔试数据!$B:$G,6,0)</f>
        <v>0</v>
      </c>
      <c r="AM860" s="11">
        <v>66.5</v>
      </c>
      <c r="AN860" s="11" t="s">
        <v>46</v>
      </c>
    </row>
    <row r="861" ht="15" spans="1:40">
      <c r="A861" s="49">
        <v>457</v>
      </c>
      <c r="B861" s="49">
        <v>193</v>
      </c>
      <c r="C861" s="49">
        <v>163</v>
      </c>
      <c r="D861" s="51" t="s">
        <v>1138</v>
      </c>
      <c r="E861" s="51" t="s">
        <v>37</v>
      </c>
      <c r="F861" s="51" t="s">
        <v>105</v>
      </c>
      <c r="G861" s="50" t="s">
        <v>1139</v>
      </c>
      <c r="H861" s="50" t="s">
        <v>1140</v>
      </c>
      <c r="I861" s="51" t="s">
        <v>41</v>
      </c>
      <c r="J861" s="51" t="s">
        <v>42</v>
      </c>
      <c r="K861" s="51" t="s">
        <v>43</v>
      </c>
      <c r="L861" s="51" t="s">
        <v>73</v>
      </c>
      <c r="M861" s="50" t="s">
        <v>227</v>
      </c>
      <c r="N861" s="51" t="s">
        <v>45</v>
      </c>
      <c r="O861" s="51" t="s">
        <v>46</v>
      </c>
      <c r="P861" s="51" t="s">
        <v>47</v>
      </c>
      <c r="Q861" s="51" t="s">
        <v>1141</v>
      </c>
      <c r="R861" s="51" t="s">
        <v>1141</v>
      </c>
      <c r="S861" s="50" t="s">
        <v>57</v>
      </c>
      <c r="T861" s="50" t="s">
        <v>1142</v>
      </c>
      <c r="U861" s="51" t="s">
        <v>52</v>
      </c>
      <c r="V861" s="51" t="s">
        <v>53</v>
      </c>
      <c r="W861" s="51" t="s">
        <v>754</v>
      </c>
      <c r="X861" s="51" t="s">
        <v>738</v>
      </c>
      <c r="Y861" s="51" t="s">
        <v>46</v>
      </c>
      <c r="Z861" s="51" t="s">
        <v>739</v>
      </c>
      <c r="AA861" s="51" t="s">
        <v>53</v>
      </c>
      <c r="AB861" s="51" t="s">
        <v>45</v>
      </c>
      <c r="AC861" s="51" t="s">
        <v>56</v>
      </c>
      <c r="AD861" s="50" t="s">
        <v>57</v>
      </c>
      <c r="AE861" s="11"/>
      <c r="AF861" s="11"/>
      <c r="AG861" s="36" t="s">
        <v>11116</v>
      </c>
      <c r="AH861" s="37" t="s">
        <v>10228</v>
      </c>
      <c r="AI861" s="37">
        <v>13</v>
      </c>
      <c r="AJ861" s="11">
        <v>66.5</v>
      </c>
      <c r="AK861" t="s">
        <v>10210</v>
      </c>
      <c r="AL861" s="11">
        <f>VLOOKUP(AG861,[1]笔试数据!$B:$G,6,0)</f>
        <v>0</v>
      </c>
      <c r="AM861" s="11">
        <v>66.5</v>
      </c>
      <c r="AN861" s="11" t="s">
        <v>46</v>
      </c>
    </row>
    <row r="862" ht="15" spans="1:40">
      <c r="A862" s="49">
        <v>184</v>
      </c>
      <c r="B862" s="49">
        <v>176</v>
      </c>
      <c r="C862" s="49">
        <v>309</v>
      </c>
      <c r="D862" s="51" t="s">
        <v>2020</v>
      </c>
      <c r="E862" s="51" t="s">
        <v>37</v>
      </c>
      <c r="F862" s="51" t="s">
        <v>105</v>
      </c>
      <c r="G862" s="50" t="s">
        <v>2021</v>
      </c>
      <c r="H862" s="50" t="s">
        <v>2022</v>
      </c>
      <c r="I862" s="51" t="s">
        <v>41</v>
      </c>
      <c r="J862" s="51" t="s">
        <v>177</v>
      </c>
      <c r="K862" s="51" t="s">
        <v>779</v>
      </c>
      <c r="L862" s="51" t="s">
        <v>163</v>
      </c>
      <c r="M862" s="50" t="s">
        <v>91</v>
      </c>
      <c r="N862" s="51" t="s">
        <v>45</v>
      </c>
      <c r="O862" s="51" t="s">
        <v>46</v>
      </c>
      <c r="P862" s="51" t="s">
        <v>47</v>
      </c>
      <c r="Q862" s="51" t="s">
        <v>48</v>
      </c>
      <c r="R862" s="51" t="s">
        <v>2023</v>
      </c>
      <c r="S862" s="50" t="s">
        <v>2024</v>
      </c>
      <c r="T862" s="50" t="s">
        <v>2025</v>
      </c>
      <c r="U862" s="51" t="s">
        <v>52</v>
      </c>
      <c r="V862" s="51" t="s">
        <v>53</v>
      </c>
      <c r="W862" s="51" t="s">
        <v>959</v>
      </c>
      <c r="X862" s="51" t="s">
        <v>738</v>
      </c>
      <c r="Y862" s="51" t="s">
        <v>46</v>
      </c>
      <c r="Z862" s="51" t="s">
        <v>739</v>
      </c>
      <c r="AA862" s="51" t="s">
        <v>53</v>
      </c>
      <c r="AB862" s="51" t="s">
        <v>45</v>
      </c>
      <c r="AC862" s="51" t="s">
        <v>56</v>
      </c>
      <c r="AD862" s="50" t="s">
        <v>57</v>
      </c>
      <c r="AE862" s="11"/>
      <c r="AF862" s="11"/>
      <c r="AG862" s="36" t="s">
        <v>11117</v>
      </c>
      <c r="AH862" s="37" t="s">
        <v>10992</v>
      </c>
      <c r="AI862" s="37" t="s">
        <v>10241</v>
      </c>
      <c r="AJ862" s="11">
        <v>66.5</v>
      </c>
      <c r="AK862" t="s">
        <v>10210</v>
      </c>
      <c r="AL862" s="11">
        <f>VLOOKUP(AG862,[1]笔试数据!$B:$G,6,0)</f>
        <v>0</v>
      </c>
      <c r="AM862" s="11">
        <v>66.5</v>
      </c>
      <c r="AN862" s="11" t="s">
        <v>46</v>
      </c>
    </row>
    <row r="863" ht="15" spans="1:40">
      <c r="A863" s="49">
        <v>425</v>
      </c>
      <c r="B863" s="49">
        <v>80</v>
      </c>
      <c r="C863" s="49">
        <v>479</v>
      </c>
      <c r="D863" s="51" t="s">
        <v>3035</v>
      </c>
      <c r="E863" s="51" t="s">
        <v>37</v>
      </c>
      <c r="F863" s="51" t="s">
        <v>105</v>
      </c>
      <c r="G863" s="50" t="s">
        <v>3036</v>
      </c>
      <c r="H863" s="50" t="s">
        <v>3037</v>
      </c>
      <c r="I863" s="51" t="s">
        <v>62</v>
      </c>
      <c r="J863" s="51" t="s">
        <v>42</v>
      </c>
      <c r="K863" s="51" t="s">
        <v>43</v>
      </c>
      <c r="L863" s="51" t="s">
        <v>3038</v>
      </c>
      <c r="M863" s="50" t="s">
        <v>3039</v>
      </c>
      <c r="N863" s="51" t="s">
        <v>45</v>
      </c>
      <c r="O863" s="51" t="s">
        <v>46</v>
      </c>
      <c r="P863" s="51" t="s">
        <v>47</v>
      </c>
      <c r="Q863" s="51" t="s">
        <v>3040</v>
      </c>
      <c r="R863" s="51" t="s">
        <v>3041</v>
      </c>
      <c r="S863" s="50" t="s">
        <v>3042</v>
      </c>
      <c r="T863" s="50" t="s">
        <v>3043</v>
      </c>
      <c r="U863" s="51" t="s">
        <v>52</v>
      </c>
      <c r="V863" s="51" t="s">
        <v>53</v>
      </c>
      <c r="W863" s="51" t="s">
        <v>45</v>
      </c>
      <c r="X863" s="51" t="s">
        <v>738</v>
      </c>
      <c r="Y863" s="51" t="s">
        <v>46</v>
      </c>
      <c r="Z863" s="51" t="s">
        <v>739</v>
      </c>
      <c r="AA863" s="51" t="s">
        <v>53</v>
      </c>
      <c r="AB863" s="51" t="s">
        <v>45</v>
      </c>
      <c r="AC863" s="51" t="s">
        <v>56</v>
      </c>
      <c r="AD863" s="50" t="s">
        <v>57</v>
      </c>
      <c r="AE863" s="11"/>
      <c r="AF863" s="11"/>
      <c r="AG863" s="36" t="s">
        <v>11118</v>
      </c>
      <c r="AH863" s="37" t="s">
        <v>11008</v>
      </c>
      <c r="AI863" s="37">
        <v>29</v>
      </c>
      <c r="AJ863" s="11">
        <v>66.5</v>
      </c>
      <c r="AK863" t="s">
        <v>10210</v>
      </c>
      <c r="AL863" s="11">
        <f>VLOOKUP(AG863,[1]笔试数据!$B:$G,6,0)</f>
        <v>0</v>
      </c>
      <c r="AM863" s="11">
        <v>66.5</v>
      </c>
      <c r="AN863" s="11" t="s">
        <v>46</v>
      </c>
    </row>
    <row r="864" ht="15" spans="1:40">
      <c r="A864" s="49">
        <v>322</v>
      </c>
      <c r="B864" s="49">
        <v>311</v>
      </c>
      <c r="C864" s="49">
        <v>4</v>
      </c>
      <c r="D864" s="50" t="s">
        <v>78</v>
      </c>
      <c r="E864" s="50" t="s">
        <v>37</v>
      </c>
      <c r="F864" s="50" t="s">
        <v>69</v>
      </c>
      <c r="G864" s="50" t="s">
        <v>79</v>
      </c>
      <c r="H864" s="50" t="s">
        <v>80</v>
      </c>
      <c r="I864" s="50" t="s">
        <v>41</v>
      </c>
      <c r="J864" s="50" t="s">
        <v>42</v>
      </c>
      <c r="K864" s="50" t="s">
        <v>81</v>
      </c>
      <c r="L864" s="50" t="s">
        <v>82</v>
      </c>
      <c r="M864" s="50" t="s">
        <v>83</v>
      </c>
      <c r="N864" s="50" t="s">
        <v>45</v>
      </c>
      <c r="O864" s="50" t="s">
        <v>46</v>
      </c>
      <c r="P864" s="50" t="s">
        <v>84</v>
      </c>
      <c r="Q864" s="50" t="s">
        <v>64</v>
      </c>
      <c r="R864" s="50" t="s">
        <v>85</v>
      </c>
      <c r="S864" s="50" t="s">
        <v>86</v>
      </c>
      <c r="T864" s="50" t="s">
        <v>87</v>
      </c>
      <c r="U864" s="50" t="s">
        <v>52</v>
      </c>
      <c r="V864" s="50" t="s">
        <v>53</v>
      </c>
      <c r="W864" s="50" t="s">
        <v>45</v>
      </c>
      <c r="X864" s="50" t="s">
        <v>54</v>
      </c>
      <c r="Y864" s="50" t="s">
        <v>46</v>
      </c>
      <c r="Z864" s="50" t="s">
        <v>55</v>
      </c>
      <c r="AA864" s="50" t="s">
        <v>53</v>
      </c>
      <c r="AB864" s="50" t="s">
        <v>45</v>
      </c>
      <c r="AC864" s="50" t="s">
        <v>56</v>
      </c>
      <c r="AD864" s="50" t="s">
        <v>57</v>
      </c>
      <c r="AE864" s="2"/>
      <c r="AF864" s="2"/>
      <c r="AG864" s="36" t="s">
        <v>11119</v>
      </c>
      <c r="AH864" s="37" t="s">
        <v>10237</v>
      </c>
      <c r="AI864" s="37" t="s">
        <v>10255</v>
      </c>
      <c r="AJ864" s="11">
        <v>66</v>
      </c>
      <c r="AK864" t="s">
        <v>10210</v>
      </c>
      <c r="AL864" s="11">
        <f>VLOOKUP(AG864,[1]笔试数据!$B:$G,6,0)</f>
        <v>0</v>
      </c>
      <c r="AM864" s="11">
        <v>66</v>
      </c>
      <c r="AN864" s="11" t="s">
        <v>46</v>
      </c>
    </row>
    <row r="865" ht="15" spans="1:40">
      <c r="A865" s="49">
        <v>642</v>
      </c>
      <c r="B865" s="49">
        <v>230</v>
      </c>
      <c r="C865" s="49">
        <v>175</v>
      </c>
      <c r="D865" s="51" t="s">
        <v>1207</v>
      </c>
      <c r="E865" s="51" t="s">
        <v>205</v>
      </c>
      <c r="F865" s="51" t="s">
        <v>38</v>
      </c>
      <c r="G865" s="50" t="s">
        <v>1208</v>
      </c>
      <c r="H865" s="50" t="s">
        <v>1209</v>
      </c>
      <c r="I865" s="51" t="s">
        <v>41</v>
      </c>
      <c r="J865" s="51" t="s">
        <v>72</v>
      </c>
      <c r="K865" s="51" t="s">
        <v>43</v>
      </c>
      <c r="L865" s="51" t="s">
        <v>627</v>
      </c>
      <c r="M865" s="50" t="s">
        <v>124</v>
      </c>
      <c r="N865" s="51" t="s">
        <v>45</v>
      </c>
      <c r="O865" s="51" t="s">
        <v>46</v>
      </c>
      <c r="P865" s="51" t="s">
        <v>47</v>
      </c>
      <c r="Q865" s="51" t="s">
        <v>1210</v>
      </c>
      <c r="R865" s="51" t="s">
        <v>1211</v>
      </c>
      <c r="S865" s="50" t="s">
        <v>1212</v>
      </c>
      <c r="T865" s="50" t="s">
        <v>1213</v>
      </c>
      <c r="U865" s="51" t="s">
        <v>52</v>
      </c>
      <c r="V865" s="51" t="s">
        <v>53</v>
      </c>
      <c r="W865" s="51" t="s">
        <v>53</v>
      </c>
      <c r="X865" s="51" t="s">
        <v>738</v>
      </c>
      <c r="Y865" s="51" t="s">
        <v>46</v>
      </c>
      <c r="Z865" s="51" t="s">
        <v>739</v>
      </c>
      <c r="AA865" s="51" t="s">
        <v>53</v>
      </c>
      <c r="AB865" s="51" t="s">
        <v>45</v>
      </c>
      <c r="AC865" s="51" t="s">
        <v>56</v>
      </c>
      <c r="AD865" s="50" t="s">
        <v>57</v>
      </c>
      <c r="AE865" s="11"/>
      <c r="AF865" s="11"/>
      <c r="AG865" s="36" t="s">
        <v>11120</v>
      </c>
      <c r="AH865" s="37" t="s">
        <v>10228</v>
      </c>
      <c r="AI865" s="37">
        <v>25</v>
      </c>
      <c r="AJ865" s="11">
        <v>66</v>
      </c>
      <c r="AK865" t="s">
        <v>10210</v>
      </c>
      <c r="AL865" s="11">
        <f>VLOOKUP(AG865,[1]笔试数据!$B:$G,6,0)</f>
        <v>0</v>
      </c>
      <c r="AM865" s="11">
        <v>66</v>
      </c>
      <c r="AN865" s="11" t="s">
        <v>46</v>
      </c>
    </row>
    <row r="866" ht="15" spans="1:40">
      <c r="A866" s="49">
        <v>350</v>
      </c>
      <c r="B866" s="49">
        <v>58</v>
      </c>
      <c r="C866" s="49">
        <v>198</v>
      </c>
      <c r="D866" s="51" t="s">
        <v>1346</v>
      </c>
      <c r="E866" s="51" t="s">
        <v>37</v>
      </c>
      <c r="F866" s="51" t="s">
        <v>105</v>
      </c>
      <c r="G866" s="50" t="s">
        <v>1347</v>
      </c>
      <c r="H866" s="50" t="s">
        <v>1348</v>
      </c>
      <c r="I866" s="51" t="s">
        <v>41</v>
      </c>
      <c r="J866" s="51" t="s">
        <v>42</v>
      </c>
      <c r="K866" s="51" t="s">
        <v>43</v>
      </c>
      <c r="L866" s="51" t="s">
        <v>191</v>
      </c>
      <c r="M866" s="50" t="s">
        <v>83</v>
      </c>
      <c r="N866" s="51" t="s">
        <v>45</v>
      </c>
      <c r="O866" s="51" t="s">
        <v>46</v>
      </c>
      <c r="P866" s="51" t="s">
        <v>84</v>
      </c>
      <c r="Q866" s="51" t="s">
        <v>48</v>
      </c>
      <c r="R866" s="51" t="s">
        <v>1349</v>
      </c>
      <c r="S866" s="50" t="s">
        <v>1350</v>
      </c>
      <c r="T866" s="50" t="s">
        <v>1351</v>
      </c>
      <c r="U866" s="51" t="s">
        <v>53</v>
      </c>
      <c r="V866" s="51" t="s">
        <v>45</v>
      </c>
      <c r="W866" s="51" t="s">
        <v>53</v>
      </c>
      <c r="X866" s="51" t="s">
        <v>738</v>
      </c>
      <c r="Y866" s="51" t="s">
        <v>46</v>
      </c>
      <c r="Z866" s="51" t="s">
        <v>739</v>
      </c>
      <c r="AA866" s="51" t="s">
        <v>53</v>
      </c>
      <c r="AB866" s="51" t="s">
        <v>45</v>
      </c>
      <c r="AC866" s="51" t="s">
        <v>56</v>
      </c>
      <c r="AD866" s="50" t="s">
        <v>57</v>
      </c>
      <c r="AE866" s="11"/>
      <c r="AF866" s="11"/>
      <c r="AG866" s="36" t="s">
        <v>11121</v>
      </c>
      <c r="AH866" s="37" t="s">
        <v>10224</v>
      </c>
      <c r="AI866" s="37">
        <v>18</v>
      </c>
      <c r="AJ866" s="11">
        <v>66</v>
      </c>
      <c r="AK866" t="s">
        <v>10210</v>
      </c>
      <c r="AL866" s="11">
        <f>VLOOKUP(AG866,[1]笔试数据!$B:$G,6,0)</f>
        <v>0</v>
      </c>
      <c r="AM866" s="11">
        <v>66</v>
      </c>
      <c r="AN866" s="11" t="s">
        <v>46</v>
      </c>
    </row>
    <row r="867" ht="15" spans="1:40">
      <c r="A867" s="49">
        <v>397</v>
      </c>
      <c r="B867" s="49">
        <v>448</v>
      </c>
      <c r="C867" s="49">
        <v>273</v>
      </c>
      <c r="D867" s="50" t="s">
        <v>1806</v>
      </c>
      <c r="E867" s="50" t="s">
        <v>37</v>
      </c>
      <c r="F867" s="50" t="s">
        <v>38</v>
      </c>
      <c r="G867" s="50" t="s">
        <v>1807</v>
      </c>
      <c r="H867" s="50" t="s">
        <v>1808</v>
      </c>
      <c r="I867" s="50" t="s">
        <v>41</v>
      </c>
      <c r="J867" s="50" t="s">
        <v>72</v>
      </c>
      <c r="K867" s="50" t="s">
        <v>43</v>
      </c>
      <c r="L867" s="50" t="s">
        <v>1306</v>
      </c>
      <c r="M867" s="52">
        <v>44010</v>
      </c>
      <c r="N867" s="50" t="s">
        <v>45</v>
      </c>
      <c r="O867" s="50" t="s">
        <v>46</v>
      </c>
      <c r="P867" s="50" t="s">
        <v>47</v>
      </c>
      <c r="Q867" s="50" t="s">
        <v>1809</v>
      </c>
      <c r="R867" s="50" t="s">
        <v>1810</v>
      </c>
      <c r="S867" s="50" t="s">
        <v>1811</v>
      </c>
      <c r="T867" s="50" t="s">
        <v>1812</v>
      </c>
      <c r="U867" s="50" t="s">
        <v>52</v>
      </c>
      <c r="V867" s="50" t="s">
        <v>53</v>
      </c>
      <c r="W867" s="50" t="s">
        <v>45</v>
      </c>
      <c r="X867" s="50" t="s">
        <v>54</v>
      </c>
      <c r="Y867" s="50" t="s">
        <v>46</v>
      </c>
      <c r="Z867" s="50" t="s">
        <v>55</v>
      </c>
      <c r="AA867" s="50" t="s">
        <v>53</v>
      </c>
      <c r="AB867" s="50" t="s">
        <v>45</v>
      </c>
      <c r="AC867" s="50" t="s">
        <v>56</v>
      </c>
      <c r="AD867" s="50" t="s">
        <v>57</v>
      </c>
      <c r="AE867" s="2"/>
      <c r="AF867" s="2"/>
      <c r="AG867" s="36" t="s">
        <v>11122</v>
      </c>
      <c r="AH867" s="37" t="s">
        <v>11004</v>
      </c>
      <c r="AI867" s="37" t="s">
        <v>10216</v>
      </c>
      <c r="AJ867" s="11">
        <v>66</v>
      </c>
      <c r="AK867" t="s">
        <v>10210</v>
      </c>
      <c r="AL867" s="11">
        <f>VLOOKUP(AG867,[1]笔试数据!$B:$G,6,0)</f>
        <v>0</v>
      </c>
      <c r="AM867" s="11">
        <v>66</v>
      </c>
      <c r="AN867" s="11" t="s">
        <v>46</v>
      </c>
    </row>
    <row r="868" ht="15" spans="1:40">
      <c r="A868" s="49">
        <v>750</v>
      </c>
      <c r="B868" s="49">
        <v>209</v>
      </c>
      <c r="C868" s="49">
        <v>313</v>
      </c>
      <c r="D868" s="51" t="s">
        <v>2044</v>
      </c>
      <c r="E868" s="51" t="s">
        <v>37</v>
      </c>
      <c r="F868" s="51" t="s">
        <v>38</v>
      </c>
      <c r="G868" s="50" t="s">
        <v>2045</v>
      </c>
      <c r="H868" s="50" t="s">
        <v>2046</v>
      </c>
      <c r="I868" s="51" t="s">
        <v>41</v>
      </c>
      <c r="J868" s="51" t="s">
        <v>42</v>
      </c>
      <c r="K868" s="51" t="s">
        <v>43</v>
      </c>
      <c r="L868" s="51" t="s">
        <v>98</v>
      </c>
      <c r="M868" s="50" t="s">
        <v>91</v>
      </c>
      <c r="N868" s="51" t="s">
        <v>2047</v>
      </c>
      <c r="O868" s="51" t="s">
        <v>46</v>
      </c>
      <c r="P868" s="51" t="s">
        <v>47</v>
      </c>
      <c r="Q868" s="51" t="s">
        <v>303</v>
      </c>
      <c r="R868" s="51" t="s">
        <v>2048</v>
      </c>
      <c r="S868" s="50" t="s">
        <v>2049</v>
      </c>
      <c r="T868" s="50" t="s">
        <v>2050</v>
      </c>
      <c r="U868" s="51" t="s">
        <v>52</v>
      </c>
      <c r="V868" s="51" t="s">
        <v>53</v>
      </c>
      <c r="W868" s="51" t="s">
        <v>45</v>
      </c>
      <c r="X868" s="51" t="s">
        <v>738</v>
      </c>
      <c r="Y868" s="51" t="s">
        <v>46</v>
      </c>
      <c r="Z868" s="51" t="s">
        <v>739</v>
      </c>
      <c r="AA868" s="51" t="s">
        <v>53</v>
      </c>
      <c r="AB868" s="51" t="s">
        <v>45</v>
      </c>
      <c r="AC868" s="51" t="s">
        <v>56</v>
      </c>
      <c r="AD868" s="50" t="s">
        <v>57</v>
      </c>
      <c r="AE868" s="11"/>
      <c r="AF868" s="11"/>
      <c r="AG868" s="36" t="s">
        <v>11123</v>
      </c>
      <c r="AH868" s="37" t="s">
        <v>10992</v>
      </c>
      <c r="AI868" s="37">
        <v>13</v>
      </c>
      <c r="AJ868" s="11">
        <v>66</v>
      </c>
      <c r="AK868" t="s">
        <v>10210</v>
      </c>
      <c r="AL868" s="11">
        <f>VLOOKUP(AG868,[1]笔试数据!$B:$G,6,0)</f>
        <v>0</v>
      </c>
      <c r="AM868" s="11">
        <v>66</v>
      </c>
      <c r="AN868" s="11" t="s">
        <v>46</v>
      </c>
    </row>
    <row r="869" ht="15" spans="1:40">
      <c r="A869" s="41">
        <v>335</v>
      </c>
      <c r="B869" s="49">
        <v>536</v>
      </c>
      <c r="C869" s="49">
        <v>481</v>
      </c>
      <c r="D869" s="42" t="s">
        <v>3051</v>
      </c>
      <c r="E869" s="42" t="s">
        <v>37</v>
      </c>
      <c r="F869" s="42" t="s">
        <v>105</v>
      </c>
      <c r="G869" s="42" t="s">
        <v>3052</v>
      </c>
      <c r="H869" s="42" t="s">
        <v>3053</v>
      </c>
      <c r="I869" s="42" t="s">
        <v>41</v>
      </c>
      <c r="J869" s="29" t="s">
        <v>72</v>
      </c>
      <c r="K869" s="42" t="s">
        <v>43</v>
      </c>
      <c r="L869" s="42" t="s">
        <v>73</v>
      </c>
      <c r="M869" s="42" t="s">
        <v>108</v>
      </c>
      <c r="N869" s="42" t="s">
        <v>897</v>
      </c>
      <c r="O869" s="42" t="s">
        <v>46</v>
      </c>
      <c r="P869" s="42" t="s">
        <v>47</v>
      </c>
      <c r="Q869" s="42" t="s">
        <v>3054</v>
      </c>
      <c r="R869" s="42" t="s">
        <v>3054</v>
      </c>
      <c r="S869" s="42" t="s">
        <v>3055</v>
      </c>
      <c r="T869" s="42" t="s">
        <v>3056</v>
      </c>
      <c r="U869" s="42" t="s">
        <v>52</v>
      </c>
      <c r="V869" s="42" t="s">
        <v>53</v>
      </c>
      <c r="W869" s="42" t="s">
        <v>45</v>
      </c>
      <c r="X869" s="42" t="s">
        <v>54</v>
      </c>
      <c r="Y869" s="42" t="s">
        <v>46</v>
      </c>
      <c r="Z869" s="42" t="s">
        <v>55</v>
      </c>
      <c r="AA869" s="42" t="s">
        <v>53</v>
      </c>
      <c r="AB869" s="42" t="s">
        <v>45</v>
      </c>
      <c r="AC869" s="42"/>
      <c r="AD869" s="42"/>
      <c r="AE869" s="4"/>
      <c r="AF869" s="4"/>
      <c r="AG869" s="36" t="s">
        <v>11124</v>
      </c>
      <c r="AH869" s="37" t="s">
        <v>11040</v>
      </c>
      <c r="AI869" s="37" t="s">
        <v>10237</v>
      </c>
      <c r="AJ869" s="11">
        <v>66</v>
      </c>
      <c r="AK869" t="s">
        <v>10210</v>
      </c>
      <c r="AL869" s="11">
        <f>VLOOKUP(AG869,[1]笔试数据!$B:$G,6,0)</f>
        <v>0</v>
      </c>
      <c r="AM869" s="11">
        <v>66</v>
      </c>
      <c r="AN869" s="11" t="s">
        <v>46</v>
      </c>
    </row>
    <row r="870" ht="15" spans="1:40">
      <c r="A870" s="41">
        <v>782</v>
      </c>
      <c r="B870" s="49">
        <v>595</v>
      </c>
      <c r="C870" s="49">
        <v>650</v>
      </c>
      <c r="D870" s="42" t="s">
        <v>4038</v>
      </c>
      <c r="E870" s="42" t="s">
        <v>37</v>
      </c>
      <c r="F870" s="42" t="s">
        <v>105</v>
      </c>
      <c r="G870" s="42" t="s">
        <v>4039</v>
      </c>
      <c r="H870" s="42" t="s">
        <v>498</v>
      </c>
      <c r="I870" s="42" t="s">
        <v>41</v>
      </c>
      <c r="J870" s="29" t="s">
        <v>72</v>
      </c>
      <c r="K870" s="42" t="s">
        <v>43</v>
      </c>
      <c r="L870" s="42" t="s">
        <v>73</v>
      </c>
      <c r="M870" s="42" t="s">
        <v>91</v>
      </c>
      <c r="N870" s="42" t="s">
        <v>45</v>
      </c>
      <c r="O870" s="42" t="s">
        <v>46</v>
      </c>
      <c r="P870" s="42" t="s">
        <v>47</v>
      </c>
      <c r="Q870" s="42" t="s">
        <v>100</v>
      </c>
      <c r="R870" s="42" t="s">
        <v>4040</v>
      </c>
      <c r="S870" s="42" t="s">
        <v>4041</v>
      </c>
      <c r="T870" s="42" t="s">
        <v>4042</v>
      </c>
      <c r="U870" s="42" t="s">
        <v>52</v>
      </c>
      <c r="V870" s="42" t="s">
        <v>53</v>
      </c>
      <c r="W870" s="42" t="s">
        <v>45</v>
      </c>
      <c r="X870" s="42" t="s">
        <v>54</v>
      </c>
      <c r="Y870" s="42" t="s">
        <v>46</v>
      </c>
      <c r="Z870" s="42" t="s">
        <v>55</v>
      </c>
      <c r="AA870" s="42" t="s">
        <v>53</v>
      </c>
      <c r="AB870" s="42" t="s">
        <v>45</v>
      </c>
      <c r="AC870" s="47" t="s">
        <v>46</v>
      </c>
      <c r="AD870" s="47" t="s">
        <v>3407</v>
      </c>
      <c r="AE870" s="4"/>
      <c r="AF870" s="11" t="s">
        <v>3408</v>
      </c>
      <c r="AG870" s="36" t="s">
        <v>11125</v>
      </c>
      <c r="AH870" s="37" t="s">
        <v>10981</v>
      </c>
      <c r="AI870" s="37">
        <v>20</v>
      </c>
      <c r="AJ870" s="11">
        <v>66</v>
      </c>
      <c r="AK870" t="s">
        <v>10210</v>
      </c>
      <c r="AL870" s="11">
        <f>VLOOKUP(AG870,[1]笔试数据!$B:$G,6,0)</f>
        <v>0</v>
      </c>
      <c r="AM870" s="11">
        <v>66</v>
      </c>
      <c r="AN870" s="11" t="s">
        <v>46</v>
      </c>
    </row>
    <row r="871" ht="15" spans="1:40">
      <c r="A871" s="49">
        <v>724</v>
      </c>
      <c r="B871" s="49">
        <v>411</v>
      </c>
      <c r="C871" s="49">
        <v>359</v>
      </c>
      <c r="D871" s="50" t="s">
        <v>2320</v>
      </c>
      <c r="E871" s="50" t="s">
        <v>37</v>
      </c>
      <c r="F871" s="50" t="s">
        <v>105</v>
      </c>
      <c r="G871" s="50" t="s">
        <v>2321</v>
      </c>
      <c r="H871" s="50" t="s">
        <v>2322</v>
      </c>
      <c r="I871" s="50" t="s">
        <v>41</v>
      </c>
      <c r="J871" s="50" t="s">
        <v>42</v>
      </c>
      <c r="K871" s="50" t="s">
        <v>81</v>
      </c>
      <c r="L871" s="50" t="s">
        <v>254</v>
      </c>
      <c r="M871" s="50" t="s">
        <v>1690</v>
      </c>
      <c r="N871" s="50" t="s">
        <v>897</v>
      </c>
      <c r="O871" s="50" t="s">
        <v>46</v>
      </c>
      <c r="P871" s="50" t="s">
        <v>47</v>
      </c>
      <c r="Q871" s="50" t="s">
        <v>2323</v>
      </c>
      <c r="R871" s="50" t="s">
        <v>2323</v>
      </c>
      <c r="S871" s="50" t="s">
        <v>2324</v>
      </c>
      <c r="T871" s="50" t="s">
        <v>2325</v>
      </c>
      <c r="U871" s="50" t="s">
        <v>52</v>
      </c>
      <c r="V871" s="50" t="s">
        <v>53</v>
      </c>
      <c r="W871" s="50" t="s">
        <v>45</v>
      </c>
      <c r="X871" s="50" t="s">
        <v>54</v>
      </c>
      <c r="Y871" s="50" t="s">
        <v>46</v>
      </c>
      <c r="Z871" s="50" t="s">
        <v>55</v>
      </c>
      <c r="AA871" s="50" t="s">
        <v>53</v>
      </c>
      <c r="AB871" s="50" t="s">
        <v>45</v>
      </c>
      <c r="AC871" s="50" t="s">
        <v>56</v>
      </c>
      <c r="AD871" s="50" t="s">
        <v>57</v>
      </c>
      <c r="AE871" s="2"/>
      <c r="AF871" s="2"/>
      <c r="AG871" s="36" t="s">
        <v>11126</v>
      </c>
      <c r="AH871" s="37" t="s">
        <v>10997</v>
      </c>
      <c r="AI871" s="37">
        <v>29</v>
      </c>
      <c r="AJ871" s="11">
        <v>65.5</v>
      </c>
      <c r="AK871" t="s">
        <v>10210</v>
      </c>
      <c r="AL871" s="11">
        <f>VLOOKUP(AG871,[1]笔试数据!$B:$G,6,0)</f>
        <v>0</v>
      </c>
      <c r="AM871" s="11">
        <v>65.5</v>
      </c>
      <c r="AN871" s="11" t="s">
        <v>46</v>
      </c>
    </row>
    <row r="872" ht="15" spans="1:40">
      <c r="A872" s="49">
        <v>583</v>
      </c>
      <c r="B872" s="49">
        <v>119</v>
      </c>
      <c r="C872" s="49">
        <v>467</v>
      </c>
      <c r="D872" s="51" t="s">
        <v>2958</v>
      </c>
      <c r="E872" s="51" t="s">
        <v>37</v>
      </c>
      <c r="F872" s="51" t="s">
        <v>38</v>
      </c>
      <c r="G872" s="50" t="s">
        <v>2959</v>
      </c>
      <c r="H872" s="50" t="s">
        <v>2960</v>
      </c>
      <c r="I872" s="51" t="s">
        <v>41</v>
      </c>
      <c r="J872" s="51" t="s">
        <v>42</v>
      </c>
      <c r="K872" s="51" t="s">
        <v>43</v>
      </c>
      <c r="L872" s="51" t="s">
        <v>73</v>
      </c>
      <c r="M872" s="50" t="s">
        <v>267</v>
      </c>
      <c r="N872" s="51" t="s">
        <v>45</v>
      </c>
      <c r="O872" s="51" t="s">
        <v>46</v>
      </c>
      <c r="P872" s="51" t="s">
        <v>47</v>
      </c>
      <c r="Q872" s="51" t="s">
        <v>100</v>
      </c>
      <c r="R872" s="51" t="s">
        <v>2961</v>
      </c>
      <c r="S872" s="50" t="s">
        <v>2962</v>
      </c>
      <c r="T872" s="50" t="s">
        <v>2963</v>
      </c>
      <c r="U872" s="51" t="s">
        <v>52</v>
      </c>
      <c r="V872" s="51" t="s">
        <v>53</v>
      </c>
      <c r="W872" s="51" t="s">
        <v>53</v>
      </c>
      <c r="X872" s="51" t="s">
        <v>738</v>
      </c>
      <c r="Y872" s="51" t="s">
        <v>46</v>
      </c>
      <c r="Z872" s="51" t="s">
        <v>739</v>
      </c>
      <c r="AA872" s="51" t="s">
        <v>53</v>
      </c>
      <c r="AB872" s="51" t="s">
        <v>45</v>
      </c>
      <c r="AC872" s="51" t="s">
        <v>56</v>
      </c>
      <c r="AD872" s="50" t="s">
        <v>57</v>
      </c>
      <c r="AE872" s="11"/>
      <c r="AF872" s="11"/>
      <c r="AG872" s="36" t="s">
        <v>11127</v>
      </c>
      <c r="AH872" s="37" t="s">
        <v>11008</v>
      </c>
      <c r="AI872" s="37">
        <v>17</v>
      </c>
      <c r="AJ872" s="11">
        <v>65.5</v>
      </c>
      <c r="AK872" t="s">
        <v>10210</v>
      </c>
      <c r="AL872" s="11">
        <f>VLOOKUP(AG872,[1]笔试数据!$B:$G,6,0)</f>
        <v>0</v>
      </c>
      <c r="AM872" s="11">
        <v>65.5</v>
      </c>
      <c r="AN872" s="11" t="s">
        <v>46</v>
      </c>
    </row>
    <row r="873" ht="15" spans="1:40">
      <c r="A873" s="49">
        <v>547</v>
      </c>
      <c r="B873" s="49">
        <v>114</v>
      </c>
      <c r="C873" s="49">
        <v>563</v>
      </c>
      <c r="D873" s="51" t="s">
        <v>3540</v>
      </c>
      <c r="E873" s="51" t="s">
        <v>37</v>
      </c>
      <c r="F873" s="51" t="s">
        <v>105</v>
      </c>
      <c r="G873" s="50" t="s">
        <v>3541</v>
      </c>
      <c r="H873" s="50" t="s">
        <v>2852</v>
      </c>
      <c r="I873" s="51" t="s">
        <v>41</v>
      </c>
      <c r="J873" s="51" t="s">
        <v>42</v>
      </c>
      <c r="K873" s="51" t="s">
        <v>43</v>
      </c>
      <c r="L873" s="51" t="s">
        <v>98</v>
      </c>
      <c r="M873" s="50" t="s">
        <v>227</v>
      </c>
      <c r="N873" s="51" t="s">
        <v>45</v>
      </c>
      <c r="O873" s="51" t="s">
        <v>46</v>
      </c>
      <c r="P873" s="51" t="s">
        <v>47</v>
      </c>
      <c r="Q873" s="51" t="s">
        <v>64</v>
      </c>
      <c r="R873" s="51" t="s">
        <v>3542</v>
      </c>
      <c r="S873" s="50" t="s">
        <v>3543</v>
      </c>
      <c r="T873" s="50" t="s">
        <v>3544</v>
      </c>
      <c r="U873" s="51" t="s">
        <v>52</v>
      </c>
      <c r="V873" s="51" t="s">
        <v>53</v>
      </c>
      <c r="W873" s="51" t="s">
        <v>53</v>
      </c>
      <c r="X873" s="51" t="s">
        <v>738</v>
      </c>
      <c r="Y873" s="51" t="s">
        <v>56</v>
      </c>
      <c r="Z873" s="51" t="s">
        <v>739</v>
      </c>
      <c r="AA873" s="51" t="s">
        <v>53</v>
      </c>
      <c r="AB873" s="51" t="s">
        <v>45</v>
      </c>
      <c r="AC873" s="51" t="s">
        <v>46</v>
      </c>
      <c r="AD873" s="51" t="s">
        <v>3407</v>
      </c>
      <c r="AE873" s="11"/>
      <c r="AF873" s="11" t="s">
        <v>3408</v>
      </c>
      <c r="AG873" s="36" t="s">
        <v>11128</v>
      </c>
      <c r="AH873" s="37" t="s">
        <v>11016</v>
      </c>
      <c r="AI873" s="37">
        <v>23</v>
      </c>
      <c r="AJ873" s="11">
        <v>65.5</v>
      </c>
      <c r="AK873" t="s">
        <v>10210</v>
      </c>
      <c r="AL873" s="11">
        <f>VLOOKUP(AG873,[1]笔试数据!$B:$G,6,0)</f>
        <v>0</v>
      </c>
      <c r="AM873" s="11">
        <v>65.5</v>
      </c>
      <c r="AN873" s="11" t="s">
        <v>46</v>
      </c>
    </row>
    <row r="874" ht="15" spans="1:40">
      <c r="A874" s="49">
        <v>355</v>
      </c>
      <c r="B874" s="49">
        <v>59</v>
      </c>
      <c r="C874" s="49">
        <v>552</v>
      </c>
      <c r="D874" s="51" t="s">
        <v>3475</v>
      </c>
      <c r="E874" s="51" t="s">
        <v>37</v>
      </c>
      <c r="F874" s="51" t="s">
        <v>105</v>
      </c>
      <c r="G874" s="50" t="s">
        <v>3476</v>
      </c>
      <c r="H874" s="50" t="s">
        <v>3477</v>
      </c>
      <c r="I874" s="51" t="s">
        <v>62</v>
      </c>
      <c r="J874" s="51" t="s">
        <v>72</v>
      </c>
      <c r="K874" s="51" t="s">
        <v>43</v>
      </c>
      <c r="L874" s="51" t="s">
        <v>73</v>
      </c>
      <c r="M874" s="50" t="s">
        <v>267</v>
      </c>
      <c r="N874" s="51" t="s">
        <v>897</v>
      </c>
      <c r="O874" s="51" t="s">
        <v>46</v>
      </c>
      <c r="P874" s="51" t="s">
        <v>47</v>
      </c>
      <c r="Q874" s="51" t="s">
        <v>3478</v>
      </c>
      <c r="R874" s="51" t="s">
        <v>3478</v>
      </c>
      <c r="S874" s="50" t="s">
        <v>3479</v>
      </c>
      <c r="T874" s="50" t="s">
        <v>3480</v>
      </c>
      <c r="U874" s="51" t="s">
        <v>52</v>
      </c>
      <c r="V874" s="51" t="s">
        <v>53</v>
      </c>
      <c r="W874" s="51" t="s">
        <v>53</v>
      </c>
      <c r="X874" s="51" t="s">
        <v>738</v>
      </c>
      <c r="Y874" s="51" t="s">
        <v>46</v>
      </c>
      <c r="Z874" s="51" t="s">
        <v>739</v>
      </c>
      <c r="AA874" s="51" t="s">
        <v>53</v>
      </c>
      <c r="AB874" s="51" t="s">
        <v>45</v>
      </c>
      <c r="AC874" s="51" t="s">
        <v>46</v>
      </c>
      <c r="AD874" s="51" t="s">
        <v>3407</v>
      </c>
      <c r="AE874" s="11"/>
      <c r="AF874" s="11" t="s">
        <v>3408</v>
      </c>
      <c r="AG874" s="36" t="s">
        <v>11129</v>
      </c>
      <c r="AH874" s="37" t="s">
        <v>11016</v>
      </c>
      <c r="AI874" s="37">
        <v>12</v>
      </c>
      <c r="AJ874" s="11">
        <v>65</v>
      </c>
      <c r="AK874" t="s">
        <v>10210</v>
      </c>
      <c r="AL874" s="11">
        <f>VLOOKUP(AG874,[1]笔试数据!$B:$G,6,0)</f>
        <v>0</v>
      </c>
      <c r="AM874" s="11">
        <v>65</v>
      </c>
      <c r="AN874" s="11" t="s">
        <v>46</v>
      </c>
    </row>
    <row r="875" ht="15" spans="1:40">
      <c r="A875" s="49">
        <v>702</v>
      </c>
      <c r="B875" s="49">
        <v>490</v>
      </c>
      <c r="C875" s="49">
        <v>623</v>
      </c>
      <c r="D875" s="50" t="s">
        <v>3885</v>
      </c>
      <c r="E875" s="50" t="s">
        <v>37</v>
      </c>
      <c r="F875" s="50" t="s">
        <v>38</v>
      </c>
      <c r="G875" s="50" t="s">
        <v>3886</v>
      </c>
      <c r="H875" s="50" t="s">
        <v>1825</v>
      </c>
      <c r="I875" s="50" t="s">
        <v>62</v>
      </c>
      <c r="J875" s="50" t="s">
        <v>72</v>
      </c>
      <c r="K875" s="50" t="s">
        <v>81</v>
      </c>
      <c r="L875" s="50" t="s">
        <v>254</v>
      </c>
      <c r="M875" s="50" t="s">
        <v>1690</v>
      </c>
      <c r="N875" s="50" t="s">
        <v>45</v>
      </c>
      <c r="O875" s="50" t="s">
        <v>46</v>
      </c>
      <c r="P875" s="50" t="s">
        <v>47</v>
      </c>
      <c r="Q875" s="50" t="s">
        <v>3887</v>
      </c>
      <c r="R875" s="50" t="s">
        <v>3887</v>
      </c>
      <c r="S875" s="50" t="s">
        <v>3888</v>
      </c>
      <c r="T875" s="50" t="s">
        <v>3889</v>
      </c>
      <c r="U875" s="50" t="s">
        <v>52</v>
      </c>
      <c r="V875" s="50" t="s">
        <v>53</v>
      </c>
      <c r="W875" s="50" t="s">
        <v>53</v>
      </c>
      <c r="X875" s="50" t="s">
        <v>54</v>
      </c>
      <c r="Y875" s="50" t="s">
        <v>46</v>
      </c>
      <c r="Z875" s="50" t="s">
        <v>55</v>
      </c>
      <c r="AA875" s="50" t="s">
        <v>53</v>
      </c>
      <c r="AB875" s="50" t="s">
        <v>45</v>
      </c>
      <c r="AC875" s="50" t="s">
        <v>46</v>
      </c>
      <c r="AD875" s="53" t="s">
        <v>3407</v>
      </c>
      <c r="AE875" s="2"/>
      <c r="AF875" s="11" t="s">
        <v>3408</v>
      </c>
      <c r="AG875" s="36" t="s">
        <v>11130</v>
      </c>
      <c r="AH875" s="37" t="s">
        <v>11000</v>
      </c>
      <c r="AI875" s="37">
        <v>23</v>
      </c>
      <c r="AJ875" s="11">
        <v>65</v>
      </c>
      <c r="AK875" t="s">
        <v>10210</v>
      </c>
      <c r="AL875" s="11">
        <f>VLOOKUP(AG875,[1]笔试数据!$B:$G,6,0)</f>
        <v>0</v>
      </c>
      <c r="AM875" s="11">
        <v>65</v>
      </c>
      <c r="AN875" s="11" t="s">
        <v>46</v>
      </c>
    </row>
    <row r="876" ht="15" spans="1:40">
      <c r="A876" s="49">
        <v>106</v>
      </c>
      <c r="B876" s="49">
        <v>501</v>
      </c>
      <c r="C876" s="49">
        <v>627</v>
      </c>
      <c r="D876" s="50" t="s">
        <v>3907</v>
      </c>
      <c r="E876" s="50" t="s">
        <v>37</v>
      </c>
      <c r="F876" s="50" t="s">
        <v>69</v>
      </c>
      <c r="G876" s="50" t="s">
        <v>3908</v>
      </c>
      <c r="H876" s="50" t="s">
        <v>3909</v>
      </c>
      <c r="I876" s="50" t="s">
        <v>62</v>
      </c>
      <c r="J876" s="50" t="s">
        <v>72</v>
      </c>
      <c r="K876" s="50" t="s">
        <v>43</v>
      </c>
      <c r="L876" s="50" t="s">
        <v>73</v>
      </c>
      <c r="M876" s="50" t="s">
        <v>74</v>
      </c>
      <c r="N876" s="50" t="s">
        <v>45</v>
      </c>
      <c r="O876" s="50" t="s">
        <v>46</v>
      </c>
      <c r="P876" s="50" t="s">
        <v>47</v>
      </c>
      <c r="Q876" s="50" t="s">
        <v>640</v>
      </c>
      <c r="R876" s="50" t="s">
        <v>3910</v>
      </c>
      <c r="S876" s="50" t="s">
        <v>57</v>
      </c>
      <c r="T876" s="50" t="s">
        <v>3911</v>
      </c>
      <c r="U876" s="50" t="s">
        <v>52</v>
      </c>
      <c r="V876" s="50" t="s">
        <v>53</v>
      </c>
      <c r="W876" s="50" t="s">
        <v>53</v>
      </c>
      <c r="X876" s="50" t="s">
        <v>54</v>
      </c>
      <c r="Y876" s="50" t="s">
        <v>46</v>
      </c>
      <c r="Z876" s="50" t="s">
        <v>55</v>
      </c>
      <c r="AA876" s="50" t="s">
        <v>53</v>
      </c>
      <c r="AB876" s="50" t="s">
        <v>45</v>
      </c>
      <c r="AC876" s="50" t="s">
        <v>46</v>
      </c>
      <c r="AD876" s="53" t="s">
        <v>3407</v>
      </c>
      <c r="AE876" s="2"/>
      <c r="AF876" s="11" t="s">
        <v>3408</v>
      </c>
      <c r="AG876" s="36" t="s">
        <v>11131</v>
      </c>
      <c r="AH876" s="37" t="s">
        <v>11000</v>
      </c>
      <c r="AI876" s="37">
        <v>27</v>
      </c>
      <c r="AJ876" s="11">
        <v>65</v>
      </c>
      <c r="AK876" t="s">
        <v>10210</v>
      </c>
      <c r="AL876" s="11">
        <f>VLOOKUP(AG876,[1]笔试数据!$B:$G,6,0)</f>
        <v>0</v>
      </c>
      <c r="AM876" s="11">
        <v>65</v>
      </c>
      <c r="AN876" s="11" t="s">
        <v>46</v>
      </c>
    </row>
    <row r="877" s="4" customFormat="1" ht="15" spans="1:40">
      <c r="A877" s="49">
        <v>621</v>
      </c>
      <c r="B877" s="49">
        <v>388</v>
      </c>
      <c r="C877" s="49">
        <v>75</v>
      </c>
      <c r="D877" s="50" t="s">
        <v>572</v>
      </c>
      <c r="E877" s="50" t="s">
        <v>37</v>
      </c>
      <c r="F877" s="50" t="s">
        <v>69</v>
      </c>
      <c r="G877" s="50" t="s">
        <v>573</v>
      </c>
      <c r="H877" s="50" t="s">
        <v>574</v>
      </c>
      <c r="I877" s="50" t="s">
        <v>62</v>
      </c>
      <c r="J877" s="50" t="s">
        <v>72</v>
      </c>
      <c r="K877" s="50" t="s">
        <v>43</v>
      </c>
      <c r="L877" s="50" t="s">
        <v>575</v>
      </c>
      <c r="M877" s="50" t="s">
        <v>568</v>
      </c>
      <c r="N877" s="50" t="s">
        <v>45</v>
      </c>
      <c r="O877" s="50" t="s">
        <v>46</v>
      </c>
      <c r="P877" s="50" t="s">
        <v>47</v>
      </c>
      <c r="Q877" s="50" t="s">
        <v>268</v>
      </c>
      <c r="R877" s="50" t="s">
        <v>576</v>
      </c>
      <c r="S877" s="50" t="s">
        <v>57</v>
      </c>
      <c r="T877" s="50" t="s">
        <v>577</v>
      </c>
      <c r="U877" s="50" t="s">
        <v>52</v>
      </c>
      <c r="V877" s="50" t="s">
        <v>53</v>
      </c>
      <c r="W877" s="50" t="s">
        <v>45</v>
      </c>
      <c r="X877" s="50" t="s">
        <v>54</v>
      </c>
      <c r="Y877" s="50" t="s">
        <v>46</v>
      </c>
      <c r="Z877" s="50" t="s">
        <v>55</v>
      </c>
      <c r="AA877" s="50" t="s">
        <v>53</v>
      </c>
      <c r="AB877" s="50" t="s">
        <v>45</v>
      </c>
      <c r="AC877" s="50" t="s">
        <v>56</v>
      </c>
      <c r="AD877" s="50" t="s">
        <v>57</v>
      </c>
      <c r="AE877" s="2"/>
      <c r="AF877" s="2"/>
      <c r="AG877" s="36" t="s">
        <v>11132</v>
      </c>
      <c r="AH877" s="37" t="s">
        <v>10216</v>
      </c>
      <c r="AI877" s="37">
        <v>15</v>
      </c>
      <c r="AJ877" s="11">
        <v>64.5</v>
      </c>
      <c r="AK877" t="s">
        <v>10210</v>
      </c>
      <c r="AL877" s="11">
        <f>VLOOKUP(AG877,[1]笔试数据!$B:$G,6,0)</f>
        <v>0</v>
      </c>
      <c r="AM877" s="11">
        <v>64.5</v>
      </c>
      <c r="AN877" s="11" t="s">
        <v>46</v>
      </c>
    </row>
    <row r="878" s="4" customFormat="1" ht="15" spans="1:40">
      <c r="A878" s="41">
        <v>455</v>
      </c>
      <c r="B878" s="49">
        <v>546</v>
      </c>
      <c r="C878" s="49">
        <v>539</v>
      </c>
      <c r="D878" s="42" t="s">
        <v>3394</v>
      </c>
      <c r="E878" s="42" t="s">
        <v>37</v>
      </c>
      <c r="F878" s="42" t="s">
        <v>105</v>
      </c>
      <c r="G878" s="42" t="s">
        <v>3395</v>
      </c>
      <c r="H878" s="42" t="s">
        <v>3396</v>
      </c>
      <c r="I878" s="42" t="s">
        <v>41</v>
      </c>
      <c r="J878" s="29" t="s">
        <v>42</v>
      </c>
      <c r="K878" s="42" t="s">
        <v>81</v>
      </c>
      <c r="L878" s="42" t="s">
        <v>3397</v>
      </c>
      <c r="M878" s="42" t="s">
        <v>83</v>
      </c>
      <c r="N878" s="42" t="s">
        <v>45</v>
      </c>
      <c r="O878" s="42" t="s">
        <v>46</v>
      </c>
      <c r="P878" s="42" t="s">
        <v>84</v>
      </c>
      <c r="Q878" s="42" t="s">
        <v>64</v>
      </c>
      <c r="R878" s="42" t="s">
        <v>3398</v>
      </c>
      <c r="S878" s="42" t="s">
        <v>3399</v>
      </c>
      <c r="T878" s="42" t="s">
        <v>3400</v>
      </c>
      <c r="U878" s="42" t="s">
        <v>307</v>
      </c>
      <c r="V878" s="42" t="s">
        <v>53</v>
      </c>
      <c r="W878" s="42" t="s">
        <v>45</v>
      </c>
      <c r="X878" s="42" t="s">
        <v>54</v>
      </c>
      <c r="Y878" s="42" t="s">
        <v>46</v>
      </c>
      <c r="Z878" s="42" t="s">
        <v>55</v>
      </c>
      <c r="AA878" s="42" t="s">
        <v>53</v>
      </c>
      <c r="AB878" s="42" t="s">
        <v>45</v>
      </c>
      <c r="AC878" s="42" t="s">
        <v>56</v>
      </c>
      <c r="AD878" s="42" t="s">
        <v>57</v>
      </c>
      <c r="AG878" s="36" t="s">
        <v>11133</v>
      </c>
      <c r="AH878" s="37" t="s">
        <v>10985</v>
      </c>
      <c r="AI878" s="37">
        <v>29</v>
      </c>
      <c r="AJ878" s="11">
        <v>64.5</v>
      </c>
      <c r="AK878" t="s">
        <v>10210</v>
      </c>
      <c r="AL878" s="11">
        <f>VLOOKUP(AG878,[1]笔试数据!$B:$G,6,0)</f>
        <v>0</v>
      </c>
      <c r="AM878" s="11">
        <v>64.5</v>
      </c>
      <c r="AN878" s="11" t="s">
        <v>46</v>
      </c>
    </row>
    <row r="879" s="4" customFormat="1" ht="15" spans="1:40">
      <c r="A879" s="49">
        <v>662</v>
      </c>
      <c r="B879" s="49">
        <v>143</v>
      </c>
      <c r="C879" s="49">
        <v>174</v>
      </c>
      <c r="D879" s="51" t="s">
        <v>1201</v>
      </c>
      <c r="E879" s="51" t="s">
        <v>37</v>
      </c>
      <c r="F879" s="51" t="s">
        <v>69</v>
      </c>
      <c r="G879" s="50" t="s">
        <v>1202</v>
      </c>
      <c r="H879" s="50" t="s">
        <v>1203</v>
      </c>
      <c r="I879" s="51" t="s">
        <v>41</v>
      </c>
      <c r="J879" s="51" t="s">
        <v>72</v>
      </c>
      <c r="K879" s="51" t="s">
        <v>43</v>
      </c>
      <c r="L879" s="51" t="s">
        <v>73</v>
      </c>
      <c r="M879" s="50" t="s">
        <v>108</v>
      </c>
      <c r="N879" s="51" t="s">
        <v>45</v>
      </c>
      <c r="O879" s="51" t="s">
        <v>46</v>
      </c>
      <c r="P879" s="51" t="s">
        <v>47</v>
      </c>
      <c r="Q879" s="51" t="s">
        <v>1204</v>
      </c>
      <c r="R879" s="51" t="s">
        <v>1204</v>
      </c>
      <c r="S879" s="50" t="s">
        <v>1205</v>
      </c>
      <c r="T879" s="50" t="s">
        <v>1206</v>
      </c>
      <c r="U879" s="51" t="s">
        <v>52</v>
      </c>
      <c r="V879" s="51" t="s">
        <v>53</v>
      </c>
      <c r="W879" s="51" t="s">
        <v>45</v>
      </c>
      <c r="X879" s="51" t="s">
        <v>738</v>
      </c>
      <c r="Y879" s="51" t="s">
        <v>46</v>
      </c>
      <c r="Z879" s="51" t="s">
        <v>739</v>
      </c>
      <c r="AA879" s="51" t="s">
        <v>53</v>
      </c>
      <c r="AB879" s="51" t="s">
        <v>45</v>
      </c>
      <c r="AC879" s="51" t="s">
        <v>56</v>
      </c>
      <c r="AD879" s="50" t="s">
        <v>57</v>
      </c>
      <c r="AE879" s="11"/>
      <c r="AF879" s="11"/>
      <c r="AG879" s="36" t="s">
        <v>11134</v>
      </c>
      <c r="AH879" s="37" t="s">
        <v>10228</v>
      </c>
      <c r="AI879" s="37">
        <v>24</v>
      </c>
      <c r="AJ879" s="11">
        <v>64</v>
      </c>
      <c r="AK879" t="s">
        <v>10210</v>
      </c>
      <c r="AL879" s="11">
        <f>VLOOKUP(AG879,[1]笔试数据!$B:$G,6,0)</f>
        <v>0</v>
      </c>
      <c r="AM879" s="11">
        <v>64</v>
      </c>
      <c r="AN879" s="11" t="s">
        <v>46</v>
      </c>
    </row>
    <row r="880" s="4" customFormat="1" ht="15" spans="1:40">
      <c r="A880" s="49">
        <v>736</v>
      </c>
      <c r="B880" s="49">
        <v>414</v>
      </c>
      <c r="C880" s="49">
        <v>253</v>
      </c>
      <c r="D880" s="50" t="s">
        <v>1687</v>
      </c>
      <c r="E880" s="50" t="s">
        <v>37</v>
      </c>
      <c r="F880" s="50" t="s">
        <v>38</v>
      </c>
      <c r="G880" s="50" t="s">
        <v>1688</v>
      </c>
      <c r="H880" s="50" t="s">
        <v>1689</v>
      </c>
      <c r="I880" s="50" t="s">
        <v>41</v>
      </c>
      <c r="J880" s="50" t="s">
        <v>42</v>
      </c>
      <c r="K880" s="50" t="s">
        <v>81</v>
      </c>
      <c r="L880" s="50" t="s">
        <v>254</v>
      </c>
      <c r="M880" s="50" t="s">
        <v>1690</v>
      </c>
      <c r="N880" s="50" t="s">
        <v>45</v>
      </c>
      <c r="O880" s="50" t="s">
        <v>46</v>
      </c>
      <c r="P880" s="50" t="s">
        <v>47</v>
      </c>
      <c r="Q880" s="50" t="s">
        <v>1691</v>
      </c>
      <c r="R880" s="50" t="s">
        <v>1691</v>
      </c>
      <c r="S880" s="50" t="s">
        <v>57</v>
      </c>
      <c r="T880" s="50" t="s">
        <v>1692</v>
      </c>
      <c r="U880" s="50" t="s">
        <v>52</v>
      </c>
      <c r="V880" s="50" t="s">
        <v>53</v>
      </c>
      <c r="W880" s="50" t="s">
        <v>53</v>
      </c>
      <c r="X880" s="50" t="s">
        <v>54</v>
      </c>
      <c r="Y880" s="50" t="s">
        <v>46</v>
      </c>
      <c r="Z880" s="50" t="s">
        <v>55</v>
      </c>
      <c r="AA880" s="50" t="s">
        <v>53</v>
      </c>
      <c r="AB880" s="50" t="s">
        <v>45</v>
      </c>
      <c r="AC880" s="50" t="s">
        <v>46</v>
      </c>
      <c r="AD880" s="50" t="s">
        <v>180</v>
      </c>
      <c r="AE880" s="2"/>
      <c r="AF880" s="2"/>
      <c r="AG880" s="36" t="s">
        <v>11135</v>
      </c>
      <c r="AH880" s="37" t="s">
        <v>10241</v>
      </c>
      <c r="AI880" s="37">
        <v>13</v>
      </c>
      <c r="AJ880" s="11">
        <v>64</v>
      </c>
      <c r="AK880" t="s">
        <v>10210</v>
      </c>
      <c r="AL880" s="11">
        <f>VLOOKUP(AG880,[1]笔试数据!$B:$G,6,0)</f>
        <v>0</v>
      </c>
      <c r="AM880" s="11">
        <v>64</v>
      </c>
      <c r="AN880" s="11" t="s">
        <v>46</v>
      </c>
    </row>
    <row r="881" s="4" customFormat="1" ht="15" spans="1:40">
      <c r="A881" s="49">
        <v>294</v>
      </c>
      <c r="B881" s="49">
        <v>302</v>
      </c>
      <c r="C881" s="49">
        <v>352</v>
      </c>
      <c r="D881" s="50" t="s">
        <v>2278</v>
      </c>
      <c r="E881" s="50" t="s">
        <v>205</v>
      </c>
      <c r="F881" s="50" t="s">
        <v>69</v>
      </c>
      <c r="G881" s="50" t="s">
        <v>2279</v>
      </c>
      <c r="H881" s="50" t="s">
        <v>2280</v>
      </c>
      <c r="I881" s="50" t="s">
        <v>41</v>
      </c>
      <c r="J881" s="50" t="s">
        <v>72</v>
      </c>
      <c r="K881" s="50" t="s">
        <v>43</v>
      </c>
      <c r="L881" s="50" t="s">
        <v>98</v>
      </c>
      <c r="M881" s="50" t="s">
        <v>227</v>
      </c>
      <c r="N881" s="50" t="s">
        <v>45</v>
      </c>
      <c r="O881" s="50" t="s">
        <v>46</v>
      </c>
      <c r="P881" s="50" t="s">
        <v>47</v>
      </c>
      <c r="Q881" s="50" t="s">
        <v>64</v>
      </c>
      <c r="R881" s="50" t="s">
        <v>2281</v>
      </c>
      <c r="S881" s="50" t="s">
        <v>2282</v>
      </c>
      <c r="T881" s="50" t="s">
        <v>2283</v>
      </c>
      <c r="U881" s="50" t="s">
        <v>52</v>
      </c>
      <c r="V881" s="50" t="s">
        <v>53</v>
      </c>
      <c r="W881" s="50" t="s">
        <v>45</v>
      </c>
      <c r="X881" s="50" t="s">
        <v>54</v>
      </c>
      <c r="Y881" s="50" t="s">
        <v>46</v>
      </c>
      <c r="Z881" s="50" t="s">
        <v>55</v>
      </c>
      <c r="AA881" s="50" t="s">
        <v>53</v>
      </c>
      <c r="AB881" s="50" t="s">
        <v>45</v>
      </c>
      <c r="AC881" s="50" t="s">
        <v>56</v>
      </c>
      <c r="AD881" s="50" t="s">
        <v>57</v>
      </c>
      <c r="AE881" s="2"/>
      <c r="AF881" s="2"/>
      <c r="AG881" s="36" t="s">
        <v>11136</v>
      </c>
      <c r="AH881" s="37" t="s">
        <v>10997</v>
      </c>
      <c r="AI881" s="37">
        <v>22</v>
      </c>
      <c r="AJ881" s="11">
        <v>64</v>
      </c>
      <c r="AK881" t="s">
        <v>10210</v>
      </c>
      <c r="AL881" s="11">
        <f>VLOOKUP(AG881,[1]笔试数据!$B:$G,6,0)</f>
        <v>0</v>
      </c>
      <c r="AM881" s="11">
        <v>64</v>
      </c>
      <c r="AN881" s="11" t="s">
        <v>46</v>
      </c>
    </row>
    <row r="882" s="4" customFormat="1" ht="15" spans="1:40">
      <c r="A882" s="49">
        <v>304</v>
      </c>
      <c r="B882" s="49">
        <v>306</v>
      </c>
      <c r="C882" s="49">
        <v>366</v>
      </c>
      <c r="D882" s="50" t="s">
        <v>2361</v>
      </c>
      <c r="E882" s="50" t="s">
        <v>37</v>
      </c>
      <c r="F882" s="50" t="s">
        <v>38</v>
      </c>
      <c r="G882" s="50" t="s">
        <v>2362</v>
      </c>
      <c r="H882" s="50" t="s">
        <v>2363</v>
      </c>
      <c r="I882" s="50" t="s">
        <v>41</v>
      </c>
      <c r="J882" s="50" t="s">
        <v>42</v>
      </c>
      <c r="K882" s="50" t="s">
        <v>43</v>
      </c>
      <c r="L882" s="50" t="s">
        <v>73</v>
      </c>
      <c r="M882" s="50" t="s">
        <v>267</v>
      </c>
      <c r="N882" s="50" t="s">
        <v>45</v>
      </c>
      <c r="O882" s="50" t="s">
        <v>46</v>
      </c>
      <c r="P882" s="50" t="s">
        <v>47</v>
      </c>
      <c r="Q882" s="50" t="s">
        <v>2364</v>
      </c>
      <c r="R882" s="50" t="s">
        <v>2364</v>
      </c>
      <c r="S882" s="50" t="s">
        <v>2365</v>
      </c>
      <c r="T882" s="50" t="s">
        <v>2366</v>
      </c>
      <c r="U882" s="50" t="s">
        <v>52</v>
      </c>
      <c r="V882" s="50" t="s">
        <v>53</v>
      </c>
      <c r="W882" s="50" t="s">
        <v>45</v>
      </c>
      <c r="X882" s="50" t="s">
        <v>54</v>
      </c>
      <c r="Y882" s="50" t="s">
        <v>46</v>
      </c>
      <c r="Z882" s="50" t="s">
        <v>55</v>
      </c>
      <c r="AA882" s="50" t="s">
        <v>53</v>
      </c>
      <c r="AB882" s="50" t="s">
        <v>45</v>
      </c>
      <c r="AC882" s="50" t="s">
        <v>56</v>
      </c>
      <c r="AD882" s="50" t="s">
        <v>57</v>
      </c>
      <c r="AE882" s="2"/>
      <c r="AF882" s="2"/>
      <c r="AG882" s="36" t="s">
        <v>11137</v>
      </c>
      <c r="AH882" s="37" t="s">
        <v>10990</v>
      </c>
      <c r="AI882" s="37" t="s">
        <v>10228</v>
      </c>
      <c r="AJ882" s="11">
        <v>64</v>
      </c>
      <c r="AK882" t="s">
        <v>10210</v>
      </c>
      <c r="AL882" s="11">
        <f>VLOOKUP(AG882,[1]笔试数据!$B:$G,6,0)</f>
        <v>0</v>
      </c>
      <c r="AM882" s="11">
        <v>64</v>
      </c>
      <c r="AN882" s="11" t="s">
        <v>46</v>
      </c>
    </row>
    <row r="883" s="4" customFormat="1" ht="15" spans="1:40">
      <c r="A883" s="41">
        <v>678</v>
      </c>
      <c r="B883" s="49">
        <v>578</v>
      </c>
      <c r="C883" s="49">
        <v>428</v>
      </c>
      <c r="D883" s="42" t="s">
        <v>2728</v>
      </c>
      <c r="E883" s="42" t="s">
        <v>37</v>
      </c>
      <c r="F883" s="42" t="s">
        <v>503</v>
      </c>
      <c r="G883" s="42" t="s">
        <v>2729</v>
      </c>
      <c r="H883" s="42" t="s">
        <v>2730</v>
      </c>
      <c r="I883" s="42" t="s">
        <v>62</v>
      </c>
      <c r="J883" s="29" t="s">
        <v>72</v>
      </c>
      <c r="K883" s="42" t="s">
        <v>81</v>
      </c>
      <c r="L883" s="42" t="s">
        <v>254</v>
      </c>
      <c r="M883" s="42" t="s">
        <v>2731</v>
      </c>
      <c r="N883" s="42" t="s">
        <v>45</v>
      </c>
      <c r="O883" s="42" t="s">
        <v>46</v>
      </c>
      <c r="P883" s="42" t="s">
        <v>47</v>
      </c>
      <c r="Q883" s="42" t="s">
        <v>64</v>
      </c>
      <c r="R883" s="42" t="s">
        <v>2732</v>
      </c>
      <c r="S883" s="42" t="s">
        <v>2733</v>
      </c>
      <c r="T883" s="42" t="s">
        <v>2734</v>
      </c>
      <c r="U883" s="42" t="s">
        <v>52</v>
      </c>
      <c r="V883" s="42" t="s">
        <v>53</v>
      </c>
      <c r="W883" s="42" t="s">
        <v>45</v>
      </c>
      <c r="X883" s="42" t="s">
        <v>54</v>
      </c>
      <c r="Y883" s="42" t="s">
        <v>56</v>
      </c>
      <c r="Z883" s="42" t="s">
        <v>55</v>
      </c>
      <c r="AA883" s="42" t="s">
        <v>53</v>
      </c>
      <c r="AB883" s="42" t="s">
        <v>45</v>
      </c>
      <c r="AC883" s="42" t="s">
        <v>56</v>
      </c>
      <c r="AD883" s="42" t="s">
        <v>57</v>
      </c>
      <c r="AG883" s="36" t="s">
        <v>11138</v>
      </c>
      <c r="AH883" s="37" t="s">
        <v>10983</v>
      </c>
      <c r="AI883" s="37" t="s">
        <v>10241</v>
      </c>
      <c r="AJ883" s="11">
        <v>64</v>
      </c>
      <c r="AK883" t="s">
        <v>10210</v>
      </c>
      <c r="AL883" s="11">
        <f>VLOOKUP(AG883,[1]笔试数据!$B:$G,6,0)</f>
        <v>0</v>
      </c>
      <c r="AM883" s="11">
        <v>64</v>
      </c>
      <c r="AN883" s="11" t="s">
        <v>46</v>
      </c>
    </row>
    <row r="884" s="4" customFormat="1" ht="15" spans="1:40">
      <c r="A884" s="41">
        <v>330</v>
      </c>
      <c r="B884" s="49">
        <v>535</v>
      </c>
      <c r="C884" s="49">
        <v>429</v>
      </c>
      <c r="D884" s="42" t="s">
        <v>2735</v>
      </c>
      <c r="E884" s="42" t="s">
        <v>37</v>
      </c>
      <c r="F884" s="42" t="s">
        <v>105</v>
      </c>
      <c r="G884" s="42" t="s">
        <v>2736</v>
      </c>
      <c r="H884" s="42" t="s">
        <v>2737</v>
      </c>
      <c r="I884" s="42" t="s">
        <v>62</v>
      </c>
      <c r="J884" s="29" t="s">
        <v>42</v>
      </c>
      <c r="K884" s="42" t="s">
        <v>81</v>
      </c>
      <c r="L884" s="42" t="s">
        <v>254</v>
      </c>
      <c r="M884" s="42" t="s">
        <v>2738</v>
      </c>
      <c r="N884" s="42" t="s">
        <v>45</v>
      </c>
      <c r="O884" s="42" t="s">
        <v>46</v>
      </c>
      <c r="P884" s="42" t="s">
        <v>47</v>
      </c>
      <c r="Q884" s="42" t="s">
        <v>64</v>
      </c>
      <c r="R884" s="42" t="s">
        <v>2739</v>
      </c>
      <c r="S884" s="42" t="s">
        <v>2740</v>
      </c>
      <c r="T884" s="42" t="s">
        <v>2741</v>
      </c>
      <c r="U884" s="42" t="s">
        <v>52</v>
      </c>
      <c r="V884" s="42" t="s">
        <v>53</v>
      </c>
      <c r="W884" s="42" t="s">
        <v>45</v>
      </c>
      <c r="X884" s="42" t="s">
        <v>54</v>
      </c>
      <c r="Y884" s="42" t="s">
        <v>46</v>
      </c>
      <c r="Z884" s="42" t="s">
        <v>55</v>
      </c>
      <c r="AA884" s="42" t="s">
        <v>53</v>
      </c>
      <c r="AB884" s="42" t="s">
        <v>45</v>
      </c>
      <c r="AC884" s="42"/>
      <c r="AD884" s="42"/>
      <c r="AG884" s="36" t="s">
        <v>11139</v>
      </c>
      <c r="AH884" s="37" t="s">
        <v>10983</v>
      </c>
      <c r="AI884" s="37">
        <v>10</v>
      </c>
      <c r="AJ884" s="11">
        <v>64</v>
      </c>
      <c r="AK884" t="s">
        <v>10210</v>
      </c>
      <c r="AL884" s="11">
        <f>VLOOKUP(AG884,[1]笔试数据!$B:$G,6,0)</f>
        <v>0</v>
      </c>
      <c r="AM884" s="11">
        <v>64</v>
      </c>
      <c r="AN884" s="11" t="s">
        <v>46</v>
      </c>
    </row>
    <row r="885" s="4" customFormat="1" ht="15" spans="1:40">
      <c r="A885" s="49">
        <v>617</v>
      </c>
      <c r="B885" s="49">
        <v>132</v>
      </c>
      <c r="C885" s="49">
        <v>451</v>
      </c>
      <c r="D885" s="51" t="s">
        <v>2856</v>
      </c>
      <c r="E885" s="51" t="s">
        <v>37</v>
      </c>
      <c r="F885" s="51" t="s">
        <v>69</v>
      </c>
      <c r="G885" s="50" t="s">
        <v>2857</v>
      </c>
      <c r="H885" s="50" t="s">
        <v>2858</v>
      </c>
      <c r="I885" s="51" t="s">
        <v>41</v>
      </c>
      <c r="J885" s="51" t="s">
        <v>72</v>
      </c>
      <c r="K885" s="51" t="s">
        <v>81</v>
      </c>
      <c r="L885" s="51" t="s">
        <v>477</v>
      </c>
      <c r="M885" s="50" t="s">
        <v>2859</v>
      </c>
      <c r="N885" s="51" t="s">
        <v>45</v>
      </c>
      <c r="O885" s="51" t="s">
        <v>56</v>
      </c>
      <c r="P885" s="51" t="s">
        <v>84</v>
      </c>
      <c r="Q885" s="51" t="s">
        <v>64</v>
      </c>
      <c r="R885" s="51" t="s">
        <v>2860</v>
      </c>
      <c r="S885" s="50" t="s">
        <v>2861</v>
      </c>
      <c r="T885" s="50" t="s">
        <v>2862</v>
      </c>
      <c r="U885" s="51" t="s">
        <v>52</v>
      </c>
      <c r="V885" s="51" t="s">
        <v>53</v>
      </c>
      <c r="W885" s="51" t="s">
        <v>2863</v>
      </c>
      <c r="X885" s="51" t="s">
        <v>738</v>
      </c>
      <c r="Y885" s="51" t="s">
        <v>56</v>
      </c>
      <c r="Z885" s="51" t="s">
        <v>739</v>
      </c>
      <c r="AA885" s="51" t="s">
        <v>53</v>
      </c>
      <c r="AB885" s="51" t="s">
        <v>45</v>
      </c>
      <c r="AC885" s="51" t="s">
        <v>56</v>
      </c>
      <c r="AD885" s="50" t="s">
        <v>57</v>
      </c>
      <c r="AE885" s="11"/>
      <c r="AF885" s="11"/>
      <c r="AG885" s="36" t="s">
        <v>11140</v>
      </c>
      <c r="AH885" s="37" t="s">
        <v>11008</v>
      </c>
      <c r="AI885" s="37" t="s">
        <v>10237</v>
      </c>
      <c r="AJ885" s="11">
        <v>64</v>
      </c>
      <c r="AK885" t="s">
        <v>10210</v>
      </c>
      <c r="AL885" s="11">
        <f>VLOOKUP(AG885,[1]笔试数据!$B:$G,6,0)</f>
        <v>0</v>
      </c>
      <c r="AM885" s="11">
        <v>64</v>
      </c>
      <c r="AN885" s="11" t="s">
        <v>46</v>
      </c>
    </row>
    <row r="886" s="4" customFormat="1" ht="15" spans="1:40">
      <c r="A886" s="49">
        <v>508</v>
      </c>
      <c r="B886" s="49">
        <v>107</v>
      </c>
      <c r="C886" s="49">
        <v>106</v>
      </c>
      <c r="D886" s="51" t="s">
        <v>769</v>
      </c>
      <c r="E886" s="51" t="s">
        <v>37</v>
      </c>
      <c r="F886" s="51" t="s">
        <v>69</v>
      </c>
      <c r="G886" s="50" t="s">
        <v>770</v>
      </c>
      <c r="H886" s="50" t="s">
        <v>771</v>
      </c>
      <c r="I886" s="51" t="s">
        <v>62</v>
      </c>
      <c r="J886" s="51" t="s">
        <v>72</v>
      </c>
      <c r="K886" s="51" t="s">
        <v>43</v>
      </c>
      <c r="L886" s="51" t="s">
        <v>772</v>
      </c>
      <c r="M886" s="50" t="s">
        <v>773</v>
      </c>
      <c r="N886" s="51" t="s">
        <v>45</v>
      </c>
      <c r="O886" s="51" t="s">
        <v>46</v>
      </c>
      <c r="P886" s="51" t="s">
        <v>47</v>
      </c>
      <c r="Q886" s="51" t="s">
        <v>268</v>
      </c>
      <c r="R886" s="51" t="s">
        <v>774</v>
      </c>
      <c r="S886" s="50" t="s">
        <v>57</v>
      </c>
      <c r="T886" s="50" t="s">
        <v>775</v>
      </c>
      <c r="U886" s="51" t="s">
        <v>52</v>
      </c>
      <c r="V886" s="51" t="s">
        <v>53</v>
      </c>
      <c r="W886" s="51" t="s">
        <v>53</v>
      </c>
      <c r="X886" s="51" t="s">
        <v>738</v>
      </c>
      <c r="Y886" s="51" t="s">
        <v>46</v>
      </c>
      <c r="Z886" s="51" t="s">
        <v>739</v>
      </c>
      <c r="AA886" s="51" t="s">
        <v>53</v>
      </c>
      <c r="AB886" s="51" t="s">
        <v>45</v>
      </c>
      <c r="AC886" s="51" t="s">
        <v>56</v>
      </c>
      <c r="AD886" s="50" t="s">
        <v>57</v>
      </c>
      <c r="AE886" s="11"/>
      <c r="AF886" s="11"/>
      <c r="AG886" s="36" t="s">
        <v>11141</v>
      </c>
      <c r="AH886" s="37" t="s">
        <v>10255</v>
      </c>
      <c r="AI886" s="37">
        <v>16</v>
      </c>
      <c r="AJ886" s="11">
        <v>63.5</v>
      </c>
      <c r="AK886" s="11"/>
      <c r="AL886" s="11">
        <f>VLOOKUP(AG886,[1]笔试数据!$B:$G,6,0)</f>
        <v>0</v>
      </c>
      <c r="AM886" s="11">
        <v>63.5</v>
      </c>
      <c r="AN886" s="11" t="s">
        <v>56</v>
      </c>
    </row>
    <row r="887" s="4" customFormat="1" ht="15" spans="1:40">
      <c r="A887" s="49">
        <v>553</v>
      </c>
      <c r="B887" s="49">
        <v>457</v>
      </c>
      <c r="C887" s="49">
        <v>291</v>
      </c>
      <c r="D887" s="50" t="s">
        <v>1915</v>
      </c>
      <c r="E887" s="50" t="s">
        <v>37</v>
      </c>
      <c r="F887" s="50" t="s">
        <v>69</v>
      </c>
      <c r="G887" s="50" t="s">
        <v>1916</v>
      </c>
      <c r="H887" s="50" t="s">
        <v>1917</v>
      </c>
      <c r="I887" s="50" t="s">
        <v>41</v>
      </c>
      <c r="J887" s="50" t="s">
        <v>42</v>
      </c>
      <c r="K887" s="50" t="s">
        <v>81</v>
      </c>
      <c r="L887" s="50" t="s">
        <v>477</v>
      </c>
      <c r="M887" s="50" t="s">
        <v>91</v>
      </c>
      <c r="N887" s="50" t="s">
        <v>45</v>
      </c>
      <c r="O887" s="50" t="s">
        <v>46</v>
      </c>
      <c r="P887" s="50" t="s">
        <v>47</v>
      </c>
      <c r="Q887" s="50" t="s">
        <v>1251</v>
      </c>
      <c r="R887" s="50" t="s">
        <v>1918</v>
      </c>
      <c r="S887" s="50" t="s">
        <v>1919</v>
      </c>
      <c r="T887" s="50" t="s">
        <v>1920</v>
      </c>
      <c r="U887" s="50" t="s">
        <v>52</v>
      </c>
      <c r="V887" s="50" t="s">
        <v>53</v>
      </c>
      <c r="W887" s="50" t="s">
        <v>53</v>
      </c>
      <c r="X887" s="50" t="s">
        <v>54</v>
      </c>
      <c r="Y887" s="50" t="s">
        <v>46</v>
      </c>
      <c r="Z887" s="50" t="s">
        <v>55</v>
      </c>
      <c r="AA887" s="50" t="s">
        <v>53</v>
      </c>
      <c r="AB887" s="50" t="s">
        <v>45</v>
      </c>
      <c r="AC887" s="50" t="s">
        <v>56</v>
      </c>
      <c r="AD887" s="50" t="s">
        <v>57</v>
      </c>
      <c r="AE887" s="2"/>
      <c r="AF887" s="2"/>
      <c r="AG887" s="36" t="s">
        <v>11142</v>
      </c>
      <c r="AH887" s="37" t="s">
        <v>11004</v>
      </c>
      <c r="AI887" s="37">
        <v>21</v>
      </c>
      <c r="AJ887" s="11">
        <v>63.5</v>
      </c>
      <c r="AK887" s="11"/>
      <c r="AL887" s="11">
        <f>VLOOKUP(AG887,[1]笔试数据!$B:$G,6,0)</f>
        <v>0</v>
      </c>
      <c r="AM887" s="11">
        <v>63.5</v>
      </c>
      <c r="AN887" s="11" t="s">
        <v>56</v>
      </c>
    </row>
    <row r="888" s="4" customFormat="1" ht="15" spans="1:40">
      <c r="A888" s="49">
        <v>325</v>
      </c>
      <c r="B888" s="49">
        <v>48</v>
      </c>
      <c r="C888" s="49">
        <v>470</v>
      </c>
      <c r="D888" s="51" t="s">
        <v>2978</v>
      </c>
      <c r="E888" s="51" t="s">
        <v>37</v>
      </c>
      <c r="F888" s="51" t="s">
        <v>69</v>
      </c>
      <c r="G888" s="50" t="s">
        <v>2979</v>
      </c>
      <c r="H888" s="50" t="s">
        <v>2980</v>
      </c>
      <c r="I888" s="51" t="s">
        <v>41</v>
      </c>
      <c r="J888" s="51" t="s">
        <v>72</v>
      </c>
      <c r="K888" s="51" t="s">
        <v>43</v>
      </c>
      <c r="L888" s="51" t="s">
        <v>73</v>
      </c>
      <c r="M888" s="50" t="s">
        <v>2981</v>
      </c>
      <c r="N888" s="51" t="s">
        <v>45</v>
      </c>
      <c r="O888" s="51" t="s">
        <v>46</v>
      </c>
      <c r="P888" s="51" t="s">
        <v>47</v>
      </c>
      <c r="Q888" s="51" t="s">
        <v>2982</v>
      </c>
      <c r="R888" s="51" t="s">
        <v>2982</v>
      </c>
      <c r="S888" s="50" t="s">
        <v>2983</v>
      </c>
      <c r="T888" s="50" t="s">
        <v>2984</v>
      </c>
      <c r="U888" s="51" t="s">
        <v>52</v>
      </c>
      <c r="V888" s="51" t="s">
        <v>53</v>
      </c>
      <c r="W888" s="51" t="s">
        <v>53</v>
      </c>
      <c r="X888" s="51" t="s">
        <v>738</v>
      </c>
      <c r="Y888" s="51" t="s">
        <v>46</v>
      </c>
      <c r="Z888" s="51" t="s">
        <v>739</v>
      </c>
      <c r="AA888" s="51" t="s">
        <v>53</v>
      </c>
      <c r="AB888" s="51" t="s">
        <v>45</v>
      </c>
      <c r="AC888" s="51" t="s">
        <v>56</v>
      </c>
      <c r="AD888" s="50" t="s">
        <v>57</v>
      </c>
      <c r="AE888" s="11"/>
      <c r="AF888" s="11"/>
      <c r="AG888" s="36" t="s">
        <v>11143</v>
      </c>
      <c r="AH888" s="37" t="s">
        <v>11008</v>
      </c>
      <c r="AI888" s="37">
        <v>20</v>
      </c>
      <c r="AJ888" s="11">
        <v>63.5</v>
      </c>
      <c r="AK888" s="2"/>
      <c r="AL888" s="11">
        <f>VLOOKUP(AG888,[1]笔试数据!$B:$G,6,0)</f>
        <v>0</v>
      </c>
      <c r="AM888" s="11">
        <v>63.5</v>
      </c>
      <c r="AN888" s="11" t="s">
        <v>56</v>
      </c>
    </row>
    <row r="889" s="4" customFormat="1" ht="15" spans="1:40">
      <c r="A889" s="49">
        <v>774</v>
      </c>
      <c r="B889" s="49">
        <v>420</v>
      </c>
      <c r="C889" s="49">
        <v>239</v>
      </c>
      <c r="D889" s="50" t="s">
        <v>1595</v>
      </c>
      <c r="E889" s="50" t="s">
        <v>37</v>
      </c>
      <c r="F889" s="50" t="s">
        <v>69</v>
      </c>
      <c r="G889" s="50" t="s">
        <v>1596</v>
      </c>
      <c r="H889" s="50" t="s">
        <v>1597</v>
      </c>
      <c r="I889" s="50" t="s">
        <v>62</v>
      </c>
      <c r="J889" s="50" t="s">
        <v>72</v>
      </c>
      <c r="K889" s="51" t="s">
        <v>43</v>
      </c>
      <c r="L889" s="50" t="s">
        <v>1598</v>
      </c>
      <c r="M889" s="50" t="s">
        <v>1599</v>
      </c>
      <c r="N889" s="50" t="s">
        <v>45</v>
      </c>
      <c r="O889" s="50" t="s">
        <v>46</v>
      </c>
      <c r="P889" s="50" t="s">
        <v>47</v>
      </c>
      <c r="Q889" s="50" t="s">
        <v>1600</v>
      </c>
      <c r="R889" s="50" t="s">
        <v>1601</v>
      </c>
      <c r="S889" s="50" t="s">
        <v>1602</v>
      </c>
      <c r="T889" s="50" t="s">
        <v>1603</v>
      </c>
      <c r="U889" s="50" t="s">
        <v>52</v>
      </c>
      <c r="V889" s="50" t="s">
        <v>53</v>
      </c>
      <c r="W889" s="50" t="s">
        <v>45</v>
      </c>
      <c r="X889" s="50" t="s">
        <v>54</v>
      </c>
      <c r="Y889" s="50" t="s">
        <v>46</v>
      </c>
      <c r="Z889" s="50" t="s">
        <v>55</v>
      </c>
      <c r="AA889" s="50" t="s">
        <v>53</v>
      </c>
      <c r="AB889" s="50" t="s">
        <v>45</v>
      </c>
      <c r="AC889" s="50" t="s">
        <v>56</v>
      </c>
      <c r="AD889" s="50" t="s">
        <v>57</v>
      </c>
      <c r="AE889" s="2"/>
      <c r="AF889" s="2"/>
      <c r="AG889" s="36" t="s">
        <v>11144</v>
      </c>
      <c r="AH889" s="37" t="s">
        <v>10226</v>
      </c>
      <c r="AI889" s="37">
        <v>29</v>
      </c>
      <c r="AJ889" s="11">
        <v>63</v>
      </c>
      <c r="AK889" s="2"/>
      <c r="AL889" s="11">
        <f>VLOOKUP(AG889,[1]笔试数据!$B:$G,6,0)</f>
        <v>0</v>
      </c>
      <c r="AM889" s="11">
        <v>63</v>
      </c>
      <c r="AN889" s="11" t="s">
        <v>56</v>
      </c>
    </row>
    <row r="890" s="4" customFormat="1" ht="15" spans="1:40">
      <c r="A890" s="49">
        <v>454</v>
      </c>
      <c r="B890" s="49">
        <v>344</v>
      </c>
      <c r="C890" s="49">
        <v>371</v>
      </c>
      <c r="D890" s="50" t="s">
        <v>2392</v>
      </c>
      <c r="E890" s="50" t="s">
        <v>37</v>
      </c>
      <c r="F890" s="50" t="s">
        <v>69</v>
      </c>
      <c r="G890" s="50" t="s">
        <v>2393</v>
      </c>
      <c r="H890" s="50" t="s">
        <v>2394</v>
      </c>
      <c r="I890" s="50" t="s">
        <v>41</v>
      </c>
      <c r="J890" s="50" t="s">
        <v>42</v>
      </c>
      <c r="K890" s="50" t="s">
        <v>43</v>
      </c>
      <c r="L890" s="50" t="s">
        <v>73</v>
      </c>
      <c r="M890" s="50" t="s">
        <v>227</v>
      </c>
      <c r="N890" s="50" t="s">
        <v>45</v>
      </c>
      <c r="O890" s="50" t="s">
        <v>46</v>
      </c>
      <c r="P890" s="50" t="s">
        <v>47</v>
      </c>
      <c r="Q890" s="50" t="s">
        <v>485</v>
      </c>
      <c r="R890" s="50" t="s">
        <v>2395</v>
      </c>
      <c r="S890" s="50" t="s">
        <v>57</v>
      </c>
      <c r="T890" s="50" t="s">
        <v>2396</v>
      </c>
      <c r="U890" s="50" t="s">
        <v>52</v>
      </c>
      <c r="V890" s="50" t="s">
        <v>53</v>
      </c>
      <c r="W890" s="50" t="s">
        <v>45</v>
      </c>
      <c r="X890" s="50" t="s">
        <v>54</v>
      </c>
      <c r="Y890" s="50" t="s">
        <v>46</v>
      </c>
      <c r="Z890" s="50" t="s">
        <v>55</v>
      </c>
      <c r="AA890" s="50" t="s">
        <v>53</v>
      </c>
      <c r="AB890" s="50" t="s">
        <v>45</v>
      </c>
      <c r="AC890" s="50" t="s">
        <v>56</v>
      </c>
      <c r="AD890" s="50" t="s">
        <v>57</v>
      </c>
      <c r="AE890" s="2"/>
      <c r="AF890" s="2"/>
      <c r="AG890" s="36" t="s">
        <v>11145</v>
      </c>
      <c r="AH890" s="37" t="s">
        <v>10990</v>
      </c>
      <c r="AI890" s="37">
        <v>11</v>
      </c>
      <c r="AJ890" s="11">
        <v>63</v>
      </c>
      <c r="AK890" s="2"/>
      <c r="AL890" s="11">
        <f>VLOOKUP(AG890,[1]笔试数据!$B:$G,6,0)</f>
        <v>0</v>
      </c>
      <c r="AM890" s="11">
        <v>63</v>
      </c>
      <c r="AN890" s="11" t="s">
        <v>56</v>
      </c>
    </row>
    <row r="891" s="4" customFormat="1" ht="15" spans="1:40">
      <c r="A891" s="41">
        <v>493</v>
      </c>
      <c r="B891" s="49">
        <v>553</v>
      </c>
      <c r="C891" s="49">
        <v>486</v>
      </c>
      <c r="D891" s="42" t="s">
        <v>3081</v>
      </c>
      <c r="E891" s="42" t="s">
        <v>37</v>
      </c>
      <c r="F891" s="42" t="s">
        <v>69</v>
      </c>
      <c r="G891" s="42" t="s">
        <v>3082</v>
      </c>
      <c r="H891" s="42" t="s">
        <v>3083</v>
      </c>
      <c r="I891" s="42" t="s">
        <v>62</v>
      </c>
      <c r="J891" s="29" t="s">
        <v>72</v>
      </c>
      <c r="K891" s="42" t="s">
        <v>43</v>
      </c>
      <c r="L891" s="42" t="s">
        <v>73</v>
      </c>
      <c r="M891" s="42" t="s">
        <v>74</v>
      </c>
      <c r="N891" s="42" t="s">
        <v>45</v>
      </c>
      <c r="O891" s="42" t="s">
        <v>46</v>
      </c>
      <c r="P891" s="42" t="s">
        <v>47</v>
      </c>
      <c r="Q891" s="42" t="s">
        <v>48</v>
      </c>
      <c r="R891" s="42" t="s">
        <v>3084</v>
      </c>
      <c r="S891" s="42" t="s">
        <v>57</v>
      </c>
      <c r="T891" s="42" t="s">
        <v>3085</v>
      </c>
      <c r="U891" s="42" t="s">
        <v>52</v>
      </c>
      <c r="V891" s="42" t="s">
        <v>53</v>
      </c>
      <c r="W891" s="42" t="s">
        <v>45</v>
      </c>
      <c r="X891" s="42" t="s">
        <v>54</v>
      </c>
      <c r="Y891" s="42" t="s">
        <v>46</v>
      </c>
      <c r="Z891" s="42" t="s">
        <v>55</v>
      </c>
      <c r="AA891" s="42" t="s">
        <v>53</v>
      </c>
      <c r="AB891" s="42" t="s">
        <v>45</v>
      </c>
      <c r="AC891" s="42"/>
      <c r="AD891" s="42"/>
      <c r="AG891" s="36" t="s">
        <v>11146</v>
      </c>
      <c r="AH891" s="37" t="s">
        <v>11040</v>
      </c>
      <c r="AI891" s="37" t="s">
        <v>10228</v>
      </c>
      <c r="AJ891" s="11">
        <v>63</v>
      </c>
      <c r="AK891" s="2"/>
      <c r="AL891" s="11">
        <f>VLOOKUP(AG891,[1]笔试数据!$B:$G,6,0)</f>
        <v>0</v>
      </c>
      <c r="AM891" s="11">
        <v>63</v>
      </c>
      <c r="AN891" s="11" t="s">
        <v>56</v>
      </c>
    </row>
    <row r="892" s="4" customFormat="1" ht="15" spans="1:40">
      <c r="A892" s="49">
        <v>495</v>
      </c>
      <c r="B892" s="49">
        <v>197</v>
      </c>
      <c r="C892" s="49">
        <v>524</v>
      </c>
      <c r="D892" s="51" t="s">
        <v>3307</v>
      </c>
      <c r="E892" s="51" t="s">
        <v>37</v>
      </c>
      <c r="F892" s="51" t="s">
        <v>105</v>
      </c>
      <c r="G892" s="50" t="s">
        <v>3308</v>
      </c>
      <c r="H892" s="50" t="s">
        <v>3309</v>
      </c>
      <c r="I892" s="51" t="s">
        <v>62</v>
      </c>
      <c r="J892" s="51" t="s">
        <v>42</v>
      </c>
      <c r="K892" s="51" t="s">
        <v>81</v>
      </c>
      <c r="L892" s="51" t="s">
        <v>562</v>
      </c>
      <c r="M892" s="52">
        <v>44013</v>
      </c>
      <c r="N892" s="51" t="s">
        <v>45</v>
      </c>
      <c r="O892" s="51" t="s">
        <v>46</v>
      </c>
      <c r="P892" s="51" t="s">
        <v>47</v>
      </c>
      <c r="Q892" s="51" t="s">
        <v>64</v>
      </c>
      <c r="R892" s="51" t="s">
        <v>2376</v>
      </c>
      <c r="S892" s="50" t="s">
        <v>3310</v>
      </c>
      <c r="T892" s="50" t="s">
        <v>3311</v>
      </c>
      <c r="U892" s="51" t="s">
        <v>52</v>
      </c>
      <c r="V892" s="51" t="s">
        <v>53</v>
      </c>
      <c r="W892" s="51" t="s">
        <v>53</v>
      </c>
      <c r="X892" s="51" t="s">
        <v>738</v>
      </c>
      <c r="Y892" s="51" t="s">
        <v>46</v>
      </c>
      <c r="Z892" s="51" t="s">
        <v>739</v>
      </c>
      <c r="AA892" s="51" t="s">
        <v>53</v>
      </c>
      <c r="AB892" s="51" t="s">
        <v>45</v>
      </c>
      <c r="AC892" s="51" t="s">
        <v>56</v>
      </c>
      <c r="AD892" s="50" t="s">
        <v>57</v>
      </c>
      <c r="AE892" s="11"/>
      <c r="AF892" s="11"/>
      <c r="AG892" s="36" t="s">
        <v>11147</v>
      </c>
      <c r="AH892" s="37" t="s">
        <v>10985</v>
      </c>
      <c r="AI892" s="37">
        <v>14</v>
      </c>
      <c r="AJ892" s="11">
        <v>63</v>
      </c>
      <c r="AL892" s="11">
        <f>VLOOKUP(AG892,[1]笔试数据!$B:$G,6,0)</f>
        <v>0</v>
      </c>
      <c r="AM892" s="11">
        <v>63</v>
      </c>
      <c r="AN892" s="11" t="s">
        <v>56</v>
      </c>
    </row>
    <row r="893" s="4" customFormat="1" ht="15" spans="1:40">
      <c r="A893" s="49">
        <v>445</v>
      </c>
      <c r="B893" s="49">
        <v>86</v>
      </c>
      <c r="C893" s="49">
        <v>560</v>
      </c>
      <c r="D893" s="51" t="s">
        <v>3522</v>
      </c>
      <c r="E893" s="51" t="s">
        <v>37</v>
      </c>
      <c r="F893" s="51" t="s">
        <v>38</v>
      </c>
      <c r="G893" s="50" t="s">
        <v>3523</v>
      </c>
      <c r="H893" s="50" t="s">
        <v>3524</v>
      </c>
      <c r="I893" s="51" t="s">
        <v>41</v>
      </c>
      <c r="J893" s="51" t="s">
        <v>177</v>
      </c>
      <c r="K893" s="51" t="s">
        <v>43</v>
      </c>
      <c r="L893" s="51" t="s">
        <v>98</v>
      </c>
      <c r="M893" s="50" t="s">
        <v>99</v>
      </c>
      <c r="N893" s="51" t="s">
        <v>45</v>
      </c>
      <c r="O893" s="51" t="s">
        <v>46</v>
      </c>
      <c r="P893" s="51" t="s">
        <v>47</v>
      </c>
      <c r="Q893" s="51" t="s">
        <v>100</v>
      </c>
      <c r="R893" s="51" t="s">
        <v>3525</v>
      </c>
      <c r="S893" s="50" t="s">
        <v>57</v>
      </c>
      <c r="T893" s="50" t="s">
        <v>3526</v>
      </c>
      <c r="U893" s="51" t="s">
        <v>52</v>
      </c>
      <c r="V893" s="51" t="s">
        <v>53</v>
      </c>
      <c r="W893" s="51" t="s">
        <v>53</v>
      </c>
      <c r="X893" s="51" t="s">
        <v>738</v>
      </c>
      <c r="Y893" s="51" t="s">
        <v>46</v>
      </c>
      <c r="Z893" s="51" t="s">
        <v>739</v>
      </c>
      <c r="AA893" s="51" t="s">
        <v>53</v>
      </c>
      <c r="AB893" s="51" t="s">
        <v>45</v>
      </c>
      <c r="AC893" s="51" t="s">
        <v>46</v>
      </c>
      <c r="AD893" s="51" t="s">
        <v>3407</v>
      </c>
      <c r="AE893" s="11"/>
      <c r="AF893" s="11" t="s">
        <v>3408</v>
      </c>
      <c r="AG893" s="36" t="s">
        <v>11148</v>
      </c>
      <c r="AH893" s="37" t="s">
        <v>11016</v>
      </c>
      <c r="AI893" s="37">
        <v>20</v>
      </c>
      <c r="AJ893" s="11">
        <v>63</v>
      </c>
      <c r="AL893" s="11">
        <f>VLOOKUP(AG893,[1]笔试数据!$B:$G,6,0)</f>
        <v>0</v>
      </c>
      <c r="AM893" s="11">
        <v>63</v>
      </c>
      <c r="AN893" s="11" t="s">
        <v>56</v>
      </c>
    </row>
    <row r="894" s="4" customFormat="1" ht="15" spans="1:40">
      <c r="A894" s="41">
        <v>206</v>
      </c>
      <c r="B894" s="49">
        <v>523</v>
      </c>
      <c r="C894" s="49">
        <v>630</v>
      </c>
      <c r="D894" s="42" t="s">
        <v>3924</v>
      </c>
      <c r="E894" s="42" t="s">
        <v>37</v>
      </c>
      <c r="F894" s="42" t="s">
        <v>105</v>
      </c>
      <c r="G894" s="42" t="s">
        <v>3925</v>
      </c>
      <c r="H894" s="42" t="s">
        <v>3926</v>
      </c>
      <c r="I894" s="42" t="s">
        <v>41</v>
      </c>
      <c r="J894" s="29" t="s">
        <v>72</v>
      </c>
      <c r="K894" s="42" t="s">
        <v>43</v>
      </c>
      <c r="L894" s="42" t="s">
        <v>73</v>
      </c>
      <c r="M894" s="42" t="s">
        <v>74</v>
      </c>
      <c r="N894" s="42" t="s">
        <v>45</v>
      </c>
      <c r="O894" s="42" t="s">
        <v>46</v>
      </c>
      <c r="P894" s="42" t="s">
        <v>47</v>
      </c>
      <c r="Q894" s="42" t="s">
        <v>64</v>
      </c>
      <c r="R894" s="42" t="s">
        <v>3927</v>
      </c>
      <c r="S894" s="42" t="s">
        <v>3928</v>
      </c>
      <c r="T894" s="42" t="s">
        <v>3929</v>
      </c>
      <c r="U894" s="42" t="s">
        <v>52</v>
      </c>
      <c r="V894" s="42" t="s">
        <v>53</v>
      </c>
      <c r="W894" s="42" t="s">
        <v>53</v>
      </c>
      <c r="X894" s="42" t="s">
        <v>54</v>
      </c>
      <c r="Y894" s="42" t="s">
        <v>46</v>
      </c>
      <c r="Z894" s="42" t="s">
        <v>55</v>
      </c>
      <c r="AA894" s="42" t="s">
        <v>53</v>
      </c>
      <c r="AB894" s="42" t="s">
        <v>45</v>
      </c>
      <c r="AC894" s="47" t="s">
        <v>46</v>
      </c>
      <c r="AD894" s="47" t="s">
        <v>3407</v>
      </c>
      <c r="AF894" s="11" t="s">
        <v>3408</v>
      </c>
      <c r="AG894" s="36" t="s">
        <v>11149</v>
      </c>
      <c r="AH894" s="37" t="s">
        <v>11000</v>
      </c>
      <c r="AI894" s="37">
        <v>30</v>
      </c>
      <c r="AJ894" s="11">
        <v>63</v>
      </c>
      <c r="AL894" s="11">
        <f>VLOOKUP(AG894,[1]笔试数据!$B:$G,6,0)</f>
        <v>0</v>
      </c>
      <c r="AM894" s="11">
        <v>63</v>
      </c>
      <c r="AN894" s="11" t="s">
        <v>56</v>
      </c>
    </row>
    <row r="895" s="4" customFormat="1" ht="15" spans="1:40">
      <c r="A895" s="41">
        <v>357</v>
      </c>
      <c r="B895" s="49">
        <v>540</v>
      </c>
      <c r="C895" s="49">
        <v>633</v>
      </c>
      <c r="D895" s="42" t="s">
        <v>3943</v>
      </c>
      <c r="E895" s="42" t="s">
        <v>37</v>
      </c>
      <c r="F895" s="42" t="s">
        <v>69</v>
      </c>
      <c r="G895" s="42" t="s">
        <v>3944</v>
      </c>
      <c r="H895" s="42" t="s">
        <v>3945</v>
      </c>
      <c r="I895" s="42" t="s">
        <v>41</v>
      </c>
      <c r="J895" s="29" t="s">
        <v>72</v>
      </c>
      <c r="K895" s="42" t="s">
        <v>43</v>
      </c>
      <c r="L895" s="42" t="s">
        <v>191</v>
      </c>
      <c r="M895" s="42" t="s">
        <v>192</v>
      </c>
      <c r="N895" s="42" t="s">
        <v>45</v>
      </c>
      <c r="O895" s="42" t="s">
        <v>46</v>
      </c>
      <c r="P895" s="42" t="s">
        <v>47</v>
      </c>
      <c r="Q895" s="42" t="s">
        <v>100</v>
      </c>
      <c r="R895" s="42" t="s">
        <v>2048</v>
      </c>
      <c r="S895" s="42" t="s">
        <v>3946</v>
      </c>
      <c r="T895" s="42" t="s">
        <v>3947</v>
      </c>
      <c r="U895" s="42" t="s">
        <v>52</v>
      </c>
      <c r="V895" s="42" t="s">
        <v>53</v>
      </c>
      <c r="W895" s="42" t="s">
        <v>45</v>
      </c>
      <c r="X895" s="42" t="s">
        <v>54</v>
      </c>
      <c r="Y895" s="42" t="s">
        <v>46</v>
      </c>
      <c r="Z895" s="42" t="s">
        <v>55</v>
      </c>
      <c r="AA895" s="42" t="s">
        <v>53</v>
      </c>
      <c r="AB895" s="42" t="s">
        <v>45</v>
      </c>
      <c r="AC895" s="42" t="s">
        <v>46</v>
      </c>
      <c r="AD895" s="47" t="s">
        <v>3407</v>
      </c>
      <c r="AF895" s="11" t="s">
        <v>3408</v>
      </c>
      <c r="AG895" s="36" t="s">
        <v>11150</v>
      </c>
      <c r="AH895" s="37" t="s">
        <v>10981</v>
      </c>
      <c r="AI895" s="37" t="s">
        <v>10216</v>
      </c>
      <c r="AJ895" s="11">
        <v>63</v>
      </c>
      <c r="AL895" s="11">
        <f>VLOOKUP(AG895,[1]笔试数据!$B:$G,6,0)</f>
        <v>0</v>
      </c>
      <c r="AM895" s="11">
        <v>63</v>
      </c>
      <c r="AN895" s="11" t="s">
        <v>56</v>
      </c>
    </row>
    <row r="896" s="4" customFormat="1" ht="15" spans="1:40">
      <c r="A896" s="49">
        <v>464</v>
      </c>
      <c r="B896" s="49">
        <v>92</v>
      </c>
      <c r="C896" s="49">
        <v>129</v>
      </c>
      <c r="D896" s="51" t="s">
        <v>920</v>
      </c>
      <c r="E896" s="51" t="s">
        <v>37</v>
      </c>
      <c r="F896" s="51" t="s">
        <v>105</v>
      </c>
      <c r="G896" s="50" t="s">
        <v>921</v>
      </c>
      <c r="H896" s="50" t="s">
        <v>922</v>
      </c>
      <c r="I896" s="51" t="s">
        <v>41</v>
      </c>
      <c r="J896" s="51" t="s">
        <v>42</v>
      </c>
      <c r="K896" s="51" t="s">
        <v>43</v>
      </c>
      <c r="L896" s="51" t="s">
        <v>98</v>
      </c>
      <c r="M896" s="50" t="s">
        <v>108</v>
      </c>
      <c r="N896" s="51" t="s">
        <v>45</v>
      </c>
      <c r="O896" s="51" t="s">
        <v>46</v>
      </c>
      <c r="P896" s="51" t="s">
        <v>47</v>
      </c>
      <c r="Q896" s="51" t="s">
        <v>303</v>
      </c>
      <c r="R896" s="51" t="s">
        <v>923</v>
      </c>
      <c r="S896" s="50" t="s">
        <v>924</v>
      </c>
      <c r="T896" s="50" t="s">
        <v>925</v>
      </c>
      <c r="U896" s="51" t="s">
        <v>52</v>
      </c>
      <c r="V896" s="51" t="s">
        <v>53</v>
      </c>
      <c r="W896" s="51" t="s">
        <v>45</v>
      </c>
      <c r="X896" s="51" t="s">
        <v>738</v>
      </c>
      <c r="Y896" s="51" t="s">
        <v>46</v>
      </c>
      <c r="Z896" s="51" t="s">
        <v>739</v>
      </c>
      <c r="AA896" s="51" t="s">
        <v>53</v>
      </c>
      <c r="AB896" s="51" t="s">
        <v>45</v>
      </c>
      <c r="AC896" s="51" t="s">
        <v>56</v>
      </c>
      <c r="AD896" s="50" t="s">
        <v>57</v>
      </c>
      <c r="AE896" s="11"/>
      <c r="AF896" s="11"/>
      <c r="AG896" s="36" t="s">
        <v>11151</v>
      </c>
      <c r="AH896" s="37" t="s">
        <v>10252</v>
      </c>
      <c r="AI896" s="37" t="s">
        <v>10241</v>
      </c>
      <c r="AJ896" s="11">
        <v>62.5</v>
      </c>
      <c r="AK896" s="11"/>
      <c r="AL896" s="11">
        <f>VLOOKUP(AG896,[1]笔试数据!$B:$G,6,0)</f>
        <v>0</v>
      </c>
      <c r="AM896" s="11">
        <v>62.5</v>
      </c>
      <c r="AN896" s="11" t="s">
        <v>56</v>
      </c>
    </row>
    <row r="897" s="4" customFormat="1" ht="15" spans="1:40">
      <c r="A897" s="49">
        <v>789</v>
      </c>
      <c r="B897" s="49">
        <v>169</v>
      </c>
      <c r="C897" s="49">
        <v>130</v>
      </c>
      <c r="D897" s="51" t="s">
        <v>926</v>
      </c>
      <c r="E897" s="51" t="s">
        <v>37</v>
      </c>
      <c r="F897" s="51" t="s">
        <v>38</v>
      </c>
      <c r="G897" s="50" t="s">
        <v>927</v>
      </c>
      <c r="H897" s="50" t="s">
        <v>928</v>
      </c>
      <c r="I897" s="51" t="s">
        <v>62</v>
      </c>
      <c r="J897" s="51" t="s">
        <v>42</v>
      </c>
      <c r="K897" s="51" t="s">
        <v>43</v>
      </c>
      <c r="L897" s="51" t="s">
        <v>73</v>
      </c>
      <c r="M897" s="50" t="s">
        <v>929</v>
      </c>
      <c r="N897" s="51" t="s">
        <v>45</v>
      </c>
      <c r="O897" s="51" t="s">
        <v>46</v>
      </c>
      <c r="P897" s="51" t="s">
        <v>47</v>
      </c>
      <c r="Q897" s="51" t="s">
        <v>64</v>
      </c>
      <c r="R897" s="51" t="s">
        <v>930</v>
      </c>
      <c r="S897" s="50" t="s">
        <v>931</v>
      </c>
      <c r="T897" s="50" t="s">
        <v>932</v>
      </c>
      <c r="U897" s="51" t="s">
        <v>52</v>
      </c>
      <c r="V897" s="51" t="s">
        <v>53</v>
      </c>
      <c r="W897" s="51" t="s">
        <v>45</v>
      </c>
      <c r="X897" s="51" t="s">
        <v>738</v>
      </c>
      <c r="Y897" s="51" t="s">
        <v>46</v>
      </c>
      <c r="Z897" s="51" t="s">
        <v>739</v>
      </c>
      <c r="AA897" s="51" t="s">
        <v>53</v>
      </c>
      <c r="AB897" s="51" t="s">
        <v>45</v>
      </c>
      <c r="AC897" s="51" t="s">
        <v>56</v>
      </c>
      <c r="AD897" s="50" t="s">
        <v>57</v>
      </c>
      <c r="AE897" s="11"/>
      <c r="AF897" s="11"/>
      <c r="AG897" s="36" t="s">
        <v>11152</v>
      </c>
      <c r="AH897" s="37" t="s">
        <v>10252</v>
      </c>
      <c r="AI897" s="37">
        <v>10</v>
      </c>
      <c r="AJ897" s="11">
        <v>62.5</v>
      </c>
      <c r="AK897" s="11"/>
      <c r="AL897" s="11">
        <f>VLOOKUP(AG897,[1]笔试数据!$B:$G,6,0)</f>
        <v>0</v>
      </c>
      <c r="AM897" s="11">
        <v>62.5</v>
      </c>
      <c r="AN897" s="11" t="s">
        <v>56</v>
      </c>
    </row>
    <row r="898" s="4" customFormat="1" ht="15" spans="1:40">
      <c r="A898" s="49">
        <v>129</v>
      </c>
      <c r="B898" s="49">
        <v>223</v>
      </c>
      <c r="C898" s="49">
        <v>180</v>
      </c>
      <c r="D898" s="51" t="s">
        <v>1234</v>
      </c>
      <c r="E898" s="51" t="s">
        <v>37</v>
      </c>
      <c r="F898" s="51" t="s">
        <v>105</v>
      </c>
      <c r="G898" s="50" t="s">
        <v>1235</v>
      </c>
      <c r="H898" s="50" t="s">
        <v>1236</v>
      </c>
      <c r="I898" s="51" t="s">
        <v>62</v>
      </c>
      <c r="J898" s="51" t="s">
        <v>42</v>
      </c>
      <c r="K898" s="51" t="s">
        <v>43</v>
      </c>
      <c r="L898" s="51" t="s">
        <v>73</v>
      </c>
      <c r="M898" s="50" t="s">
        <v>74</v>
      </c>
      <c r="N898" s="51" t="s">
        <v>45</v>
      </c>
      <c r="O898" s="51" t="s">
        <v>46</v>
      </c>
      <c r="P898" s="51" t="s">
        <v>47</v>
      </c>
      <c r="Q898" s="51" t="s">
        <v>1237</v>
      </c>
      <c r="R898" s="51" t="s">
        <v>1237</v>
      </c>
      <c r="S898" s="50" t="s">
        <v>1238</v>
      </c>
      <c r="T898" s="50" t="s">
        <v>1239</v>
      </c>
      <c r="U898" s="51" t="s">
        <v>52</v>
      </c>
      <c r="V898" s="51" t="s">
        <v>53</v>
      </c>
      <c r="W898" s="51" t="s">
        <v>45</v>
      </c>
      <c r="X898" s="51" t="s">
        <v>738</v>
      </c>
      <c r="Y898" s="51" t="s">
        <v>46</v>
      </c>
      <c r="Z898" s="51" t="s">
        <v>739</v>
      </c>
      <c r="AA898" s="51" t="s">
        <v>53</v>
      </c>
      <c r="AB898" s="51" t="s">
        <v>45</v>
      </c>
      <c r="AC898" s="51" t="s">
        <v>46</v>
      </c>
      <c r="AD898" s="50"/>
      <c r="AE898" s="11"/>
      <c r="AF898" s="11"/>
      <c r="AG898" s="36" t="s">
        <v>11153</v>
      </c>
      <c r="AH898" s="37" t="s">
        <v>10228</v>
      </c>
      <c r="AI898" s="37">
        <v>30</v>
      </c>
      <c r="AJ898" s="11">
        <v>62.5</v>
      </c>
      <c r="AK898" s="11"/>
      <c r="AL898" s="11">
        <f>VLOOKUP(AG898,[1]笔试数据!$B:$G,6,0)</f>
        <v>0</v>
      </c>
      <c r="AM898" s="11">
        <v>62.5</v>
      </c>
      <c r="AN898" s="11" t="s">
        <v>56</v>
      </c>
    </row>
    <row r="899" s="4" customFormat="1" ht="15" spans="1:40">
      <c r="A899" s="41">
        <v>320</v>
      </c>
      <c r="B899" s="49">
        <v>533</v>
      </c>
      <c r="C899" s="49">
        <v>205</v>
      </c>
      <c r="D899" s="42" t="s">
        <v>1389</v>
      </c>
      <c r="E899" s="42" t="s">
        <v>37</v>
      </c>
      <c r="F899" s="42" t="s">
        <v>69</v>
      </c>
      <c r="G899" s="42" t="s">
        <v>1390</v>
      </c>
      <c r="H899" s="42" t="s">
        <v>1391</v>
      </c>
      <c r="I899" s="42" t="s">
        <v>62</v>
      </c>
      <c r="J899" s="29" t="s">
        <v>42</v>
      </c>
      <c r="K899" s="42" t="s">
        <v>43</v>
      </c>
      <c r="L899" s="42" t="s">
        <v>1392</v>
      </c>
      <c r="M899" s="42" t="s">
        <v>534</v>
      </c>
      <c r="N899" s="42" t="s">
        <v>45</v>
      </c>
      <c r="O899" s="42" t="s">
        <v>56</v>
      </c>
      <c r="P899" s="42" t="s">
        <v>47</v>
      </c>
      <c r="Q899" s="42" t="s">
        <v>268</v>
      </c>
      <c r="R899" s="42" t="s">
        <v>1393</v>
      </c>
      <c r="S899" s="42" t="s">
        <v>1394</v>
      </c>
      <c r="T899" s="42" t="s">
        <v>1395</v>
      </c>
      <c r="U899" s="42" t="s">
        <v>52</v>
      </c>
      <c r="V899" s="42" t="s">
        <v>53</v>
      </c>
      <c r="W899" s="42" t="s">
        <v>45</v>
      </c>
      <c r="X899" s="42" t="s">
        <v>54</v>
      </c>
      <c r="Y899" s="42" t="s">
        <v>46</v>
      </c>
      <c r="Z899" s="42" t="s">
        <v>55</v>
      </c>
      <c r="AA899" s="42" t="s">
        <v>53</v>
      </c>
      <c r="AB899" s="42" t="s">
        <v>45</v>
      </c>
      <c r="AC899" s="42" t="s">
        <v>56</v>
      </c>
      <c r="AD899" s="42" t="s">
        <v>57</v>
      </c>
      <c r="AG899" s="36" t="s">
        <v>11154</v>
      </c>
      <c r="AH899" s="37" t="s">
        <v>10224</v>
      </c>
      <c r="AI899" s="37">
        <v>25</v>
      </c>
      <c r="AJ899" s="11">
        <v>62.5</v>
      </c>
      <c r="AK899" s="11"/>
      <c r="AL899" s="11">
        <f>VLOOKUP(AG899,[1]笔试数据!$B:$G,6,0)</f>
        <v>0</v>
      </c>
      <c r="AM899" s="11">
        <v>62.5</v>
      </c>
      <c r="AN899" s="11" t="s">
        <v>56</v>
      </c>
    </row>
    <row r="900" s="4" customFormat="1" ht="15" spans="1:40">
      <c r="A900" s="41">
        <v>3</v>
      </c>
      <c r="B900" s="49">
        <v>598</v>
      </c>
      <c r="C900" s="49">
        <v>217</v>
      </c>
      <c r="D900" s="42" t="s">
        <v>1463</v>
      </c>
      <c r="E900" s="42" t="s">
        <v>37</v>
      </c>
      <c r="F900" s="42" t="s">
        <v>503</v>
      </c>
      <c r="G900" s="42" t="s">
        <v>1464</v>
      </c>
      <c r="H900" s="42" t="s">
        <v>1465</v>
      </c>
      <c r="I900" s="42" t="s">
        <v>41</v>
      </c>
      <c r="J900" s="29" t="s">
        <v>42</v>
      </c>
      <c r="K900" s="42" t="s">
        <v>43</v>
      </c>
      <c r="L900" s="42" t="s">
        <v>73</v>
      </c>
      <c r="M900" s="42" t="s">
        <v>74</v>
      </c>
      <c r="N900" s="42" t="s">
        <v>45</v>
      </c>
      <c r="O900" s="42" t="s">
        <v>46</v>
      </c>
      <c r="P900" s="42" t="s">
        <v>47</v>
      </c>
      <c r="Q900" s="42" t="s">
        <v>332</v>
      </c>
      <c r="R900" s="42" t="s">
        <v>1466</v>
      </c>
      <c r="S900" s="42" t="s">
        <v>1467</v>
      </c>
      <c r="T900" s="42" t="s">
        <v>1468</v>
      </c>
      <c r="U900" s="42" t="s">
        <v>52</v>
      </c>
      <c r="V900" s="42" t="s">
        <v>53</v>
      </c>
      <c r="W900" s="42" t="s">
        <v>53</v>
      </c>
      <c r="X900" s="42" t="s">
        <v>54</v>
      </c>
      <c r="Y900" s="42" t="s">
        <v>46</v>
      </c>
      <c r="Z900" s="42" t="s">
        <v>55</v>
      </c>
      <c r="AA900" s="42" t="s">
        <v>53</v>
      </c>
      <c r="AB900" s="42" t="s">
        <v>45</v>
      </c>
      <c r="AC900" s="42" t="s">
        <v>46</v>
      </c>
      <c r="AD900" s="42" t="s">
        <v>180</v>
      </c>
      <c r="AG900" s="36" t="s">
        <v>11155</v>
      </c>
      <c r="AH900" s="37" t="s">
        <v>10226</v>
      </c>
      <c r="AI900" s="37" t="s">
        <v>10224</v>
      </c>
      <c r="AJ900" s="11">
        <v>62.5</v>
      </c>
      <c r="AK900" s="11"/>
      <c r="AL900" s="11">
        <f>VLOOKUP(AG900,[1]笔试数据!$B:$G,6,0)</f>
        <v>0</v>
      </c>
      <c r="AM900" s="11">
        <v>62.5</v>
      </c>
      <c r="AN900" s="11" t="s">
        <v>56</v>
      </c>
    </row>
    <row r="901" s="4" customFormat="1" ht="15" spans="1:40">
      <c r="A901" s="49">
        <v>220</v>
      </c>
      <c r="B901" s="49">
        <v>285</v>
      </c>
      <c r="C901" s="49">
        <v>373</v>
      </c>
      <c r="D901" s="50" t="s">
        <v>2403</v>
      </c>
      <c r="E901" s="50" t="s">
        <v>37</v>
      </c>
      <c r="F901" s="50" t="s">
        <v>69</v>
      </c>
      <c r="G901" s="50" t="s">
        <v>2404</v>
      </c>
      <c r="H901" s="50" t="s">
        <v>1973</v>
      </c>
      <c r="I901" s="50" t="s">
        <v>41</v>
      </c>
      <c r="J901" s="50" t="s">
        <v>42</v>
      </c>
      <c r="K901" s="50" t="s">
        <v>81</v>
      </c>
      <c r="L901" s="50" t="s">
        <v>254</v>
      </c>
      <c r="M901" s="50" t="s">
        <v>91</v>
      </c>
      <c r="N901" s="50" t="s">
        <v>45</v>
      </c>
      <c r="O901" s="50" t="s">
        <v>46</v>
      </c>
      <c r="P901" s="50" t="s">
        <v>47</v>
      </c>
      <c r="Q901" s="50" t="s">
        <v>100</v>
      </c>
      <c r="R901" s="50" t="s">
        <v>2405</v>
      </c>
      <c r="S901" s="50" t="s">
        <v>2406</v>
      </c>
      <c r="T901" s="50" t="s">
        <v>2407</v>
      </c>
      <c r="U901" s="50" t="s">
        <v>52</v>
      </c>
      <c r="V901" s="50" t="s">
        <v>53</v>
      </c>
      <c r="W901" s="50" t="s">
        <v>45</v>
      </c>
      <c r="X901" s="50" t="s">
        <v>54</v>
      </c>
      <c r="Y901" s="50" t="s">
        <v>46</v>
      </c>
      <c r="Z901" s="50" t="s">
        <v>55</v>
      </c>
      <c r="AA901" s="50" t="s">
        <v>53</v>
      </c>
      <c r="AB901" s="50" t="s">
        <v>45</v>
      </c>
      <c r="AC901" s="50" t="s">
        <v>56</v>
      </c>
      <c r="AD901" s="50" t="s">
        <v>57</v>
      </c>
      <c r="AE901" s="2"/>
      <c r="AF901" s="2"/>
      <c r="AG901" s="36" t="s">
        <v>11156</v>
      </c>
      <c r="AH901" s="37" t="s">
        <v>10990</v>
      </c>
      <c r="AI901" s="37">
        <v>13</v>
      </c>
      <c r="AJ901" s="11">
        <v>62.5</v>
      </c>
      <c r="AK901" s="2"/>
      <c r="AL901" s="11">
        <f>VLOOKUP(AG901,[1]笔试数据!$B:$G,6,0)</f>
        <v>0</v>
      </c>
      <c r="AM901" s="11">
        <v>62.5</v>
      </c>
      <c r="AN901" s="11" t="s">
        <v>56</v>
      </c>
    </row>
    <row r="902" s="4" customFormat="1" ht="15" spans="1:40">
      <c r="A902" s="49">
        <v>534</v>
      </c>
      <c r="B902" s="49">
        <v>364</v>
      </c>
      <c r="C902" s="49">
        <v>600</v>
      </c>
      <c r="D902" s="50" t="s">
        <v>3754</v>
      </c>
      <c r="E902" s="50" t="s">
        <v>37</v>
      </c>
      <c r="F902" s="50" t="s">
        <v>69</v>
      </c>
      <c r="G902" s="50" t="s">
        <v>3755</v>
      </c>
      <c r="H902" s="50" t="s">
        <v>3756</v>
      </c>
      <c r="I902" s="50" t="s">
        <v>41</v>
      </c>
      <c r="J902" s="50" t="s">
        <v>42</v>
      </c>
      <c r="K902" s="50" t="s">
        <v>43</v>
      </c>
      <c r="L902" s="50" t="s">
        <v>163</v>
      </c>
      <c r="M902" s="50" t="s">
        <v>91</v>
      </c>
      <c r="N902" s="50" t="s">
        <v>45</v>
      </c>
      <c r="O902" s="50" t="s">
        <v>46</v>
      </c>
      <c r="P902" s="50" t="s">
        <v>47</v>
      </c>
      <c r="Q902" s="50" t="s">
        <v>64</v>
      </c>
      <c r="R902" s="50" t="s">
        <v>3757</v>
      </c>
      <c r="S902" s="50" t="s">
        <v>3758</v>
      </c>
      <c r="T902" s="50" t="s">
        <v>3759</v>
      </c>
      <c r="U902" s="50" t="s">
        <v>52</v>
      </c>
      <c r="V902" s="50" t="s">
        <v>53</v>
      </c>
      <c r="W902" s="50" t="s">
        <v>53</v>
      </c>
      <c r="X902" s="50" t="s">
        <v>54</v>
      </c>
      <c r="Y902" s="50" t="s">
        <v>46</v>
      </c>
      <c r="Z902" s="50" t="s">
        <v>55</v>
      </c>
      <c r="AA902" s="50" t="s">
        <v>53</v>
      </c>
      <c r="AB902" s="50" t="s">
        <v>45</v>
      </c>
      <c r="AC902" s="50" t="s">
        <v>46</v>
      </c>
      <c r="AD902" s="53" t="s">
        <v>3407</v>
      </c>
      <c r="AE902" s="2"/>
      <c r="AF902" s="11" t="s">
        <v>3408</v>
      </c>
      <c r="AG902" s="36" t="s">
        <v>11157</v>
      </c>
      <c r="AH902" s="37" t="s">
        <v>10994</v>
      </c>
      <c r="AI902" s="37">
        <v>30</v>
      </c>
      <c r="AJ902" s="11">
        <v>62.5</v>
      </c>
      <c r="AL902" s="11">
        <f>VLOOKUP(AG902,[1]笔试数据!$B:$G,6,0)</f>
        <v>0</v>
      </c>
      <c r="AM902" s="11">
        <v>62.5</v>
      </c>
      <c r="AN902" s="11" t="s">
        <v>56</v>
      </c>
    </row>
    <row r="903" s="4" customFormat="1" ht="15" spans="1:40">
      <c r="A903" s="49">
        <v>130</v>
      </c>
      <c r="B903" s="49">
        <v>499</v>
      </c>
      <c r="C903" s="49">
        <v>625</v>
      </c>
      <c r="D903" s="50" t="s">
        <v>3896</v>
      </c>
      <c r="E903" s="50" t="s">
        <v>37</v>
      </c>
      <c r="F903" s="50" t="s">
        <v>69</v>
      </c>
      <c r="G903" s="50" t="s">
        <v>3897</v>
      </c>
      <c r="H903" s="50" t="s">
        <v>3898</v>
      </c>
      <c r="I903" s="50" t="s">
        <v>41</v>
      </c>
      <c r="J903" s="50" t="s">
        <v>72</v>
      </c>
      <c r="K903" s="50" t="s">
        <v>43</v>
      </c>
      <c r="L903" s="50" t="s">
        <v>163</v>
      </c>
      <c r="M903" s="50" t="s">
        <v>91</v>
      </c>
      <c r="N903" s="50" t="s">
        <v>45</v>
      </c>
      <c r="O903" s="50" t="s">
        <v>46</v>
      </c>
      <c r="P903" s="50" t="s">
        <v>47</v>
      </c>
      <c r="Q903" s="50" t="s">
        <v>3899</v>
      </c>
      <c r="R903" s="50" t="s">
        <v>3899</v>
      </c>
      <c r="S903" s="50" t="s">
        <v>57</v>
      </c>
      <c r="T903" s="50" t="s">
        <v>3900</v>
      </c>
      <c r="U903" s="50" t="s">
        <v>52</v>
      </c>
      <c r="V903" s="50" t="s">
        <v>53</v>
      </c>
      <c r="W903" s="50" t="s">
        <v>53</v>
      </c>
      <c r="X903" s="50" t="s">
        <v>54</v>
      </c>
      <c r="Y903" s="50" t="s">
        <v>46</v>
      </c>
      <c r="Z903" s="50" t="s">
        <v>55</v>
      </c>
      <c r="AA903" s="50" t="s">
        <v>53</v>
      </c>
      <c r="AB903" s="50" t="s">
        <v>45</v>
      </c>
      <c r="AC903" s="50" t="s">
        <v>46</v>
      </c>
      <c r="AD903" s="53" t="s">
        <v>3407</v>
      </c>
      <c r="AE903" s="2"/>
      <c r="AF903" s="11" t="s">
        <v>3408</v>
      </c>
      <c r="AG903" s="36" t="s">
        <v>11158</v>
      </c>
      <c r="AH903" s="37" t="s">
        <v>11000</v>
      </c>
      <c r="AI903" s="37">
        <v>25</v>
      </c>
      <c r="AJ903" s="11">
        <v>62.5</v>
      </c>
      <c r="AL903" s="11">
        <f>VLOOKUP(AG903,[1]笔试数据!$B:$G,6,0)</f>
        <v>0</v>
      </c>
      <c r="AM903" s="11">
        <v>62.5</v>
      </c>
      <c r="AN903" s="11" t="s">
        <v>56</v>
      </c>
    </row>
    <row r="904" s="4" customFormat="1" ht="15" spans="1:40">
      <c r="A904" s="41">
        <v>288</v>
      </c>
      <c r="B904" s="49">
        <v>531</v>
      </c>
      <c r="C904" s="49">
        <v>62</v>
      </c>
      <c r="D904" s="42" t="s">
        <v>482</v>
      </c>
      <c r="E904" s="42" t="s">
        <v>37</v>
      </c>
      <c r="F904" s="42" t="s">
        <v>69</v>
      </c>
      <c r="G904" s="42" t="s">
        <v>483</v>
      </c>
      <c r="H904" s="42" t="s">
        <v>484</v>
      </c>
      <c r="I904" s="42" t="s">
        <v>41</v>
      </c>
      <c r="J904" s="29" t="s">
        <v>42</v>
      </c>
      <c r="K904" s="42" t="s">
        <v>81</v>
      </c>
      <c r="L904" s="42" t="s">
        <v>353</v>
      </c>
      <c r="M904" s="46">
        <v>45113</v>
      </c>
      <c r="N904" s="42" t="s">
        <v>45</v>
      </c>
      <c r="O904" s="42" t="s">
        <v>46</v>
      </c>
      <c r="P904" s="42" t="s">
        <v>84</v>
      </c>
      <c r="Q904" s="42" t="s">
        <v>485</v>
      </c>
      <c r="R904" s="42" t="s">
        <v>486</v>
      </c>
      <c r="S904" s="42" t="s">
        <v>487</v>
      </c>
      <c r="T904" s="42" t="s">
        <v>488</v>
      </c>
      <c r="U904" s="42" t="s">
        <v>52</v>
      </c>
      <c r="V904" s="42" t="s">
        <v>53</v>
      </c>
      <c r="W904" s="42" t="s">
        <v>53</v>
      </c>
      <c r="X904" s="42" t="s">
        <v>54</v>
      </c>
      <c r="Y904" s="42" t="s">
        <v>46</v>
      </c>
      <c r="Z904" s="42" t="s">
        <v>55</v>
      </c>
      <c r="AA904" s="42" t="s">
        <v>53</v>
      </c>
      <c r="AB904" s="42" t="s">
        <v>45</v>
      </c>
      <c r="AC904" s="42" t="s">
        <v>56</v>
      </c>
      <c r="AD904" s="42" t="s">
        <v>57</v>
      </c>
      <c r="AG904" s="36" t="s">
        <v>11159</v>
      </c>
      <c r="AH904" s="37" t="s">
        <v>10216</v>
      </c>
      <c r="AI904" s="37" t="s">
        <v>10219</v>
      </c>
      <c r="AJ904" s="11">
        <v>62</v>
      </c>
      <c r="AK904" s="11"/>
      <c r="AL904" s="11">
        <f>VLOOKUP(AG904,[1]笔试数据!$B:$G,6,0)</f>
        <v>0</v>
      </c>
      <c r="AM904" s="11">
        <v>62</v>
      </c>
      <c r="AN904" s="11" t="s">
        <v>56</v>
      </c>
    </row>
    <row r="905" s="4" customFormat="1" ht="15" spans="1:40">
      <c r="A905" s="49">
        <v>207</v>
      </c>
      <c r="B905" s="49">
        <v>19</v>
      </c>
      <c r="C905" s="49">
        <v>171</v>
      </c>
      <c r="D905" s="51" t="s">
        <v>1184</v>
      </c>
      <c r="E905" s="51" t="s">
        <v>37</v>
      </c>
      <c r="F905" s="51" t="s">
        <v>38</v>
      </c>
      <c r="G905" s="50" t="s">
        <v>1185</v>
      </c>
      <c r="H905" s="50" t="s">
        <v>322</v>
      </c>
      <c r="I905" s="51" t="s">
        <v>41</v>
      </c>
      <c r="J905" s="51" t="s">
        <v>42</v>
      </c>
      <c r="K905" s="51" t="s">
        <v>81</v>
      </c>
      <c r="L905" s="51" t="s">
        <v>1186</v>
      </c>
      <c r="M905" s="50" t="s">
        <v>83</v>
      </c>
      <c r="N905" s="51" t="s">
        <v>45</v>
      </c>
      <c r="O905" s="51" t="s">
        <v>46</v>
      </c>
      <c r="P905" s="51" t="s">
        <v>84</v>
      </c>
      <c r="Q905" s="51" t="s">
        <v>1187</v>
      </c>
      <c r="R905" s="51" t="s">
        <v>1187</v>
      </c>
      <c r="S905" s="50" t="s">
        <v>1188</v>
      </c>
      <c r="T905" s="50" t="s">
        <v>1189</v>
      </c>
      <c r="U905" s="51" t="s">
        <v>52</v>
      </c>
      <c r="V905" s="51" t="s">
        <v>53</v>
      </c>
      <c r="W905" s="51" t="s">
        <v>45</v>
      </c>
      <c r="X905" s="51" t="s">
        <v>738</v>
      </c>
      <c r="Y905" s="51" t="s">
        <v>46</v>
      </c>
      <c r="Z905" s="51" t="s">
        <v>739</v>
      </c>
      <c r="AA905" s="51" t="s">
        <v>53</v>
      </c>
      <c r="AB905" s="51" t="s">
        <v>45</v>
      </c>
      <c r="AC905" s="51" t="s">
        <v>56</v>
      </c>
      <c r="AD905" s="50" t="s">
        <v>57</v>
      </c>
      <c r="AE905" s="11"/>
      <c r="AF905" s="11"/>
      <c r="AG905" s="36" t="s">
        <v>11160</v>
      </c>
      <c r="AH905" s="37" t="s">
        <v>10228</v>
      </c>
      <c r="AI905" s="37">
        <v>21</v>
      </c>
      <c r="AJ905" s="11">
        <v>62</v>
      </c>
      <c r="AK905" s="11"/>
      <c r="AL905" s="11">
        <f>VLOOKUP(AG905,[1]笔试数据!$B:$G,6,0)</f>
        <v>0</v>
      </c>
      <c r="AM905" s="11">
        <v>62</v>
      </c>
      <c r="AN905" s="11" t="s">
        <v>56</v>
      </c>
    </row>
    <row r="906" s="4" customFormat="1" ht="15" spans="1:40">
      <c r="A906" s="49">
        <v>300</v>
      </c>
      <c r="B906" s="49">
        <v>39</v>
      </c>
      <c r="C906" s="49">
        <v>548</v>
      </c>
      <c r="D906" s="51" t="s">
        <v>3452</v>
      </c>
      <c r="E906" s="51" t="s">
        <v>37</v>
      </c>
      <c r="F906" s="51" t="s">
        <v>69</v>
      </c>
      <c r="G906" s="50" t="s">
        <v>3453</v>
      </c>
      <c r="H906" s="50" t="s">
        <v>3454</v>
      </c>
      <c r="I906" s="51" t="s">
        <v>41</v>
      </c>
      <c r="J906" s="51" t="s">
        <v>72</v>
      </c>
      <c r="K906" s="51" t="s">
        <v>43</v>
      </c>
      <c r="L906" s="51" t="s">
        <v>98</v>
      </c>
      <c r="M906" s="50" t="s">
        <v>91</v>
      </c>
      <c r="N906" s="51" t="s">
        <v>45</v>
      </c>
      <c r="O906" s="51" t="s">
        <v>46</v>
      </c>
      <c r="P906" s="51" t="s">
        <v>47</v>
      </c>
      <c r="Q906" s="51" t="s">
        <v>3455</v>
      </c>
      <c r="R906" s="51" t="s">
        <v>2244</v>
      </c>
      <c r="S906" s="50" t="s">
        <v>3456</v>
      </c>
      <c r="T906" s="50" t="s">
        <v>3457</v>
      </c>
      <c r="U906" s="51" t="s">
        <v>52</v>
      </c>
      <c r="V906" s="51" t="s">
        <v>53</v>
      </c>
      <c r="W906" s="51" t="s">
        <v>53</v>
      </c>
      <c r="X906" s="51" t="s">
        <v>738</v>
      </c>
      <c r="Y906" s="51" t="s">
        <v>46</v>
      </c>
      <c r="Z906" s="51" t="s">
        <v>739</v>
      </c>
      <c r="AA906" s="51" t="s">
        <v>53</v>
      </c>
      <c r="AB906" s="51" t="s">
        <v>45</v>
      </c>
      <c r="AC906" s="51" t="s">
        <v>46</v>
      </c>
      <c r="AD906" s="51" t="s">
        <v>3407</v>
      </c>
      <c r="AE906" s="11"/>
      <c r="AF906" s="11" t="s">
        <v>3408</v>
      </c>
      <c r="AG906" s="36" t="s">
        <v>11161</v>
      </c>
      <c r="AH906" s="37" t="s">
        <v>11016</v>
      </c>
      <c r="AI906" s="37" t="s">
        <v>10226</v>
      </c>
      <c r="AJ906" s="11">
        <v>62</v>
      </c>
      <c r="AL906" s="11">
        <f>VLOOKUP(AG906,[1]笔试数据!$B:$G,6,0)</f>
        <v>0</v>
      </c>
      <c r="AM906" s="11">
        <v>62</v>
      </c>
      <c r="AN906" s="11" t="s">
        <v>56</v>
      </c>
    </row>
    <row r="907" s="4" customFormat="1" ht="15" spans="1:40">
      <c r="A907" s="49">
        <v>613</v>
      </c>
      <c r="B907" s="49">
        <v>386</v>
      </c>
      <c r="C907" s="49">
        <v>608</v>
      </c>
      <c r="D907" s="50" t="s">
        <v>3800</v>
      </c>
      <c r="E907" s="50" t="s">
        <v>37</v>
      </c>
      <c r="F907" s="50" t="s">
        <v>69</v>
      </c>
      <c r="G907" s="50" t="s">
        <v>3801</v>
      </c>
      <c r="H907" s="50" t="s">
        <v>1917</v>
      </c>
      <c r="I907" s="50" t="s">
        <v>41</v>
      </c>
      <c r="J907" s="50" t="s">
        <v>177</v>
      </c>
      <c r="K907" s="50" t="s">
        <v>43</v>
      </c>
      <c r="L907" s="50" t="s">
        <v>98</v>
      </c>
      <c r="M907" s="50" t="s">
        <v>91</v>
      </c>
      <c r="N907" s="50" t="s">
        <v>45</v>
      </c>
      <c r="O907" s="50" t="s">
        <v>46</v>
      </c>
      <c r="P907" s="50" t="s">
        <v>47</v>
      </c>
      <c r="Q907" s="50" t="s">
        <v>48</v>
      </c>
      <c r="R907" s="50" t="s">
        <v>3802</v>
      </c>
      <c r="S907" s="50" t="s">
        <v>57</v>
      </c>
      <c r="T907" s="50" t="s">
        <v>3803</v>
      </c>
      <c r="U907" s="50" t="s">
        <v>52</v>
      </c>
      <c r="V907" s="50" t="s">
        <v>53</v>
      </c>
      <c r="W907" s="50" t="s">
        <v>45</v>
      </c>
      <c r="X907" s="50" t="s">
        <v>54</v>
      </c>
      <c r="Y907" s="50" t="s">
        <v>46</v>
      </c>
      <c r="Z907" s="50" t="s">
        <v>55</v>
      </c>
      <c r="AA907" s="50" t="s">
        <v>53</v>
      </c>
      <c r="AB907" s="50" t="s">
        <v>45</v>
      </c>
      <c r="AC907" s="50" t="s">
        <v>46</v>
      </c>
      <c r="AD907" s="50" t="s">
        <v>3407</v>
      </c>
      <c r="AE907" s="2"/>
      <c r="AF907" s="11" t="s">
        <v>3408</v>
      </c>
      <c r="AG907" s="36" t="s">
        <v>11162</v>
      </c>
      <c r="AH907" s="37" t="s">
        <v>11000</v>
      </c>
      <c r="AI907" s="37" t="s">
        <v>10226</v>
      </c>
      <c r="AJ907" s="11">
        <v>62</v>
      </c>
      <c r="AL907" s="11">
        <f>VLOOKUP(AG907,[1]笔试数据!$B:$G,6,0)</f>
        <v>0</v>
      </c>
      <c r="AM907" s="11">
        <v>62</v>
      </c>
      <c r="AN907" s="11" t="s">
        <v>56</v>
      </c>
    </row>
    <row r="908" s="4" customFormat="1" ht="15" spans="1:40">
      <c r="A908" s="49">
        <v>739</v>
      </c>
      <c r="B908" s="49">
        <v>417</v>
      </c>
      <c r="C908" s="49">
        <v>618</v>
      </c>
      <c r="D908" s="50" t="s">
        <v>3856</v>
      </c>
      <c r="E908" s="50" t="s">
        <v>37</v>
      </c>
      <c r="F908" s="50" t="s">
        <v>105</v>
      </c>
      <c r="G908" s="50" t="s">
        <v>3857</v>
      </c>
      <c r="H908" s="50" t="s">
        <v>2132</v>
      </c>
      <c r="I908" s="50" t="s">
        <v>41</v>
      </c>
      <c r="J908" s="50" t="s">
        <v>42</v>
      </c>
      <c r="K908" s="50" t="s">
        <v>43</v>
      </c>
      <c r="L908" s="50" t="s">
        <v>1367</v>
      </c>
      <c r="M908" s="50" t="s">
        <v>227</v>
      </c>
      <c r="N908" s="50" t="s">
        <v>45</v>
      </c>
      <c r="O908" s="50" t="s">
        <v>46</v>
      </c>
      <c r="P908" s="50" t="s">
        <v>47</v>
      </c>
      <c r="Q908" s="50" t="s">
        <v>48</v>
      </c>
      <c r="R908" s="50" t="s">
        <v>3858</v>
      </c>
      <c r="S908" s="50" t="s">
        <v>57</v>
      </c>
      <c r="T908" s="50" t="s">
        <v>3859</v>
      </c>
      <c r="U908" s="50" t="s">
        <v>52</v>
      </c>
      <c r="V908" s="50" t="s">
        <v>53</v>
      </c>
      <c r="W908" s="50" t="s">
        <v>53</v>
      </c>
      <c r="X908" s="50" t="s">
        <v>54</v>
      </c>
      <c r="Y908" s="50" t="s">
        <v>46</v>
      </c>
      <c r="Z908" s="50" t="s">
        <v>55</v>
      </c>
      <c r="AA908" s="50" t="s">
        <v>53</v>
      </c>
      <c r="AB908" s="50" t="s">
        <v>45</v>
      </c>
      <c r="AC908" s="50" t="s">
        <v>46</v>
      </c>
      <c r="AD908" s="53" t="s">
        <v>3407</v>
      </c>
      <c r="AE908" s="2"/>
      <c r="AF908" s="11" t="s">
        <v>3408</v>
      </c>
      <c r="AG908" s="36" t="s">
        <v>11163</v>
      </c>
      <c r="AH908" s="37" t="s">
        <v>11000</v>
      </c>
      <c r="AI908" s="37">
        <v>18</v>
      </c>
      <c r="AJ908" s="11">
        <v>62</v>
      </c>
      <c r="AL908" s="11">
        <f>VLOOKUP(AG908,[1]笔试数据!$B:$G,6,0)</f>
        <v>0</v>
      </c>
      <c r="AM908" s="11">
        <v>62</v>
      </c>
      <c r="AN908" s="11" t="s">
        <v>56</v>
      </c>
    </row>
    <row r="909" s="4" customFormat="1" ht="15" spans="1:40">
      <c r="A909" s="41">
        <v>730</v>
      </c>
      <c r="B909" s="49">
        <v>626</v>
      </c>
      <c r="C909" s="49">
        <v>659</v>
      </c>
      <c r="D909" s="42" t="s">
        <v>4089</v>
      </c>
      <c r="E909" s="42" t="s">
        <v>37</v>
      </c>
      <c r="F909" s="42" t="s">
        <v>105</v>
      </c>
      <c r="G909" s="42" t="s">
        <v>4090</v>
      </c>
      <c r="H909" s="42" t="s">
        <v>4091</v>
      </c>
      <c r="I909" s="42" t="s">
        <v>41</v>
      </c>
      <c r="J909" s="29" t="s">
        <v>72</v>
      </c>
      <c r="K909" s="42" t="s">
        <v>43</v>
      </c>
      <c r="L909" s="42" t="s">
        <v>73</v>
      </c>
      <c r="M909" s="42" t="s">
        <v>74</v>
      </c>
      <c r="N909" s="42" t="s">
        <v>45</v>
      </c>
      <c r="O909" s="42" t="s">
        <v>46</v>
      </c>
      <c r="P909" s="42" t="s">
        <v>47</v>
      </c>
      <c r="Q909" s="42" t="s">
        <v>64</v>
      </c>
      <c r="R909" s="42" t="s">
        <v>4092</v>
      </c>
      <c r="S909" s="42" t="s">
        <v>4093</v>
      </c>
      <c r="T909" s="42" t="s">
        <v>4094</v>
      </c>
      <c r="U909" s="42" t="s">
        <v>52</v>
      </c>
      <c r="V909" s="42" t="s">
        <v>53</v>
      </c>
      <c r="W909" s="42" t="s">
        <v>53</v>
      </c>
      <c r="X909" s="42" t="s">
        <v>54</v>
      </c>
      <c r="Y909" s="42" t="s">
        <v>46</v>
      </c>
      <c r="Z909" s="42" t="s">
        <v>55</v>
      </c>
      <c r="AA909" s="42" t="s">
        <v>53</v>
      </c>
      <c r="AB909" s="42" t="s">
        <v>45</v>
      </c>
      <c r="AC909" s="42" t="s">
        <v>46</v>
      </c>
      <c r="AD909" s="47" t="s">
        <v>3407</v>
      </c>
      <c r="AF909" s="11" t="s">
        <v>3408</v>
      </c>
      <c r="AG909" s="36" t="s">
        <v>11164</v>
      </c>
      <c r="AH909" s="37" t="s">
        <v>10981</v>
      </c>
      <c r="AI909" s="37">
        <v>29</v>
      </c>
      <c r="AJ909" s="11">
        <v>62</v>
      </c>
      <c r="AL909" s="11">
        <f>VLOOKUP(AG909,[1]笔试数据!$B:$G,6,0)</f>
        <v>0</v>
      </c>
      <c r="AM909" s="11">
        <v>62</v>
      </c>
      <c r="AN909" s="11" t="s">
        <v>56</v>
      </c>
    </row>
    <row r="910" s="4" customFormat="1" ht="15" spans="1:40">
      <c r="A910" s="49">
        <v>521</v>
      </c>
      <c r="B910" s="49">
        <v>359</v>
      </c>
      <c r="C910" s="49">
        <v>295</v>
      </c>
      <c r="D910" s="50" t="s">
        <v>1939</v>
      </c>
      <c r="E910" s="50" t="s">
        <v>37</v>
      </c>
      <c r="F910" s="50" t="s">
        <v>69</v>
      </c>
      <c r="G910" s="50" t="s">
        <v>1940</v>
      </c>
      <c r="H910" s="50" t="s">
        <v>1941</v>
      </c>
      <c r="I910" s="50" t="s">
        <v>41</v>
      </c>
      <c r="J910" s="50" t="s">
        <v>177</v>
      </c>
      <c r="K910" s="50" t="s">
        <v>81</v>
      </c>
      <c r="L910" s="50" t="s">
        <v>1186</v>
      </c>
      <c r="M910" s="50" t="s">
        <v>83</v>
      </c>
      <c r="N910" s="50" t="s">
        <v>45</v>
      </c>
      <c r="O910" s="50" t="s">
        <v>46</v>
      </c>
      <c r="P910" s="50" t="s">
        <v>84</v>
      </c>
      <c r="Q910" s="50" t="s">
        <v>64</v>
      </c>
      <c r="R910" s="50" t="s">
        <v>1942</v>
      </c>
      <c r="S910" s="50" t="s">
        <v>1943</v>
      </c>
      <c r="T910" s="50" t="s">
        <v>1944</v>
      </c>
      <c r="U910" s="50" t="s">
        <v>52</v>
      </c>
      <c r="V910" s="50" t="s">
        <v>53</v>
      </c>
      <c r="W910" s="50" t="s">
        <v>53</v>
      </c>
      <c r="X910" s="50" t="s">
        <v>54</v>
      </c>
      <c r="Y910" s="50" t="s">
        <v>46</v>
      </c>
      <c r="Z910" s="50" t="s">
        <v>55</v>
      </c>
      <c r="AA910" s="50" t="s">
        <v>53</v>
      </c>
      <c r="AB910" s="50" t="s">
        <v>45</v>
      </c>
      <c r="AC910" s="50" t="s">
        <v>56</v>
      </c>
      <c r="AD910" s="50" t="s">
        <v>57</v>
      </c>
      <c r="AE910" s="2"/>
      <c r="AF910" s="2"/>
      <c r="AG910" s="36" t="s">
        <v>11165</v>
      </c>
      <c r="AH910" s="37" t="s">
        <v>11004</v>
      </c>
      <c r="AI910" s="37">
        <v>25</v>
      </c>
      <c r="AJ910" s="11">
        <v>61.5</v>
      </c>
      <c r="AK910" s="2"/>
      <c r="AL910" s="11">
        <f>VLOOKUP(AG910,[1]笔试数据!$B:$G,6,0)</f>
        <v>0</v>
      </c>
      <c r="AM910" s="11">
        <v>61.5</v>
      </c>
      <c r="AN910" s="11" t="s">
        <v>56</v>
      </c>
    </row>
    <row r="911" s="4" customFormat="1" ht="15" spans="1:40">
      <c r="A911" s="49">
        <v>604</v>
      </c>
      <c r="B911" s="49">
        <v>203</v>
      </c>
      <c r="C911" s="49">
        <v>306</v>
      </c>
      <c r="D911" s="51" t="s">
        <v>2005</v>
      </c>
      <c r="E911" s="51" t="s">
        <v>37</v>
      </c>
      <c r="F911" s="51" t="s">
        <v>38</v>
      </c>
      <c r="G911" s="50" t="s">
        <v>2006</v>
      </c>
      <c r="H911" s="50" t="s">
        <v>2007</v>
      </c>
      <c r="I911" s="51" t="s">
        <v>62</v>
      </c>
      <c r="J911" s="51" t="s">
        <v>72</v>
      </c>
      <c r="K911" s="51" t="s">
        <v>43</v>
      </c>
      <c r="L911" s="51" t="s">
        <v>115</v>
      </c>
      <c r="M911" s="50" t="s">
        <v>108</v>
      </c>
      <c r="N911" s="51" t="s">
        <v>45</v>
      </c>
      <c r="O911" s="51" t="s">
        <v>46</v>
      </c>
      <c r="P911" s="51" t="s">
        <v>47</v>
      </c>
      <c r="Q911" s="51" t="s">
        <v>64</v>
      </c>
      <c r="R911" s="51" t="s">
        <v>2008</v>
      </c>
      <c r="S911" s="50" t="s">
        <v>2009</v>
      </c>
      <c r="T911" s="50" t="s">
        <v>2010</v>
      </c>
      <c r="U911" s="51" t="s">
        <v>52</v>
      </c>
      <c r="V911" s="51" t="s">
        <v>53</v>
      </c>
      <c r="W911" s="51" t="s">
        <v>45</v>
      </c>
      <c r="X911" s="51" t="s">
        <v>738</v>
      </c>
      <c r="Y911" s="51" t="s">
        <v>46</v>
      </c>
      <c r="Z911" s="51" t="s">
        <v>739</v>
      </c>
      <c r="AA911" s="51" t="s">
        <v>53</v>
      </c>
      <c r="AB911" s="51" t="s">
        <v>45</v>
      </c>
      <c r="AC911" s="51" t="s">
        <v>56</v>
      </c>
      <c r="AD911" s="50" t="s">
        <v>57</v>
      </c>
      <c r="AE911" s="11"/>
      <c r="AF911" s="11"/>
      <c r="AG911" s="36" t="s">
        <v>11166</v>
      </c>
      <c r="AH911" s="37" t="s">
        <v>10992</v>
      </c>
      <c r="AI911" s="37" t="s">
        <v>10228</v>
      </c>
      <c r="AJ911" s="11">
        <v>61.5</v>
      </c>
      <c r="AK911" s="2"/>
      <c r="AL911" s="11">
        <f>VLOOKUP(AG911,[1]笔试数据!$B:$G,6,0)</f>
        <v>0</v>
      </c>
      <c r="AM911" s="11">
        <v>61.5</v>
      </c>
      <c r="AN911" s="11" t="s">
        <v>56</v>
      </c>
    </row>
    <row r="912" s="4" customFormat="1" ht="15" spans="1:40">
      <c r="A912" s="49">
        <v>468</v>
      </c>
      <c r="B912" s="49">
        <v>347</v>
      </c>
      <c r="C912" s="49">
        <v>596</v>
      </c>
      <c r="D912" s="50" t="s">
        <v>3728</v>
      </c>
      <c r="E912" s="50" t="s">
        <v>37</v>
      </c>
      <c r="F912" s="50" t="s">
        <v>105</v>
      </c>
      <c r="G912" s="50" t="s">
        <v>3729</v>
      </c>
      <c r="H912" s="50" t="s">
        <v>3730</v>
      </c>
      <c r="I912" s="50" t="s">
        <v>62</v>
      </c>
      <c r="J912" s="50" t="s">
        <v>72</v>
      </c>
      <c r="K912" s="50" t="s">
        <v>43</v>
      </c>
      <c r="L912" s="50" t="s">
        <v>73</v>
      </c>
      <c r="M912" s="50" t="s">
        <v>74</v>
      </c>
      <c r="N912" s="50" t="s">
        <v>45</v>
      </c>
      <c r="O912" s="50" t="s">
        <v>46</v>
      </c>
      <c r="P912" s="50" t="s">
        <v>47</v>
      </c>
      <c r="Q912" s="50" t="s">
        <v>3731</v>
      </c>
      <c r="R912" s="50" t="s">
        <v>3731</v>
      </c>
      <c r="S912" s="50" t="s">
        <v>3732</v>
      </c>
      <c r="T912" s="50" t="s">
        <v>3733</v>
      </c>
      <c r="U912" s="50" t="s">
        <v>52</v>
      </c>
      <c r="V912" s="50" t="s">
        <v>53</v>
      </c>
      <c r="W912" s="50" t="s">
        <v>45</v>
      </c>
      <c r="X912" s="50" t="s">
        <v>54</v>
      </c>
      <c r="Y912" s="50" t="s">
        <v>46</v>
      </c>
      <c r="Z912" s="50" t="s">
        <v>55</v>
      </c>
      <c r="AA912" s="50" t="s">
        <v>53</v>
      </c>
      <c r="AB912" s="50" t="s">
        <v>45</v>
      </c>
      <c r="AC912" s="50" t="s">
        <v>46</v>
      </c>
      <c r="AD912" s="53" t="s">
        <v>3407</v>
      </c>
      <c r="AE912" s="2"/>
      <c r="AF912" s="11" t="s">
        <v>3408</v>
      </c>
      <c r="AG912" s="36" t="s">
        <v>11167</v>
      </c>
      <c r="AH912" s="37" t="s">
        <v>10994</v>
      </c>
      <c r="AI912" s="37">
        <v>26</v>
      </c>
      <c r="AJ912" s="11">
        <v>61.5</v>
      </c>
      <c r="AK912"/>
      <c r="AL912" s="11">
        <f>VLOOKUP(AG912,[1]笔试数据!$B:$G,6,0)</f>
        <v>0</v>
      </c>
      <c r="AM912" s="11">
        <v>61.5</v>
      </c>
      <c r="AN912" s="11" t="s">
        <v>56</v>
      </c>
    </row>
    <row r="913" s="4" customFormat="1" ht="15" spans="1:40">
      <c r="A913" s="49">
        <v>592</v>
      </c>
      <c r="B913" s="49">
        <v>379</v>
      </c>
      <c r="C913" s="49">
        <v>607</v>
      </c>
      <c r="D913" s="50" t="s">
        <v>3794</v>
      </c>
      <c r="E913" s="50" t="s">
        <v>37</v>
      </c>
      <c r="F913" s="50" t="s">
        <v>69</v>
      </c>
      <c r="G913" s="50" t="s">
        <v>3795</v>
      </c>
      <c r="H913" s="50" t="s">
        <v>3796</v>
      </c>
      <c r="I913" s="50" t="s">
        <v>41</v>
      </c>
      <c r="J913" s="50" t="s">
        <v>42</v>
      </c>
      <c r="K913" s="50" t="s">
        <v>43</v>
      </c>
      <c r="L913" s="50" t="s">
        <v>73</v>
      </c>
      <c r="M913" s="50" t="s">
        <v>108</v>
      </c>
      <c r="N913" s="50" t="s">
        <v>45</v>
      </c>
      <c r="O913" s="50" t="s">
        <v>46</v>
      </c>
      <c r="P913" s="50" t="s">
        <v>47</v>
      </c>
      <c r="Q913" s="50" t="s">
        <v>3797</v>
      </c>
      <c r="R913" s="50" t="s">
        <v>3797</v>
      </c>
      <c r="S913" s="50" t="s">
        <v>3798</v>
      </c>
      <c r="T913" s="50" t="s">
        <v>3799</v>
      </c>
      <c r="U913" s="50" t="s">
        <v>52</v>
      </c>
      <c r="V913" s="50" t="s">
        <v>53</v>
      </c>
      <c r="W913" s="50" t="s">
        <v>754</v>
      </c>
      <c r="X913" s="50" t="s">
        <v>54</v>
      </c>
      <c r="Y913" s="50" t="s">
        <v>46</v>
      </c>
      <c r="Z913" s="50" t="s">
        <v>55</v>
      </c>
      <c r="AA913" s="50" t="s">
        <v>53</v>
      </c>
      <c r="AB913" s="50" t="s">
        <v>45</v>
      </c>
      <c r="AC913" s="50" t="s">
        <v>46</v>
      </c>
      <c r="AD913" s="53" t="s">
        <v>3407</v>
      </c>
      <c r="AE913" s="2"/>
      <c r="AF913" s="11" t="s">
        <v>3408</v>
      </c>
      <c r="AG913" s="36" t="s">
        <v>11168</v>
      </c>
      <c r="AH913" s="37" t="s">
        <v>11000</v>
      </c>
      <c r="AI913" s="37" t="s">
        <v>10224</v>
      </c>
      <c r="AJ913" s="11">
        <v>61.5</v>
      </c>
      <c r="AL913" s="11">
        <f>VLOOKUP(AG913,[1]笔试数据!$B:$G,6,0)</f>
        <v>0</v>
      </c>
      <c r="AM913" s="11">
        <v>61.5</v>
      </c>
      <c r="AN913" s="11" t="s">
        <v>56</v>
      </c>
    </row>
    <row r="914" s="4" customFormat="1" ht="15" spans="1:40">
      <c r="A914" s="49">
        <v>217</v>
      </c>
      <c r="B914" s="49">
        <v>476</v>
      </c>
      <c r="C914" s="49">
        <v>621</v>
      </c>
      <c r="D914" s="50" t="s">
        <v>3872</v>
      </c>
      <c r="E914" s="50" t="s">
        <v>37</v>
      </c>
      <c r="F914" s="50" t="s">
        <v>38</v>
      </c>
      <c r="G914" s="50" t="s">
        <v>3873</v>
      </c>
      <c r="H914" s="50" t="s">
        <v>3874</v>
      </c>
      <c r="I914" s="50" t="s">
        <v>41</v>
      </c>
      <c r="J914" s="50" t="s">
        <v>42</v>
      </c>
      <c r="K914" s="50" t="s">
        <v>43</v>
      </c>
      <c r="L914" s="50" t="s">
        <v>73</v>
      </c>
      <c r="M914" s="50" t="s">
        <v>267</v>
      </c>
      <c r="N914" s="50" t="s">
        <v>45</v>
      </c>
      <c r="O914" s="50" t="s">
        <v>46</v>
      </c>
      <c r="P914" s="50" t="s">
        <v>47</v>
      </c>
      <c r="Q914" s="50" t="s">
        <v>3875</v>
      </c>
      <c r="R914" s="50" t="s">
        <v>3876</v>
      </c>
      <c r="S914" s="50" t="s">
        <v>3877</v>
      </c>
      <c r="T914" s="50" t="s">
        <v>3878</v>
      </c>
      <c r="U914" s="50" t="s">
        <v>52</v>
      </c>
      <c r="V914" s="50" t="s">
        <v>53</v>
      </c>
      <c r="W914" s="50" t="s">
        <v>53</v>
      </c>
      <c r="X914" s="50" t="s">
        <v>54</v>
      </c>
      <c r="Y914" s="50" t="s">
        <v>46</v>
      </c>
      <c r="Z914" s="50" t="s">
        <v>55</v>
      </c>
      <c r="AA914" s="50" t="s">
        <v>53</v>
      </c>
      <c r="AB914" s="50" t="s">
        <v>45</v>
      </c>
      <c r="AC914" s="50" t="s">
        <v>46</v>
      </c>
      <c r="AD914" s="53" t="s">
        <v>3407</v>
      </c>
      <c r="AE914" s="2"/>
      <c r="AF914" s="11" t="s">
        <v>3408</v>
      </c>
      <c r="AG914" s="36" t="s">
        <v>11169</v>
      </c>
      <c r="AH914" s="37" t="s">
        <v>11000</v>
      </c>
      <c r="AI914" s="37">
        <v>21</v>
      </c>
      <c r="AJ914" s="11">
        <v>61.5</v>
      </c>
      <c r="AL914" s="11">
        <f>VLOOKUP(AG914,[1]笔试数据!$B:$G,6,0)</f>
        <v>0</v>
      </c>
      <c r="AM914" s="11">
        <v>61.5</v>
      </c>
      <c r="AN914" s="11" t="s">
        <v>56</v>
      </c>
    </row>
    <row r="915" s="4" customFormat="1" ht="15" spans="1:40">
      <c r="A915" s="49">
        <v>489</v>
      </c>
      <c r="B915" s="49">
        <v>500</v>
      </c>
      <c r="C915" s="49">
        <v>626</v>
      </c>
      <c r="D915" s="50" t="s">
        <v>3901</v>
      </c>
      <c r="E915" s="50" t="s">
        <v>37</v>
      </c>
      <c r="F915" s="50" t="s">
        <v>38</v>
      </c>
      <c r="G915" s="50" t="s">
        <v>3902</v>
      </c>
      <c r="H915" s="50" t="s">
        <v>3903</v>
      </c>
      <c r="I915" s="50" t="s">
        <v>41</v>
      </c>
      <c r="J915" s="50" t="s">
        <v>42</v>
      </c>
      <c r="K915" s="50" t="s">
        <v>43</v>
      </c>
      <c r="L915" s="50" t="s">
        <v>73</v>
      </c>
      <c r="M915" s="52">
        <v>44378</v>
      </c>
      <c r="N915" s="50" t="s">
        <v>45</v>
      </c>
      <c r="O915" s="50" t="s">
        <v>46</v>
      </c>
      <c r="P915" s="50" t="s">
        <v>47</v>
      </c>
      <c r="Q915" s="50" t="s">
        <v>3904</v>
      </c>
      <c r="R915" s="50" t="s">
        <v>3904</v>
      </c>
      <c r="S915" s="50" t="s">
        <v>3905</v>
      </c>
      <c r="T915" s="50" t="s">
        <v>3906</v>
      </c>
      <c r="U915" s="50" t="s">
        <v>52</v>
      </c>
      <c r="V915" s="50" t="s">
        <v>53</v>
      </c>
      <c r="W915" s="50" t="s">
        <v>53</v>
      </c>
      <c r="X915" s="50" t="s">
        <v>54</v>
      </c>
      <c r="Y915" s="50" t="s">
        <v>46</v>
      </c>
      <c r="Z915" s="50" t="s">
        <v>55</v>
      </c>
      <c r="AA915" s="50" t="s">
        <v>53</v>
      </c>
      <c r="AB915" s="50" t="s">
        <v>45</v>
      </c>
      <c r="AC915" s="50" t="s">
        <v>46</v>
      </c>
      <c r="AD915" s="53" t="s">
        <v>3407</v>
      </c>
      <c r="AE915" s="2"/>
      <c r="AF915" s="11" t="s">
        <v>3408</v>
      </c>
      <c r="AG915" s="36" t="s">
        <v>11170</v>
      </c>
      <c r="AH915" s="37" t="s">
        <v>11000</v>
      </c>
      <c r="AI915" s="37">
        <v>26</v>
      </c>
      <c r="AJ915" s="11">
        <v>61.5</v>
      </c>
      <c r="AL915" s="11">
        <f>VLOOKUP(AG915,[1]笔试数据!$B:$G,6,0)</f>
        <v>0</v>
      </c>
      <c r="AM915" s="11">
        <v>61.5</v>
      </c>
      <c r="AN915" s="11" t="s">
        <v>56</v>
      </c>
    </row>
    <row r="916" s="4" customFormat="1" ht="15" spans="1:40">
      <c r="A916" s="41">
        <v>506</v>
      </c>
      <c r="B916" s="49">
        <v>554</v>
      </c>
      <c r="C916" s="49">
        <v>637</v>
      </c>
      <c r="D916" s="42" t="s">
        <v>3967</v>
      </c>
      <c r="E916" s="42" t="s">
        <v>37</v>
      </c>
      <c r="F916" s="42" t="s">
        <v>69</v>
      </c>
      <c r="G916" s="42" t="s">
        <v>3968</v>
      </c>
      <c r="H916" s="42" t="s">
        <v>3969</v>
      </c>
      <c r="I916" s="42" t="s">
        <v>41</v>
      </c>
      <c r="J916" s="29" t="s">
        <v>72</v>
      </c>
      <c r="K916" s="42" t="s">
        <v>43</v>
      </c>
      <c r="L916" s="42" t="s">
        <v>73</v>
      </c>
      <c r="M916" s="42" t="s">
        <v>227</v>
      </c>
      <c r="N916" s="42" t="s">
        <v>45</v>
      </c>
      <c r="O916" s="42" t="s">
        <v>46</v>
      </c>
      <c r="P916" s="42" t="s">
        <v>47</v>
      </c>
      <c r="Q916" s="42" t="s">
        <v>100</v>
      </c>
      <c r="R916" s="42" t="s">
        <v>3970</v>
      </c>
      <c r="S916" s="42" t="s">
        <v>3971</v>
      </c>
      <c r="T916" s="42" t="s">
        <v>3972</v>
      </c>
      <c r="U916" s="42" t="s">
        <v>52</v>
      </c>
      <c r="V916" s="42" t="s">
        <v>53</v>
      </c>
      <c r="W916" s="42" t="s">
        <v>53</v>
      </c>
      <c r="X916" s="42" t="s">
        <v>54</v>
      </c>
      <c r="Y916" s="42" t="s">
        <v>46</v>
      </c>
      <c r="Z916" s="42" t="s">
        <v>55</v>
      </c>
      <c r="AA916" s="42" t="s">
        <v>53</v>
      </c>
      <c r="AB916" s="42" t="s">
        <v>45</v>
      </c>
      <c r="AC916" s="47" t="s">
        <v>46</v>
      </c>
      <c r="AD916" s="47" t="s">
        <v>3407</v>
      </c>
      <c r="AF916" s="11" t="s">
        <v>3408</v>
      </c>
      <c r="AG916" s="36" t="s">
        <v>11171</v>
      </c>
      <c r="AH916" s="37" t="s">
        <v>10981</v>
      </c>
      <c r="AI916" s="37" t="s">
        <v>10224</v>
      </c>
      <c r="AJ916" s="11">
        <v>61.5</v>
      </c>
      <c r="AL916" s="11">
        <f>VLOOKUP(AG916,[1]笔试数据!$B:$G,6,0)</f>
        <v>0</v>
      </c>
      <c r="AM916" s="11">
        <v>61.5</v>
      </c>
      <c r="AN916" s="11" t="s">
        <v>56</v>
      </c>
    </row>
    <row r="917" s="4" customFormat="1" ht="15" spans="1:40">
      <c r="A917" s="49">
        <v>153</v>
      </c>
      <c r="B917" s="49">
        <v>437</v>
      </c>
      <c r="C917" s="49">
        <v>11</v>
      </c>
      <c r="D917" s="50" t="s">
        <v>135</v>
      </c>
      <c r="E917" s="50" t="s">
        <v>37</v>
      </c>
      <c r="F917" s="50" t="s">
        <v>69</v>
      </c>
      <c r="G917" s="50" t="s">
        <v>136</v>
      </c>
      <c r="H917" s="50" t="s">
        <v>137</v>
      </c>
      <c r="I917" s="50" t="s">
        <v>41</v>
      </c>
      <c r="J917" s="50" t="s">
        <v>42</v>
      </c>
      <c r="K917" s="50" t="s">
        <v>43</v>
      </c>
      <c r="L917" s="50" t="s">
        <v>138</v>
      </c>
      <c r="M917" s="50" t="s">
        <v>91</v>
      </c>
      <c r="N917" s="50" t="s">
        <v>45</v>
      </c>
      <c r="O917" s="50" t="s">
        <v>46</v>
      </c>
      <c r="P917" s="50" t="s">
        <v>47</v>
      </c>
      <c r="Q917" s="50" t="s">
        <v>64</v>
      </c>
      <c r="R917" s="50" t="s">
        <v>139</v>
      </c>
      <c r="S917" s="50" t="s">
        <v>140</v>
      </c>
      <c r="T917" s="50" t="s">
        <v>141</v>
      </c>
      <c r="U917" s="50" t="s">
        <v>52</v>
      </c>
      <c r="V917" s="50" t="s">
        <v>53</v>
      </c>
      <c r="W917" s="50" t="s">
        <v>45</v>
      </c>
      <c r="X917" s="50" t="s">
        <v>54</v>
      </c>
      <c r="Y917" s="50" t="s">
        <v>46</v>
      </c>
      <c r="Z917" s="50" t="s">
        <v>55</v>
      </c>
      <c r="AA917" s="50" t="s">
        <v>53</v>
      </c>
      <c r="AB917" s="50" t="s">
        <v>45</v>
      </c>
      <c r="AC917" s="50" t="s">
        <v>56</v>
      </c>
      <c r="AD917" s="50" t="s">
        <v>57</v>
      </c>
      <c r="AE917" s="2"/>
      <c r="AF917" s="2"/>
      <c r="AG917" s="36" t="s">
        <v>11172</v>
      </c>
      <c r="AH917" s="37" t="s">
        <v>10237</v>
      </c>
      <c r="AI917" s="37" t="s">
        <v>10992</v>
      </c>
      <c r="AJ917" s="11">
        <v>61</v>
      </c>
      <c r="AK917" s="11"/>
      <c r="AL917" s="11">
        <f>VLOOKUP(AG917,[1]笔试数据!$B:$G,6,0)</f>
        <v>0</v>
      </c>
      <c r="AM917" s="11">
        <v>61</v>
      </c>
      <c r="AN917" s="11" t="s">
        <v>56</v>
      </c>
    </row>
    <row r="918" s="4" customFormat="1" ht="15" spans="1:40">
      <c r="A918" s="41">
        <v>742</v>
      </c>
      <c r="B918" s="49">
        <v>587</v>
      </c>
      <c r="C918" s="49">
        <v>61</v>
      </c>
      <c r="D918" s="42" t="s">
        <v>474</v>
      </c>
      <c r="E918" s="42" t="s">
        <v>37</v>
      </c>
      <c r="F918" s="42" t="s">
        <v>69</v>
      </c>
      <c r="G918" s="42" t="s">
        <v>475</v>
      </c>
      <c r="H918" s="42" t="s">
        <v>476</v>
      </c>
      <c r="I918" s="42" t="s">
        <v>41</v>
      </c>
      <c r="J918" s="29" t="s">
        <v>42</v>
      </c>
      <c r="K918" s="42" t="s">
        <v>81</v>
      </c>
      <c r="L918" s="42" t="s">
        <v>477</v>
      </c>
      <c r="M918" s="42" t="s">
        <v>91</v>
      </c>
      <c r="N918" s="42" t="s">
        <v>45</v>
      </c>
      <c r="O918" s="42" t="s">
        <v>56</v>
      </c>
      <c r="P918" s="42" t="s">
        <v>47</v>
      </c>
      <c r="Q918" s="42" t="s">
        <v>64</v>
      </c>
      <c r="R918" s="42" t="s">
        <v>478</v>
      </c>
      <c r="S918" s="42" t="s">
        <v>479</v>
      </c>
      <c r="T918" s="42" t="s">
        <v>480</v>
      </c>
      <c r="U918" s="42" t="s">
        <v>52</v>
      </c>
      <c r="V918" s="42" t="s">
        <v>53</v>
      </c>
      <c r="W918" s="42" t="s">
        <v>45</v>
      </c>
      <c r="X918" s="42" t="s">
        <v>54</v>
      </c>
      <c r="Y918" s="42" t="s">
        <v>46</v>
      </c>
      <c r="Z918" s="42" t="s">
        <v>55</v>
      </c>
      <c r="AA918" s="42" t="s">
        <v>53</v>
      </c>
      <c r="AB918" s="42" t="s">
        <v>45</v>
      </c>
      <c r="AC918" s="42" t="s">
        <v>56</v>
      </c>
      <c r="AD918" s="42" t="s">
        <v>57</v>
      </c>
      <c r="AG918" s="36" t="s">
        <v>11173</v>
      </c>
      <c r="AH918" s="37" t="s">
        <v>10216</v>
      </c>
      <c r="AI918" s="37" t="s">
        <v>10237</v>
      </c>
      <c r="AJ918" s="11">
        <v>61</v>
      </c>
      <c r="AK918" s="11"/>
      <c r="AL918" s="11">
        <f>VLOOKUP(AG918,[1]笔试数据!$B:$G,6,0)</f>
        <v>0</v>
      </c>
      <c r="AM918" s="11">
        <v>61</v>
      </c>
      <c r="AN918" s="11" t="s">
        <v>56</v>
      </c>
    </row>
    <row r="919" s="4" customFormat="1" ht="15" spans="1:40">
      <c r="A919" s="41">
        <v>431</v>
      </c>
      <c r="B919" s="49">
        <v>618</v>
      </c>
      <c r="C919" s="49">
        <v>487</v>
      </c>
      <c r="D919" s="42" t="s">
        <v>3086</v>
      </c>
      <c r="E919" s="42" t="s">
        <v>37</v>
      </c>
      <c r="F919" s="42" t="s">
        <v>38</v>
      </c>
      <c r="G919" s="42" t="s">
        <v>3087</v>
      </c>
      <c r="H919" s="42" t="s">
        <v>3088</v>
      </c>
      <c r="I919" s="42" t="s">
        <v>41</v>
      </c>
      <c r="J919" s="29" t="s">
        <v>42</v>
      </c>
      <c r="K919" s="42" t="s">
        <v>81</v>
      </c>
      <c r="L919" s="42" t="s">
        <v>1186</v>
      </c>
      <c r="M919" s="42" t="s">
        <v>91</v>
      </c>
      <c r="N919" s="42" t="s">
        <v>45</v>
      </c>
      <c r="O919" s="42" t="s">
        <v>46</v>
      </c>
      <c r="P919" s="42" t="s">
        <v>47</v>
      </c>
      <c r="Q919" s="42" t="s">
        <v>64</v>
      </c>
      <c r="R919" s="42" t="s">
        <v>1665</v>
      </c>
      <c r="S919" s="42" t="s">
        <v>3089</v>
      </c>
      <c r="T919" s="42" t="s">
        <v>3090</v>
      </c>
      <c r="U919" s="42" t="s">
        <v>52</v>
      </c>
      <c r="V919" s="42" t="s">
        <v>53</v>
      </c>
      <c r="W919" s="42" t="s">
        <v>45</v>
      </c>
      <c r="X919" s="42" t="s">
        <v>54</v>
      </c>
      <c r="Y919" s="42" t="s">
        <v>46</v>
      </c>
      <c r="Z919" s="42" t="s">
        <v>55</v>
      </c>
      <c r="AA919" s="42" t="s">
        <v>53</v>
      </c>
      <c r="AB919" s="42" t="s">
        <v>45</v>
      </c>
      <c r="AC919" s="42" t="s">
        <v>56</v>
      </c>
      <c r="AD919" s="42" t="s">
        <v>57</v>
      </c>
      <c r="AG919" s="36" t="s">
        <v>11174</v>
      </c>
      <c r="AH919" s="37" t="s">
        <v>11040</v>
      </c>
      <c r="AI919" s="37" t="s">
        <v>10224</v>
      </c>
      <c r="AJ919" s="11">
        <v>61</v>
      </c>
      <c r="AK919" s="2"/>
      <c r="AL919" s="11">
        <f>VLOOKUP(AG919,[1]笔试数据!$B:$G,6,0)</f>
        <v>0</v>
      </c>
      <c r="AM919" s="11">
        <v>61</v>
      </c>
      <c r="AN919" s="11" t="s">
        <v>56</v>
      </c>
    </row>
    <row r="920" s="4" customFormat="1" ht="15" spans="1:40">
      <c r="A920" s="49">
        <v>341</v>
      </c>
      <c r="B920" s="49">
        <v>53</v>
      </c>
      <c r="C920" s="49">
        <v>530</v>
      </c>
      <c r="D920" s="51" t="s">
        <v>3341</v>
      </c>
      <c r="E920" s="51" t="s">
        <v>37</v>
      </c>
      <c r="F920" s="51" t="s">
        <v>38</v>
      </c>
      <c r="G920" s="50" t="s">
        <v>3342</v>
      </c>
      <c r="H920" s="50" t="s">
        <v>1935</v>
      </c>
      <c r="I920" s="51" t="s">
        <v>41</v>
      </c>
      <c r="J920" s="51" t="s">
        <v>72</v>
      </c>
      <c r="K920" s="51" t="s">
        <v>81</v>
      </c>
      <c r="L920" s="51" t="s">
        <v>477</v>
      </c>
      <c r="M920" s="50" t="s">
        <v>91</v>
      </c>
      <c r="N920" s="51" t="s">
        <v>45</v>
      </c>
      <c r="O920" s="51" t="s">
        <v>56</v>
      </c>
      <c r="P920" s="51" t="s">
        <v>47</v>
      </c>
      <c r="Q920" s="51" t="s">
        <v>64</v>
      </c>
      <c r="R920" s="51" t="s">
        <v>3343</v>
      </c>
      <c r="S920" s="50" t="s">
        <v>3344</v>
      </c>
      <c r="T920" s="50" t="s">
        <v>3345</v>
      </c>
      <c r="U920" s="51" t="s">
        <v>52</v>
      </c>
      <c r="V920" s="51" t="s">
        <v>53</v>
      </c>
      <c r="W920" s="51" t="s">
        <v>45</v>
      </c>
      <c r="X920" s="51" t="s">
        <v>738</v>
      </c>
      <c r="Y920" s="51" t="s">
        <v>46</v>
      </c>
      <c r="Z920" s="51" t="s">
        <v>739</v>
      </c>
      <c r="AA920" s="51" t="s">
        <v>53</v>
      </c>
      <c r="AB920" s="51" t="s">
        <v>45</v>
      </c>
      <c r="AC920" s="51" t="s">
        <v>56</v>
      </c>
      <c r="AD920" s="50" t="s">
        <v>57</v>
      </c>
      <c r="AE920" s="11"/>
      <c r="AF920" s="11"/>
      <c r="AG920" s="36" t="s">
        <v>11175</v>
      </c>
      <c r="AH920" s="37" t="s">
        <v>10985</v>
      </c>
      <c r="AI920" s="37">
        <v>20</v>
      </c>
      <c r="AJ920" s="11">
        <v>61</v>
      </c>
      <c r="AL920" s="11">
        <f>VLOOKUP(AG920,[1]笔试数据!$B:$G,6,0)</f>
        <v>0</v>
      </c>
      <c r="AM920" s="11">
        <v>61</v>
      </c>
      <c r="AN920" s="11" t="s">
        <v>56</v>
      </c>
    </row>
    <row r="921" s="4" customFormat="1" ht="15" spans="1:40">
      <c r="A921" s="49">
        <v>661</v>
      </c>
      <c r="B921" s="49">
        <v>393</v>
      </c>
      <c r="C921" s="49">
        <v>610</v>
      </c>
      <c r="D921" s="50" t="s">
        <v>3811</v>
      </c>
      <c r="E921" s="50" t="s">
        <v>37</v>
      </c>
      <c r="F921" s="50" t="s">
        <v>105</v>
      </c>
      <c r="G921" s="50" t="s">
        <v>3812</v>
      </c>
      <c r="H921" s="50" t="s">
        <v>3813</v>
      </c>
      <c r="I921" s="50" t="s">
        <v>41</v>
      </c>
      <c r="J921" s="50" t="s">
        <v>42</v>
      </c>
      <c r="K921" s="50" t="s">
        <v>81</v>
      </c>
      <c r="L921" s="50" t="s">
        <v>3814</v>
      </c>
      <c r="M921" s="50" t="s">
        <v>1881</v>
      </c>
      <c r="N921" s="50" t="s">
        <v>45</v>
      </c>
      <c r="O921" s="50" t="s">
        <v>46</v>
      </c>
      <c r="P921" s="50" t="s">
        <v>47</v>
      </c>
      <c r="Q921" s="50" t="s">
        <v>100</v>
      </c>
      <c r="R921" s="50" t="s">
        <v>3815</v>
      </c>
      <c r="S921" s="50" t="s">
        <v>3816</v>
      </c>
      <c r="T921" s="50" t="s">
        <v>3817</v>
      </c>
      <c r="U921" s="50" t="s">
        <v>52</v>
      </c>
      <c r="V921" s="50" t="s">
        <v>53</v>
      </c>
      <c r="W921" s="50" t="s">
        <v>53</v>
      </c>
      <c r="X921" s="50" t="s">
        <v>54</v>
      </c>
      <c r="Y921" s="50" t="s">
        <v>46</v>
      </c>
      <c r="Z921" s="50" t="s">
        <v>55</v>
      </c>
      <c r="AA921" s="50" t="s">
        <v>53</v>
      </c>
      <c r="AB921" s="50" t="s">
        <v>45</v>
      </c>
      <c r="AC921" s="50" t="s">
        <v>46</v>
      </c>
      <c r="AD921" s="53" t="s">
        <v>3407</v>
      </c>
      <c r="AE921" s="2"/>
      <c r="AF921" s="11" t="s">
        <v>3408</v>
      </c>
      <c r="AG921" s="36" t="s">
        <v>11176</v>
      </c>
      <c r="AH921" s="37" t="s">
        <v>11000</v>
      </c>
      <c r="AI921" s="37">
        <v>10</v>
      </c>
      <c r="AJ921" s="11">
        <v>61</v>
      </c>
      <c r="AK921"/>
      <c r="AL921" s="11">
        <f>VLOOKUP(AG921,[1]笔试数据!$B:$G,6,0)</f>
        <v>0</v>
      </c>
      <c r="AM921" s="11">
        <v>61</v>
      </c>
      <c r="AN921" s="11" t="s">
        <v>56</v>
      </c>
    </row>
    <row r="922" s="4" customFormat="1" ht="15" spans="1:40">
      <c r="A922" s="49">
        <v>664</v>
      </c>
      <c r="B922" s="49">
        <v>497</v>
      </c>
      <c r="C922" s="49">
        <v>624</v>
      </c>
      <c r="D922" s="50" t="s">
        <v>3890</v>
      </c>
      <c r="E922" s="50" t="s">
        <v>37</v>
      </c>
      <c r="F922" s="50" t="s">
        <v>105</v>
      </c>
      <c r="G922" s="50" t="s">
        <v>3891</v>
      </c>
      <c r="H922" s="50" t="s">
        <v>3892</v>
      </c>
      <c r="I922" s="50" t="s">
        <v>41</v>
      </c>
      <c r="J922" s="50" t="s">
        <v>42</v>
      </c>
      <c r="K922" s="50" t="s">
        <v>43</v>
      </c>
      <c r="L922" s="50" t="s">
        <v>73</v>
      </c>
      <c r="M922" s="50" t="s">
        <v>227</v>
      </c>
      <c r="N922" s="50" t="s">
        <v>45</v>
      </c>
      <c r="O922" s="50" t="s">
        <v>46</v>
      </c>
      <c r="P922" s="50" t="s">
        <v>47</v>
      </c>
      <c r="Q922" s="50" t="s">
        <v>3893</v>
      </c>
      <c r="R922" s="50" t="s">
        <v>3893</v>
      </c>
      <c r="S922" s="50" t="s">
        <v>3894</v>
      </c>
      <c r="T922" s="50" t="s">
        <v>3895</v>
      </c>
      <c r="U922" s="50" t="s">
        <v>52</v>
      </c>
      <c r="V922" s="50" t="s">
        <v>53</v>
      </c>
      <c r="W922" s="50" t="s">
        <v>53</v>
      </c>
      <c r="X922" s="50" t="s">
        <v>54</v>
      </c>
      <c r="Y922" s="50" t="s">
        <v>46</v>
      </c>
      <c r="Z922" s="50" t="s">
        <v>55</v>
      </c>
      <c r="AA922" s="50" t="s">
        <v>53</v>
      </c>
      <c r="AB922" s="50" t="s">
        <v>45</v>
      </c>
      <c r="AC922" s="50" t="s">
        <v>46</v>
      </c>
      <c r="AD922" s="53" t="s">
        <v>3407</v>
      </c>
      <c r="AE922" s="2"/>
      <c r="AF922" s="11" t="s">
        <v>3408</v>
      </c>
      <c r="AG922" s="36" t="s">
        <v>11177</v>
      </c>
      <c r="AH922" s="37" t="s">
        <v>11000</v>
      </c>
      <c r="AI922" s="37">
        <v>24</v>
      </c>
      <c r="AJ922" s="11">
        <v>61</v>
      </c>
      <c r="AL922" s="11">
        <f>VLOOKUP(AG922,[1]笔试数据!$B:$G,6,0)</f>
        <v>0</v>
      </c>
      <c r="AM922" s="11">
        <v>61</v>
      </c>
      <c r="AN922" s="11" t="s">
        <v>56</v>
      </c>
    </row>
    <row r="923" s="4" customFormat="1" ht="15" spans="1:40">
      <c r="A923" s="49">
        <v>405</v>
      </c>
      <c r="B923" s="49">
        <v>75</v>
      </c>
      <c r="C923" s="49">
        <v>118</v>
      </c>
      <c r="D923" s="51" t="s">
        <v>846</v>
      </c>
      <c r="E923" s="51" t="s">
        <v>37</v>
      </c>
      <c r="F923" s="51" t="s">
        <v>38</v>
      </c>
      <c r="G923" s="50" t="s">
        <v>847</v>
      </c>
      <c r="H923" s="50" t="s">
        <v>848</v>
      </c>
      <c r="I923" s="51" t="s">
        <v>41</v>
      </c>
      <c r="J923" s="51" t="s">
        <v>42</v>
      </c>
      <c r="K923" s="51" t="s">
        <v>81</v>
      </c>
      <c r="L923" s="51" t="s">
        <v>575</v>
      </c>
      <c r="M923" s="50" t="s">
        <v>91</v>
      </c>
      <c r="N923" s="51" t="s">
        <v>45</v>
      </c>
      <c r="O923" s="51" t="s">
        <v>46</v>
      </c>
      <c r="P923" s="51" t="s">
        <v>47</v>
      </c>
      <c r="Q923" s="51" t="s">
        <v>48</v>
      </c>
      <c r="R923" s="51" t="s">
        <v>849</v>
      </c>
      <c r="S923" s="50" t="s">
        <v>850</v>
      </c>
      <c r="T923" s="50" t="s">
        <v>851</v>
      </c>
      <c r="U923" s="51" t="s">
        <v>52</v>
      </c>
      <c r="V923" s="51" t="s">
        <v>53</v>
      </c>
      <c r="W923" s="51" t="s">
        <v>53</v>
      </c>
      <c r="X923" s="51" t="s">
        <v>738</v>
      </c>
      <c r="Y923" s="51" t="s">
        <v>46</v>
      </c>
      <c r="Z923" s="51" t="s">
        <v>739</v>
      </c>
      <c r="AA923" s="51" t="s">
        <v>53</v>
      </c>
      <c r="AB923" s="51" t="s">
        <v>45</v>
      </c>
      <c r="AC923" s="51" t="s">
        <v>56</v>
      </c>
      <c r="AD923" s="50" t="s">
        <v>57</v>
      </c>
      <c r="AE923" s="11"/>
      <c r="AF923" s="11"/>
      <c r="AG923" s="36" t="s">
        <v>11178</v>
      </c>
      <c r="AH923" s="37" t="s">
        <v>10255</v>
      </c>
      <c r="AI923" s="37">
        <v>28</v>
      </c>
      <c r="AJ923" s="11">
        <v>60.5</v>
      </c>
      <c r="AK923" s="11"/>
      <c r="AL923" s="11">
        <f>VLOOKUP(AG923,[1]笔试数据!$B:$G,6,0)</f>
        <v>0</v>
      </c>
      <c r="AM923" s="11">
        <v>60.5</v>
      </c>
      <c r="AN923" s="11" t="s">
        <v>56</v>
      </c>
    </row>
    <row r="924" s="4" customFormat="1" ht="15" spans="1:40">
      <c r="A924" s="49">
        <v>645</v>
      </c>
      <c r="B924" s="49">
        <v>139</v>
      </c>
      <c r="C924" s="49">
        <v>147</v>
      </c>
      <c r="D924" s="51" t="s">
        <v>1035</v>
      </c>
      <c r="E924" s="51" t="s">
        <v>37</v>
      </c>
      <c r="F924" s="51" t="s">
        <v>69</v>
      </c>
      <c r="G924" s="50" t="s">
        <v>1036</v>
      </c>
      <c r="H924" s="50" t="s">
        <v>1037</v>
      </c>
      <c r="I924" s="51" t="s">
        <v>62</v>
      </c>
      <c r="J924" s="51" t="s">
        <v>42</v>
      </c>
      <c r="K924" s="51" t="s">
        <v>43</v>
      </c>
      <c r="L924" s="51" t="s">
        <v>73</v>
      </c>
      <c r="M924" s="50" t="s">
        <v>267</v>
      </c>
      <c r="N924" s="51" t="s">
        <v>45</v>
      </c>
      <c r="O924" s="51" t="s">
        <v>46</v>
      </c>
      <c r="P924" s="51" t="s">
        <v>47</v>
      </c>
      <c r="Q924" s="51" t="s">
        <v>690</v>
      </c>
      <c r="R924" s="51" t="s">
        <v>1038</v>
      </c>
      <c r="S924" s="50" t="s">
        <v>1039</v>
      </c>
      <c r="T924" s="50" t="s">
        <v>1040</v>
      </c>
      <c r="U924" s="51" t="s">
        <v>52</v>
      </c>
      <c r="V924" s="51" t="s">
        <v>53</v>
      </c>
      <c r="W924" s="51" t="s">
        <v>45</v>
      </c>
      <c r="X924" s="51" t="s">
        <v>738</v>
      </c>
      <c r="Y924" s="51" t="s">
        <v>46</v>
      </c>
      <c r="Z924" s="51" t="s">
        <v>739</v>
      </c>
      <c r="AA924" s="51" t="s">
        <v>53</v>
      </c>
      <c r="AB924" s="51" t="s">
        <v>45</v>
      </c>
      <c r="AC924" s="51" t="s">
        <v>56</v>
      </c>
      <c r="AD924" s="50" t="s">
        <v>57</v>
      </c>
      <c r="AE924" s="11"/>
      <c r="AF924" s="11"/>
      <c r="AG924" s="36" t="s">
        <v>11179</v>
      </c>
      <c r="AH924" s="37" t="s">
        <v>10252</v>
      </c>
      <c r="AI924" s="37">
        <v>27</v>
      </c>
      <c r="AJ924" s="11">
        <v>60.5</v>
      </c>
      <c r="AK924" s="11"/>
      <c r="AL924" s="11">
        <f>VLOOKUP(AG924,[1]笔试数据!$B:$G,6,0)</f>
        <v>0</v>
      </c>
      <c r="AM924" s="11">
        <v>60.5</v>
      </c>
      <c r="AN924" s="11" t="s">
        <v>56</v>
      </c>
    </row>
    <row r="925" s="4" customFormat="1" ht="15" spans="1:40">
      <c r="A925" s="49">
        <v>399</v>
      </c>
      <c r="B925" s="49">
        <v>187</v>
      </c>
      <c r="C925" s="49">
        <v>186</v>
      </c>
      <c r="D925" s="51" t="s">
        <v>1274</v>
      </c>
      <c r="E925" s="51" t="s">
        <v>37</v>
      </c>
      <c r="F925" s="51" t="s">
        <v>69</v>
      </c>
      <c r="G925" s="50" t="s">
        <v>1275</v>
      </c>
      <c r="H925" s="50" t="s">
        <v>1276</v>
      </c>
      <c r="I925" s="51" t="s">
        <v>41</v>
      </c>
      <c r="J925" s="51" t="s">
        <v>42</v>
      </c>
      <c r="K925" s="51" t="s">
        <v>43</v>
      </c>
      <c r="L925" s="51" t="s">
        <v>73</v>
      </c>
      <c r="M925" s="50" t="s">
        <v>91</v>
      </c>
      <c r="N925" s="51" t="s">
        <v>45</v>
      </c>
      <c r="O925" s="51" t="s">
        <v>46</v>
      </c>
      <c r="P925" s="51" t="s">
        <v>47</v>
      </c>
      <c r="Q925" s="51" t="s">
        <v>48</v>
      </c>
      <c r="R925" s="51" t="s">
        <v>1277</v>
      </c>
      <c r="S925" s="50" t="s">
        <v>1278</v>
      </c>
      <c r="T925" s="50" t="s">
        <v>1279</v>
      </c>
      <c r="U925" s="51" t="s">
        <v>52</v>
      </c>
      <c r="V925" s="51" t="s">
        <v>53</v>
      </c>
      <c r="W925" s="51" t="s">
        <v>45</v>
      </c>
      <c r="X925" s="51" t="s">
        <v>738</v>
      </c>
      <c r="Y925" s="51" t="s">
        <v>46</v>
      </c>
      <c r="Z925" s="51" t="s">
        <v>739</v>
      </c>
      <c r="AA925" s="51" t="s">
        <v>53</v>
      </c>
      <c r="AB925" s="51" t="s">
        <v>45</v>
      </c>
      <c r="AC925" s="51" t="s">
        <v>56</v>
      </c>
      <c r="AD925" s="50" t="s">
        <v>57</v>
      </c>
      <c r="AE925" s="11"/>
      <c r="AF925" s="11"/>
      <c r="AG925" s="36" t="s">
        <v>11180</v>
      </c>
      <c r="AH925" s="37" t="s">
        <v>10224</v>
      </c>
      <c r="AI925" s="37" t="s">
        <v>10228</v>
      </c>
      <c r="AJ925" s="11">
        <v>60.5</v>
      </c>
      <c r="AK925" s="11"/>
      <c r="AL925" s="11">
        <f>VLOOKUP(AG925,[1]笔试数据!$B:$G,6,0)</f>
        <v>0</v>
      </c>
      <c r="AM925" s="11">
        <v>60.5</v>
      </c>
      <c r="AN925" s="11" t="s">
        <v>56</v>
      </c>
    </row>
    <row r="926" s="4" customFormat="1" ht="15" spans="1:40">
      <c r="A926" s="49">
        <v>109</v>
      </c>
      <c r="B926" s="49">
        <v>257</v>
      </c>
      <c r="C926" s="49">
        <v>356</v>
      </c>
      <c r="D926" s="50" t="s">
        <v>2302</v>
      </c>
      <c r="E926" s="50" t="s">
        <v>37</v>
      </c>
      <c r="F926" s="50" t="s">
        <v>69</v>
      </c>
      <c r="G926" s="50" t="s">
        <v>2303</v>
      </c>
      <c r="H926" s="50" t="s">
        <v>2304</v>
      </c>
      <c r="I926" s="50" t="s">
        <v>41</v>
      </c>
      <c r="J926" s="50" t="s">
        <v>42</v>
      </c>
      <c r="K926" s="50" t="s">
        <v>81</v>
      </c>
      <c r="L926" s="50" t="s">
        <v>2119</v>
      </c>
      <c r="M926" s="50" t="s">
        <v>227</v>
      </c>
      <c r="N926" s="50" t="s">
        <v>45</v>
      </c>
      <c r="O926" s="50" t="s">
        <v>46</v>
      </c>
      <c r="P926" s="50" t="s">
        <v>47</v>
      </c>
      <c r="Q926" s="50" t="s">
        <v>431</v>
      </c>
      <c r="R926" s="50" t="s">
        <v>2305</v>
      </c>
      <c r="S926" s="50" t="s">
        <v>2306</v>
      </c>
      <c r="T926" s="50" t="s">
        <v>2307</v>
      </c>
      <c r="U926" s="50" t="s">
        <v>52</v>
      </c>
      <c r="V926" s="50" t="s">
        <v>53</v>
      </c>
      <c r="W926" s="50" t="s">
        <v>45</v>
      </c>
      <c r="X926" s="50" t="s">
        <v>54</v>
      </c>
      <c r="Y926" s="50" t="s">
        <v>46</v>
      </c>
      <c r="Z926" s="50" t="s">
        <v>55</v>
      </c>
      <c r="AA926" s="50" t="s">
        <v>53</v>
      </c>
      <c r="AB926" s="50" t="s">
        <v>45</v>
      </c>
      <c r="AC926" s="50" t="s">
        <v>56</v>
      </c>
      <c r="AD926" s="50" t="s">
        <v>57</v>
      </c>
      <c r="AE926" s="2"/>
      <c r="AF926" s="2"/>
      <c r="AG926" s="36" t="s">
        <v>11181</v>
      </c>
      <c r="AH926" s="37" t="s">
        <v>10997</v>
      </c>
      <c r="AI926" s="37">
        <v>26</v>
      </c>
      <c r="AJ926" s="11">
        <v>60.5</v>
      </c>
      <c r="AK926" s="2"/>
      <c r="AL926" s="11">
        <f>VLOOKUP(AG926,[1]笔试数据!$B:$G,6,0)</f>
        <v>0</v>
      </c>
      <c r="AM926" s="11">
        <v>60.5</v>
      </c>
      <c r="AN926" s="11" t="s">
        <v>56</v>
      </c>
    </row>
    <row r="927" s="4" customFormat="1" ht="15" spans="1:40">
      <c r="A927" s="41">
        <v>560</v>
      </c>
      <c r="B927" s="49">
        <v>564</v>
      </c>
      <c r="C927" s="49">
        <v>423</v>
      </c>
      <c r="D927" s="42" t="s">
        <v>2695</v>
      </c>
      <c r="E927" s="42" t="s">
        <v>37</v>
      </c>
      <c r="F927" s="42" t="s">
        <v>38</v>
      </c>
      <c r="G927" s="42" t="s">
        <v>2696</v>
      </c>
      <c r="H927" s="42" t="s">
        <v>419</v>
      </c>
      <c r="I927" s="42" t="s">
        <v>41</v>
      </c>
      <c r="J927" s="29" t="s">
        <v>72</v>
      </c>
      <c r="K927" s="48" t="s">
        <v>81</v>
      </c>
      <c r="L927" s="42" t="s">
        <v>254</v>
      </c>
      <c r="M927" s="42" t="s">
        <v>331</v>
      </c>
      <c r="N927" s="42" t="s">
        <v>45</v>
      </c>
      <c r="O927" s="42" t="s">
        <v>46</v>
      </c>
      <c r="P927" s="42" t="s">
        <v>47</v>
      </c>
      <c r="Q927" s="42" t="s">
        <v>2697</v>
      </c>
      <c r="R927" s="42" t="s">
        <v>1187</v>
      </c>
      <c r="S927" s="42" t="s">
        <v>2698</v>
      </c>
      <c r="T927" s="42" t="s">
        <v>2699</v>
      </c>
      <c r="U927" s="42" t="s">
        <v>52</v>
      </c>
      <c r="V927" s="42" t="s">
        <v>53</v>
      </c>
      <c r="W927" s="42" t="s">
        <v>53</v>
      </c>
      <c r="X927" s="42" t="s">
        <v>54</v>
      </c>
      <c r="Y927" s="42" t="s">
        <v>46</v>
      </c>
      <c r="Z927" s="42" t="s">
        <v>55</v>
      </c>
      <c r="AA927" s="42" t="s">
        <v>53</v>
      </c>
      <c r="AB927" s="42" t="s">
        <v>45</v>
      </c>
      <c r="AC927" s="42" t="s">
        <v>56</v>
      </c>
      <c r="AD927" s="42" t="s">
        <v>57</v>
      </c>
      <c r="AG927" s="36" t="s">
        <v>11182</v>
      </c>
      <c r="AH927" s="37" t="s">
        <v>10983</v>
      </c>
      <c r="AI927" s="37" t="s">
        <v>10216</v>
      </c>
      <c r="AJ927" s="11">
        <v>60.5</v>
      </c>
      <c r="AK927" s="2"/>
      <c r="AL927" s="11">
        <f>VLOOKUP(AG927,[1]笔试数据!$B:$G,6,0)</f>
        <v>0</v>
      </c>
      <c r="AM927" s="11">
        <v>60.5</v>
      </c>
      <c r="AN927" s="11" t="s">
        <v>56</v>
      </c>
    </row>
    <row r="928" s="4" customFormat="1" ht="15" spans="1:40">
      <c r="A928" s="41">
        <v>420</v>
      </c>
      <c r="B928" s="49">
        <v>617</v>
      </c>
      <c r="C928" s="49">
        <v>655</v>
      </c>
      <c r="D928" s="42" t="s">
        <v>4066</v>
      </c>
      <c r="E928" s="42" t="s">
        <v>37</v>
      </c>
      <c r="F928" s="42" t="s">
        <v>105</v>
      </c>
      <c r="G928" s="42" t="s">
        <v>4067</v>
      </c>
      <c r="H928" s="42" t="s">
        <v>4068</v>
      </c>
      <c r="I928" s="42" t="s">
        <v>41</v>
      </c>
      <c r="J928" s="29" t="s">
        <v>72</v>
      </c>
      <c r="K928" s="42" t="s">
        <v>43</v>
      </c>
      <c r="L928" s="42" t="s">
        <v>73</v>
      </c>
      <c r="M928" s="42" t="s">
        <v>91</v>
      </c>
      <c r="N928" s="42" t="s">
        <v>45</v>
      </c>
      <c r="O928" s="42" t="s">
        <v>46</v>
      </c>
      <c r="P928" s="42" t="s">
        <v>47</v>
      </c>
      <c r="Q928" s="42" t="s">
        <v>64</v>
      </c>
      <c r="R928" s="42" t="s">
        <v>4069</v>
      </c>
      <c r="S928" s="42" t="s">
        <v>4070</v>
      </c>
      <c r="T928" s="42" t="s">
        <v>4071</v>
      </c>
      <c r="U928" s="42" t="s">
        <v>52</v>
      </c>
      <c r="V928" s="42" t="s">
        <v>53</v>
      </c>
      <c r="W928" s="42" t="s">
        <v>53</v>
      </c>
      <c r="X928" s="42" t="s">
        <v>54</v>
      </c>
      <c r="Y928" s="42" t="s">
        <v>46</v>
      </c>
      <c r="Z928" s="42" t="s">
        <v>55</v>
      </c>
      <c r="AA928" s="42" t="s">
        <v>53</v>
      </c>
      <c r="AB928" s="42" t="s">
        <v>45</v>
      </c>
      <c r="AC928" s="42" t="s">
        <v>46</v>
      </c>
      <c r="AD928" s="47" t="s">
        <v>3407</v>
      </c>
      <c r="AF928" s="11" t="s">
        <v>3408</v>
      </c>
      <c r="AG928" s="36" t="s">
        <v>11183</v>
      </c>
      <c r="AH928" s="37" t="s">
        <v>10981</v>
      </c>
      <c r="AI928" s="37">
        <v>25</v>
      </c>
      <c r="AJ928" s="11">
        <v>60.5</v>
      </c>
      <c r="AK928"/>
      <c r="AL928" s="11">
        <f>VLOOKUP(AG928,[1]笔试数据!$B:$G,6,0)</f>
        <v>0</v>
      </c>
      <c r="AM928" s="11">
        <v>60.5</v>
      </c>
      <c r="AN928" s="11" t="s">
        <v>56</v>
      </c>
    </row>
    <row r="929" s="4" customFormat="1" ht="15" spans="1:40">
      <c r="A929" s="49">
        <v>672</v>
      </c>
      <c r="B929" s="49">
        <v>397</v>
      </c>
      <c r="C929" s="49">
        <v>27</v>
      </c>
      <c r="D929" s="50" t="s">
        <v>244</v>
      </c>
      <c r="E929" s="50" t="s">
        <v>37</v>
      </c>
      <c r="F929" s="50" t="s">
        <v>105</v>
      </c>
      <c r="G929" s="50" t="s">
        <v>245</v>
      </c>
      <c r="H929" s="50" t="s">
        <v>246</v>
      </c>
      <c r="I929" s="50" t="s">
        <v>41</v>
      </c>
      <c r="J929" s="50" t="s">
        <v>42</v>
      </c>
      <c r="K929" s="50" t="s">
        <v>43</v>
      </c>
      <c r="L929" s="50" t="s">
        <v>73</v>
      </c>
      <c r="M929" s="52">
        <v>45108</v>
      </c>
      <c r="N929" s="50" t="s">
        <v>45</v>
      </c>
      <c r="O929" s="50" t="s">
        <v>46</v>
      </c>
      <c r="P929" s="50" t="s">
        <v>84</v>
      </c>
      <c r="Q929" s="50" t="s">
        <v>247</v>
      </c>
      <c r="R929" s="50" t="s">
        <v>247</v>
      </c>
      <c r="S929" s="50" t="s">
        <v>248</v>
      </c>
      <c r="T929" s="50" t="s">
        <v>249</v>
      </c>
      <c r="U929" s="50" t="s">
        <v>52</v>
      </c>
      <c r="V929" s="50" t="s">
        <v>53</v>
      </c>
      <c r="W929" s="50" t="s">
        <v>250</v>
      </c>
      <c r="X929" s="50" t="s">
        <v>54</v>
      </c>
      <c r="Y929" s="50" t="s">
        <v>46</v>
      </c>
      <c r="Z929" s="50" t="s">
        <v>55</v>
      </c>
      <c r="AA929" s="50" t="s">
        <v>53</v>
      </c>
      <c r="AB929" s="50" t="s">
        <v>45</v>
      </c>
      <c r="AC929" s="50" t="s">
        <v>56</v>
      </c>
      <c r="AD929" s="50" t="s">
        <v>57</v>
      </c>
      <c r="AE929" s="2"/>
      <c r="AF929" s="2"/>
      <c r="AG929" s="36" t="s">
        <v>11184</v>
      </c>
      <c r="AH929" s="37" t="s">
        <v>10237</v>
      </c>
      <c r="AI929" s="37" t="s">
        <v>10496</v>
      </c>
      <c r="AJ929" s="11">
        <v>60</v>
      </c>
      <c r="AK929" s="11"/>
      <c r="AL929" s="11">
        <f>VLOOKUP(AG929,[1]笔试数据!$B:$G,6,0)</f>
        <v>0</v>
      </c>
      <c r="AM929" s="11">
        <v>60</v>
      </c>
      <c r="AN929" s="11" t="s">
        <v>56</v>
      </c>
    </row>
    <row r="930" s="4" customFormat="1" ht="15" spans="1:40">
      <c r="A930" s="49">
        <v>735</v>
      </c>
      <c r="B930" s="49">
        <v>158</v>
      </c>
      <c r="C930" s="49">
        <v>131</v>
      </c>
      <c r="D930" s="51" t="s">
        <v>933</v>
      </c>
      <c r="E930" s="51" t="s">
        <v>37</v>
      </c>
      <c r="F930" s="51" t="s">
        <v>69</v>
      </c>
      <c r="G930" s="50" t="s">
        <v>934</v>
      </c>
      <c r="H930" s="50" t="s">
        <v>935</v>
      </c>
      <c r="I930" s="51" t="s">
        <v>41</v>
      </c>
      <c r="J930" s="51" t="s">
        <v>72</v>
      </c>
      <c r="K930" s="51" t="s">
        <v>43</v>
      </c>
      <c r="L930" s="51" t="s">
        <v>98</v>
      </c>
      <c r="M930" s="50" t="s">
        <v>108</v>
      </c>
      <c r="N930" s="51" t="s">
        <v>45</v>
      </c>
      <c r="O930" s="51" t="s">
        <v>46</v>
      </c>
      <c r="P930" s="51" t="s">
        <v>47</v>
      </c>
      <c r="Q930" s="51" t="s">
        <v>100</v>
      </c>
      <c r="R930" s="51" t="s">
        <v>936</v>
      </c>
      <c r="S930" s="50" t="s">
        <v>937</v>
      </c>
      <c r="T930" s="50" t="s">
        <v>938</v>
      </c>
      <c r="U930" s="51" t="s">
        <v>52</v>
      </c>
      <c r="V930" s="51" t="s">
        <v>53</v>
      </c>
      <c r="W930" s="51" t="s">
        <v>45</v>
      </c>
      <c r="X930" s="51" t="s">
        <v>738</v>
      </c>
      <c r="Y930" s="51" t="s">
        <v>46</v>
      </c>
      <c r="Z930" s="51" t="s">
        <v>739</v>
      </c>
      <c r="AA930" s="51" t="s">
        <v>53</v>
      </c>
      <c r="AB930" s="51" t="s">
        <v>45</v>
      </c>
      <c r="AC930" s="51" t="s">
        <v>46</v>
      </c>
      <c r="AD930" s="50"/>
      <c r="AE930" s="11"/>
      <c r="AF930" s="11"/>
      <c r="AG930" s="36" t="s">
        <v>11185</v>
      </c>
      <c r="AH930" s="37" t="s">
        <v>10252</v>
      </c>
      <c r="AI930" s="37">
        <v>11</v>
      </c>
      <c r="AJ930" s="11">
        <v>60</v>
      </c>
      <c r="AK930" s="11"/>
      <c r="AL930" s="11">
        <f>VLOOKUP(AG930,[1]笔试数据!$B:$G,6,0)</f>
        <v>0</v>
      </c>
      <c r="AM930" s="11">
        <v>60</v>
      </c>
      <c r="AN930" s="11" t="s">
        <v>56</v>
      </c>
    </row>
    <row r="931" s="4" customFormat="1" ht="15" spans="1:40">
      <c r="A931" s="49">
        <v>480</v>
      </c>
      <c r="B931" s="49">
        <v>101</v>
      </c>
      <c r="C931" s="49">
        <v>138</v>
      </c>
      <c r="D931" s="51" t="s">
        <v>980</v>
      </c>
      <c r="E931" s="51" t="s">
        <v>37</v>
      </c>
      <c r="F931" s="51" t="s">
        <v>69</v>
      </c>
      <c r="G931" s="50" t="s">
        <v>981</v>
      </c>
      <c r="H931" s="50" t="s">
        <v>982</v>
      </c>
      <c r="I931" s="51" t="s">
        <v>41</v>
      </c>
      <c r="J931" s="51" t="s">
        <v>42</v>
      </c>
      <c r="K931" s="51" t="s">
        <v>43</v>
      </c>
      <c r="L931" s="51" t="s">
        <v>73</v>
      </c>
      <c r="M931" s="50" t="s">
        <v>116</v>
      </c>
      <c r="N931" s="51" t="s">
        <v>45</v>
      </c>
      <c r="O931" s="51" t="s">
        <v>46</v>
      </c>
      <c r="P931" s="51" t="s">
        <v>84</v>
      </c>
      <c r="Q931" s="51" t="s">
        <v>983</v>
      </c>
      <c r="R931" s="51" t="s">
        <v>983</v>
      </c>
      <c r="S931" s="50" t="s">
        <v>984</v>
      </c>
      <c r="T931" s="50" t="s">
        <v>985</v>
      </c>
      <c r="U931" s="51" t="s">
        <v>52</v>
      </c>
      <c r="V931" s="51" t="s">
        <v>53</v>
      </c>
      <c r="W931" s="51" t="s">
        <v>53</v>
      </c>
      <c r="X931" s="51" t="s">
        <v>738</v>
      </c>
      <c r="Y931" s="51" t="s">
        <v>46</v>
      </c>
      <c r="Z931" s="51" t="s">
        <v>739</v>
      </c>
      <c r="AA931" s="51" t="s">
        <v>53</v>
      </c>
      <c r="AB931" s="51" t="s">
        <v>45</v>
      </c>
      <c r="AC931" s="51" t="s">
        <v>56</v>
      </c>
      <c r="AD931" s="50" t="s">
        <v>57</v>
      </c>
      <c r="AE931" s="11"/>
      <c r="AF931" s="11"/>
      <c r="AG931" s="36" t="s">
        <v>11186</v>
      </c>
      <c r="AH931" s="37" t="s">
        <v>10252</v>
      </c>
      <c r="AI931" s="37">
        <v>18</v>
      </c>
      <c r="AJ931" s="11">
        <v>60</v>
      </c>
      <c r="AK931" s="11"/>
      <c r="AL931" s="11">
        <f>VLOOKUP(AG931,[1]笔试数据!$B:$G,6,0)</f>
        <v>0</v>
      </c>
      <c r="AM931" s="11">
        <v>60</v>
      </c>
      <c r="AN931" s="11" t="s">
        <v>56</v>
      </c>
    </row>
    <row r="932" s="4" customFormat="1" ht="15" spans="1:40">
      <c r="A932" s="49">
        <v>87</v>
      </c>
      <c r="B932" s="49">
        <v>171</v>
      </c>
      <c r="C932" s="49">
        <v>325</v>
      </c>
      <c r="D932" s="51" t="s">
        <v>2116</v>
      </c>
      <c r="E932" s="51" t="s">
        <v>37</v>
      </c>
      <c r="F932" s="51" t="s">
        <v>69</v>
      </c>
      <c r="G932" s="50" t="s">
        <v>2117</v>
      </c>
      <c r="H932" s="50" t="s">
        <v>2118</v>
      </c>
      <c r="I932" s="51" t="s">
        <v>41</v>
      </c>
      <c r="J932" s="51" t="s">
        <v>177</v>
      </c>
      <c r="K932" s="51" t="s">
        <v>81</v>
      </c>
      <c r="L932" s="51" t="s">
        <v>2119</v>
      </c>
      <c r="M932" s="50" t="s">
        <v>83</v>
      </c>
      <c r="N932" s="51" t="s">
        <v>45</v>
      </c>
      <c r="O932" s="51" t="s">
        <v>46</v>
      </c>
      <c r="P932" s="51" t="s">
        <v>84</v>
      </c>
      <c r="Q932" s="51" t="s">
        <v>100</v>
      </c>
      <c r="R932" s="51" t="s">
        <v>2120</v>
      </c>
      <c r="S932" s="50" t="s">
        <v>2121</v>
      </c>
      <c r="T932" s="50" t="s">
        <v>2122</v>
      </c>
      <c r="U932" s="51" t="s">
        <v>52</v>
      </c>
      <c r="V932" s="51" t="s">
        <v>53</v>
      </c>
      <c r="W932" s="51" t="s">
        <v>45</v>
      </c>
      <c r="X932" s="51" t="s">
        <v>738</v>
      </c>
      <c r="Y932" s="51" t="s">
        <v>46</v>
      </c>
      <c r="Z932" s="51" t="s">
        <v>739</v>
      </c>
      <c r="AA932" s="51" t="s">
        <v>53</v>
      </c>
      <c r="AB932" s="51" t="s">
        <v>45</v>
      </c>
      <c r="AC932" s="51" t="s">
        <v>56</v>
      </c>
      <c r="AD932" s="50" t="s">
        <v>57</v>
      </c>
      <c r="AE932" s="11"/>
      <c r="AF932" s="11"/>
      <c r="AG932" s="36" t="s">
        <v>11187</v>
      </c>
      <c r="AH932" s="37" t="s">
        <v>10992</v>
      </c>
      <c r="AI932" s="37">
        <v>25</v>
      </c>
      <c r="AJ932" s="11">
        <v>60</v>
      </c>
      <c r="AK932" s="2"/>
      <c r="AL932" s="11">
        <f>VLOOKUP(AG932,[1]笔试数据!$B:$G,6,0)</f>
        <v>0</v>
      </c>
      <c r="AM932" s="11">
        <v>60</v>
      </c>
      <c r="AN932" s="11" t="s">
        <v>56</v>
      </c>
    </row>
    <row r="933" s="4" customFormat="1" ht="15" spans="1:40">
      <c r="A933" s="41">
        <v>323</v>
      </c>
      <c r="B933" s="49">
        <v>534</v>
      </c>
      <c r="C933" s="49">
        <v>443</v>
      </c>
      <c r="D933" s="42" t="s">
        <v>2810</v>
      </c>
      <c r="E933" s="42" t="s">
        <v>37</v>
      </c>
      <c r="F933" s="42" t="s">
        <v>105</v>
      </c>
      <c r="G933" s="42" t="s">
        <v>2811</v>
      </c>
      <c r="H933" s="42" t="s">
        <v>2328</v>
      </c>
      <c r="I933" s="42" t="s">
        <v>62</v>
      </c>
      <c r="J933" s="29" t="s">
        <v>72</v>
      </c>
      <c r="K933" s="42" t="s">
        <v>43</v>
      </c>
      <c r="L933" s="42" t="s">
        <v>73</v>
      </c>
      <c r="M933" s="42" t="s">
        <v>74</v>
      </c>
      <c r="N933" s="42" t="s">
        <v>45</v>
      </c>
      <c r="O933" s="42" t="s">
        <v>46</v>
      </c>
      <c r="P933" s="42" t="s">
        <v>47</v>
      </c>
      <c r="Q933" s="42" t="s">
        <v>2812</v>
      </c>
      <c r="R933" s="42" t="s">
        <v>2812</v>
      </c>
      <c r="S933" s="42" t="s">
        <v>2813</v>
      </c>
      <c r="T933" s="42" t="s">
        <v>2814</v>
      </c>
      <c r="U933" s="42" t="s">
        <v>52</v>
      </c>
      <c r="V933" s="42" t="s">
        <v>53</v>
      </c>
      <c r="W933" s="42" t="s">
        <v>53</v>
      </c>
      <c r="X933" s="42" t="s">
        <v>54</v>
      </c>
      <c r="Y933" s="42" t="s">
        <v>46</v>
      </c>
      <c r="Z933" s="42" t="s">
        <v>55</v>
      </c>
      <c r="AA933" s="42" t="s">
        <v>53</v>
      </c>
      <c r="AB933" s="42" t="s">
        <v>45</v>
      </c>
      <c r="AC933" s="42" t="s">
        <v>56</v>
      </c>
      <c r="AD933" s="42" t="s">
        <v>57</v>
      </c>
      <c r="AG933" s="36" t="s">
        <v>11188</v>
      </c>
      <c r="AH933" s="37" t="s">
        <v>10983</v>
      </c>
      <c r="AI933" s="37">
        <v>23</v>
      </c>
      <c r="AJ933" s="11">
        <v>60</v>
      </c>
      <c r="AK933" s="2"/>
      <c r="AL933" s="11">
        <f>VLOOKUP(AG933,[1]笔试数据!$B:$G,6,0)</f>
        <v>0</v>
      </c>
      <c r="AM933" s="11">
        <v>60</v>
      </c>
      <c r="AN933" s="11" t="s">
        <v>56</v>
      </c>
    </row>
    <row r="934" s="4" customFormat="1" ht="15" spans="1:40">
      <c r="A934" s="49">
        <v>435</v>
      </c>
      <c r="B934" s="49">
        <v>340</v>
      </c>
      <c r="C934" s="49">
        <v>480</v>
      </c>
      <c r="D934" s="50" t="s">
        <v>3044</v>
      </c>
      <c r="E934" s="50" t="s">
        <v>37</v>
      </c>
      <c r="F934" s="50" t="s">
        <v>105</v>
      </c>
      <c r="G934" s="50" t="s">
        <v>3045</v>
      </c>
      <c r="H934" s="50" t="s">
        <v>3046</v>
      </c>
      <c r="I934" s="50" t="s">
        <v>62</v>
      </c>
      <c r="J934" s="50" t="s">
        <v>42</v>
      </c>
      <c r="K934" s="50" t="s">
        <v>81</v>
      </c>
      <c r="L934" s="50" t="s">
        <v>254</v>
      </c>
      <c r="M934" s="50" t="s">
        <v>3047</v>
      </c>
      <c r="N934" s="50" t="s">
        <v>45</v>
      </c>
      <c r="O934" s="50" t="s">
        <v>46</v>
      </c>
      <c r="P934" s="50" t="s">
        <v>47</v>
      </c>
      <c r="Q934" s="50" t="s">
        <v>3048</v>
      </c>
      <c r="R934" s="50" t="s">
        <v>3048</v>
      </c>
      <c r="S934" s="50" t="s">
        <v>3049</v>
      </c>
      <c r="T934" s="50" t="s">
        <v>3050</v>
      </c>
      <c r="U934" s="50" t="s">
        <v>52</v>
      </c>
      <c r="V934" s="50" t="s">
        <v>53</v>
      </c>
      <c r="W934" s="50" t="s">
        <v>45</v>
      </c>
      <c r="X934" s="50" t="s">
        <v>54</v>
      </c>
      <c r="Y934" s="50" t="s">
        <v>46</v>
      </c>
      <c r="Z934" s="50" t="s">
        <v>55</v>
      </c>
      <c r="AA934" s="50" t="s">
        <v>53</v>
      </c>
      <c r="AB934" s="50" t="s">
        <v>45</v>
      </c>
      <c r="AC934" s="50"/>
      <c r="AD934" s="50"/>
      <c r="AE934" s="2"/>
      <c r="AF934" s="2"/>
      <c r="AG934" s="36" t="s">
        <v>11189</v>
      </c>
      <c r="AH934" s="37" t="s">
        <v>11008</v>
      </c>
      <c r="AI934" s="37">
        <v>30</v>
      </c>
      <c r="AJ934" s="11">
        <v>60</v>
      </c>
      <c r="AK934" s="2"/>
      <c r="AL934" s="11">
        <f>VLOOKUP(AG934,[1]笔试数据!$B:$G,6,0)</f>
        <v>0</v>
      </c>
      <c r="AM934" s="11">
        <v>60</v>
      </c>
      <c r="AN934" s="11" t="s">
        <v>56</v>
      </c>
    </row>
    <row r="935" s="4" customFormat="1" ht="15" spans="1:40">
      <c r="A935" s="49">
        <v>284</v>
      </c>
      <c r="B935" s="49">
        <v>33</v>
      </c>
      <c r="C935" s="49">
        <v>545</v>
      </c>
      <c r="D935" s="51" t="s">
        <v>3435</v>
      </c>
      <c r="E935" s="51" t="s">
        <v>37</v>
      </c>
      <c r="F935" s="51" t="s">
        <v>105</v>
      </c>
      <c r="G935" s="50" t="s">
        <v>3436</v>
      </c>
      <c r="H935" s="50" t="s">
        <v>3437</v>
      </c>
      <c r="I935" s="51" t="s">
        <v>41</v>
      </c>
      <c r="J935" s="51" t="s">
        <v>42</v>
      </c>
      <c r="K935" s="51" t="s">
        <v>81</v>
      </c>
      <c r="L935" s="51" t="s">
        <v>254</v>
      </c>
      <c r="M935" s="50" t="s">
        <v>750</v>
      </c>
      <c r="N935" s="51" t="s">
        <v>45</v>
      </c>
      <c r="O935" s="51" t="s">
        <v>46</v>
      </c>
      <c r="P935" s="51" t="s">
        <v>47</v>
      </c>
      <c r="Q935" s="51" t="s">
        <v>3438</v>
      </c>
      <c r="R935" s="51" t="s">
        <v>3438</v>
      </c>
      <c r="S935" s="50" t="s">
        <v>3439</v>
      </c>
      <c r="T935" s="50" t="s">
        <v>3440</v>
      </c>
      <c r="U935" s="51" t="s">
        <v>52</v>
      </c>
      <c r="V935" s="51" t="s">
        <v>53</v>
      </c>
      <c r="W935" s="51" t="s">
        <v>45</v>
      </c>
      <c r="X935" s="51" t="s">
        <v>738</v>
      </c>
      <c r="Y935" s="51" t="s">
        <v>46</v>
      </c>
      <c r="Z935" s="51" t="s">
        <v>739</v>
      </c>
      <c r="AA935" s="51" t="s">
        <v>53</v>
      </c>
      <c r="AB935" s="51" t="s">
        <v>45</v>
      </c>
      <c r="AC935" s="51" t="s">
        <v>46</v>
      </c>
      <c r="AD935" s="51" t="s">
        <v>3407</v>
      </c>
      <c r="AE935" s="11"/>
      <c r="AF935" s="11" t="s">
        <v>3408</v>
      </c>
      <c r="AG935" s="36" t="s">
        <v>11190</v>
      </c>
      <c r="AH935" s="37" t="s">
        <v>11016</v>
      </c>
      <c r="AI935" s="37" t="s">
        <v>10252</v>
      </c>
      <c r="AJ935" s="11">
        <v>60</v>
      </c>
      <c r="AL935" s="11">
        <f>VLOOKUP(AG935,[1]笔试数据!$B:$G,6,0)</f>
        <v>0</v>
      </c>
      <c r="AM935" s="11">
        <v>60</v>
      </c>
      <c r="AN935" s="11" t="s">
        <v>56</v>
      </c>
    </row>
    <row r="936" s="4" customFormat="1" ht="15" spans="1:40">
      <c r="A936" s="49">
        <v>276</v>
      </c>
      <c r="B936" s="49">
        <v>296</v>
      </c>
      <c r="C936" s="49">
        <v>581</v>
      </c>
      <c r="D936" s="50" t="s">
        <v>3644</v>
      </c>
      <c r="E936" s="50" t="s">
        <v>37</v>
      </c>
      <c r="F936" s="50" t="s">
        <v>69</v>
      </c>
      <c r="G936" s="50" t="s">
        <v>3645</v>
      </c>
      <c r="H936" s="50" t="s">
        <v>2772</v>
      </c>
      <c r="I936" s="50" t="s">
        <v>41</v>
      </c>
      <c r="J936" s="50" t="s">
        <v>72</v>
      </c>
      <c r="K936" s="50" t="s">
        <v>43</v>
      </c>
      <c r="L936" s="50" t="s">
        <v>330</v>
      </c>
      <c r="M936" s="50" t="s">
        <v>124</v>
      </c>
      <c r="N936" s="50" t="s">
        <v>45</v>
      </c>
      <c r="O936" s="50" t="s">
        <v>46</v>
      </c>
      <c r="P936" s="50" t="s">
        <v>47</v>
      </c>
      <c r="Q936" s="50" t="s">
        <v>151</v>
      </c>
      <c r="R936" s="50" t="s">
        <v>3646</v>
      </c>
      <c r="S936" s="50" t="s">
        <v>3647</v>
      </c>
      <c r="T936" s="50" t="s">
        <v>3648</v>
      </c>
      <c r="U936" s="50" t="s">
        <v>52</v>
      </c>
      <c r="V936" s="50" t="s">
        <v>53</v>
      </c>
      <c r="W936" s="50" t="s">
        <v>45</v>
      </c>
      <c r="X936" s="50" t="s">
        <v>54</v>
      </c>
      <c r="Y936" s="50" t="s">
        <v>46</v>
      </c>
      <c r="Z936" s="50" t="s">
        <v>55</v>
      </c>
      <c r="AA936" s="50" t="s">
        <v>53</v>
      </c>
      <c r="AB936" s="50" t="s">
        <v>45</v>
      </c>
      <c r="AC936" s="50" t="s">
        <v>46</v>
      </c>
      <c r="AD936" s="53" t="s">
        <v>3407</v>
      </c>
      <c r="AE936" s="2"/>
      <c r="AF936" s="11" t="s">
        <v>3408</v>
      </c>
      <c r="AG936" s="36" t="s">
        <v>11191</v>
      </c>
      <c r="AH936" s="37" t="s">
        <v>10994</v>
      </c>
      <c r="AI936" s="37">
        <v>11</v>
      </c>
      <c r="AJ936" s="11">
        <v>60</v>
      </c>
      <c r="AL936" s="11">
        <f>VLOOKUP(AG936,[1]笔试数据!$B:$G,6,0)</f>
        <v>0</v>
      </c>
      <c r="AM936" s="11">
        <v>60</v>
      </c>
      <c r="AN936" s="11" t="s">
        <v>56</v>
      </c>
    </row>
    <row r="937" s="4" customFormat="1" ht="15" spans="1:40">
      <c r="A937" s="49">
        <v>332</v>
      </c>
      <c r="B937" s="49">
        <v>313</v>
      </c>
      <c r="C937" s="49">
        <v>584</v>
      </c>
      <c r="D937" s="50" t="s">
        <v>3661</v>
      </c>
      <c r="E937" s="50" t="s">
        <v>37</v>
      </c>
      <c r="F937" s="50" t="s">
        <v>69</v>
      </c>
      <c r="G937" s="50" t="s">
        <v>3662</v>
      </c>
      <c r="H937" s="50" t="s">
        <v>3663</v>
      </c>
      <c r="I937" s="50" t="s">
        <v>41</v>
      </c>
      <c r="J937" s="50" t="s">
        <v>42</v>
      </c>
      <c r="K937" s="50" t="s">
        <v>43</v>
      </c>
      <c r="L937" s="50" t="s">
        <v>73</v>
      </c>
      <c r="M937" s="50" t="s">
        <v>108</v>
      </c>
      <c r="N937" s="50" t="s">
        <v>45</v>
      </c>
      <c r="O937" s="50" t="s">
        <v>46</v>
      </c>
      <c r="P937" s="50" t="s">
        <v>47</v>
      </c>
      <c r="Q937" s="50" t="s">
        <v>131</v>
      </c>
      <c r="R937" s="50" t="s">
        <v>3664</v>
      </c>
      <c r="S937" s="50" t="s">
        <v>3665</v>
      </c>
      <c r="T937" s="50" t="s">
        <v>3666</v>
      </c>
      <c r="U937" s="50" t="s">
        <v>52</v>
      </c>
      <c r="V937" s="50" t="s">
        <v>53</v>
      </c>
      <c r="W937" s="50" t="s">
        <v>53</v>
      </c>
      <c r="X937" s="50" t="s">
        <v>54</v>
      </c>
      <c r="Y937" s="50" t="s">
        <v>46</v>
      </c>
      <c r="Z937" s="50" t="s">
        <v>55</v>
      </c>
      <c r="AA937" s="50" t="s">
        <v>53</v>
      </c>
      <c r="AB937" s="50" t="s">
        <v>45</v>
      </c>
      <c r="AC937" s="50" t="s">
        <v>46</v>
      </c>
      <c r="AD937" s="53" t="s">
        <v>3407</v>
      </c>
      <c r="AE937" s="2"/>
      <c r="AF937" s="11" t="s">
        <v>3408</v>
      </c>
      <c r="AG937" s="36" t="s">
        <v>11192</v>
      </c>
      <c r="AH937" s="37" t="s">
        <v>10994</v>
      </c>
      <c r="AI937" s="37">
        <v>14</v>
      </c>
      <c r="AJ937" s="11">
        <v>60</v>
      </c>
      <c r="AL937" s="11">
        <f>VLOOKUP(AG937,[1]笔试数据!$B:$G,6,0)</f>
        <v>0</v>
      </c>
      <c r="AM937" s="11">
        <v>60</v>
      </c>
      <c r="AN937" s="11" t="s">
        <v>56</v>
      </c>
    </row>
    <row r="938" s="4" customFormat="1" ht="15" spans="1:40">
      <c r="A938" s="41">
        <v>778</v>
      </c>
      <c r="B938" s="49">
        <v>594</v>
      </c>
      <c r="C938" s="49">
        <v>649</v>
      </c>
      <c r="D938" s="42" t="s">
        <v>4032</v>
      </c>
      <c r="E938" s="42" t="s">
        <v>37</v>
      </c>
      <c r="F938" s="42" t="s">
        <v>105</v>
      </c>
      <c r="G938" s="42" t="s">
        <v>4033</v>
      </c>
      <c r="H938" s="42" t="s">
        <v>4034</v>
      </c>
      <c r="I938" s="42" t="s">
        <v>41</v>
      </c>
      <c r="J938" s="29" t="s">
        <v>42</v>
      </c>
      <c r="K938" s="42" t="s">
        <v>43</v>
      </c>
      <c r="L938" s="48" t="s">
        <v>73</v>
      </c>
      <c r="M938" s="42" t="s">
        <v>331</v>
      </c>
      <c r="N938" s="42" t="s">
        <v>45</v>
      </c>
      <c r="O938" s="42" t="s">
        <v>46</v>
      </c>
      <c r="P938" s="42" t="s">
        <v>47</v>
      </c>
      <c r="Q938" s="42" t="s">
        <v>64</v>
      </c>
      <c r="R938" s="42" t="s">
        <v>4035</v>
      </c>
      <c r="S938" s="42" t="s">
        <v>4036</v>
      </c>
      <c r="T938" s="42" t="s">
        <v>4037</v>
      </c>
      <c r="U938" s="42" t="s">
        <v>52</v>
      </c>
      <c r="V938" s="42" t="s">
        <v>53</v>
      </c>
      <c r="W938" s="42" t="s">
        <v>53</v>
      </c>
      <c r="X938" s="42" t="s">
        <v>54</v>
      </c>
      <c r="Y938" s="42" t="s">
        <v>46</v>
      </c>
      <c r="Z938" s="42" t="s">
        <v>55</v>
      </c>
      <c r="AA938" s="42" t="s">
        <v>53</v>
      </c>
      <c r="AB938" s="42" t="s">
        <v>45</v>
      </c>
      <c r="AC938" s="42" t="s">
        <v>46</v>
      </c>
      <c r="AD938" s="47" t="s">
        <v>3407</v>
      </c>
      <c r="AF938" s="11" t="s">
        <v>3408</v>
      </c>
      <c r="AG938" s="36" t="s">
        <v>11193</v>
      </c>
      <c r="AH938" s="37" t="s">
        <v>10981</v>
      </c>
      <c r="AI938" s="37">
        <v>19</v>
      </c>
      <c r="AJ938" s="11">
        <v>60</v>
      </c>
      <c r="AL938" s="11">
        <f>VLOOKUP(AG938,[1]笔试数据!$B:$G,6,0)</f>
        <v>0</v>
      </c>
      <c r="AM938" s="11">
        <v>60</v>
      </c>
      <c r="AN938" s="11" t="s">
        <v>56</v>
      </c>
    </row>
    <row r="939" s="4" customFormat="1" ht="15" spans="1:40">
      <c r="A939" s="41">
        <v>440</v>
      </c>
      <c r="B939" s="49">
        <v>619</v>
      </c>
      <c r="C939" s="49">
        <v>656</v>
      </c>
      <c r="D939" s="42" t="s">
        <v>4072</v>
      </c>
      <c r="E939" s="42" t="s">
        <v>37</v>
      </c>
      <c r="F939" s="42" t="s">
        <v>69</v>
      </c>
      <c r="G939" s="42" t="s">
        <v>4073</v>
      </c>
      <c r="H939" s="42" t="s">
        <v>4074</v>
      </c>
      <c r="I939" s="42" t="s">
        <v>41</v>
      </c>
      <c r="J939" s="29" t="s">
        <v>72</v>
      </c>
      <c r="K939" s="48" t="s">
        <v>43</v>
      </c>
      <c r="L939" s="42" t="s">
        <v>2250</v>
      </c>
      <c r="M939" s="42" t="s">
        <v>91</v>
      </c>
      <c r="N939" s="42" t="s">
        <v>45</v>
      </c>
      <c r="O939" s="42" t="s">
        <v>46</v>
      </c>
      <c r="P939" s="42" t="s">
        <v>47</v>
      </c>
      <c r="Q939" s="42" t="s">
        <v>100</v>
      </c>
      <c r="R939" s="42" t="s">
        <v>4075</v>
      </c>
      <c r="S939" s="42" t="s">
        <v>4076</v>
      </c>
      <c r="T939" s="42" t="s">
        <v>4077</v>
      </c>
      <c r="U939" s="42" t="s">
        <v>52</v>
      </c>
      <c r="V939" s="42" t="s">
        <v>53</v>
      </c>
      <c r="W939" s="42" t="s">
        <v>45</v>
      </c>
      <c r="X939" s="42" t="s">
        <v>54</v>
      </c>
      <c r="Y939" s="42" t="s">
        <v>46</v>
      </c>
      <c r="Z939" s="42" t="s">
        <v>55</v>
      </c>
      <c r="AA939" s="42" t="s">
        <v>53</v>
      </c>
      <c r="AB939" s="42" t="s">
        <v>45</v>
      </c>
      <c r="AC939" s="42" t="s">
        <v>46</v>
      </c>
      <c r="AD939" s="47" t="s">
        <v>3407</v>
      </c>
      <c r="AF939" s="11" t="s">
        <v>3408</v>
      </c>
      <c r="AG939" s="36" t="s">
        <v>11194</v>
      </c>
      <c r="AH939" s="37" t="s">
        <v>10981</v>
      </c>
      <c r="AI939" s="37">
        <v>26</v>
      </c>
      <c r="AJ939" s="11">
        <v>60</v>
      </c>
      <c r="AL939" s="11">
        <f>VLOOKUP(AG939,[1]笔试数据!$B:$G,6,0)</f>
        <v>0</v>
      </c>
      <c r="AM939" s="11">
        <v>60</v>
      </c>
      <c r="AN939" s="11" t="s">
        <v>56</v>
      </c>
    </row>
    <row r="940" s="4" customFormat="1" ht="15" spans="1:40">
      <c r="A940" s="49">
        <v>185</v>
      </c>
      <c r="B940" s="49">
        <v>177</v>
      </c>
      <c r="C940" s="49">
        <v>164</v>
      </c>
      <c r="D940" s="51" t="s">
        <v>1143</v>
      </c>
      <c r="E940" s="51" t="s">
        <v>37</v>
      </c>
      <c r="F940" s="51" t="s">
        <v>337</v>
      </c>
      <c r="G940" s="50" t="s">
        <v>1144</v>
      </c>
      <c r="H940" s="50" t="s">
        <v>1145</v>
      </c>
      <c r="I940" s="51" t="s">
        <v>41</v>
      </c>
      <c r="J940" s="51" t="s">
        <v>72</v>
      </c>
      <c r="K940" s="51" t="s">
        <v>43</v>
      </c>
      <c r="L940" s="51" t="s">
        <v>73</v>
      </c>
      <c r="M940" s="52">
        <v>43282</v>
      </c>
      <c r="N940" s="51" t="s">
        <v>45</v>
      </c>
      <c r="O940" s="51" t="s">
        <v>46</v>
      </c>
      <c r="P940" s="51" t="s">
        <v>47</v>
      </c>
      <c r="Q940" s="51" t="s">
        <v>64</v>
      </c>
      <c r="R940" s="51" t="s">
        <v>1146</v>
      </c>
      <c r="S940" s="50" t="s">
        <v>57</v>
      </c>
      <c r="T940" s="50" t="s">
        <v>1147</v>
      </c>
      <c r="U940" s="51" t="s">
        <v>52</v>
      </c>
      <c r="V940" s="51" t="s">
        <v>53</v>
      </c>
      <c r="W940" s="51" t="s">
        <v>45</v>
      </c>
      <c r="X940" s="51" t="s">
        <v>738</v>
      </c>
      <c r="Y940" s="51" t="s">
        <v>46</v>
      </c>
      <c r="Z940" s="51" t="s">
        <v>739</v>
      </c>
      <c r="AA940" s="51" t="s">
        <v>53</v>
      </c>
      <c r="AB940" s="51" t="s">
        <v>45</v>
      </c>
      <c r="AC940" s="51" t="s">
        <v>56</v>
      </c>
      <c r="AD940" s="50" t="s">
        <v>57</v>
      </c>
      <c r="AE940" s="11"/>
      <c r="AF940" s="11"/>
      <c r="AG940" s="36" t="s">
        <v>11195</v>
      </c>
      <c r="AH940" s="37" t="s">
        <v>10228</v>
      </c>
      <c r="AI940" s="37">
        <v>14</v>
      </c>
      <c r="AJ940" s="11">
        <v>59.5</v>
      </c>
      <c r="AK940" s="11"/>
      <c r="AL940" s="11">
        <f>VLOOKUP(AG940,[1]笔试数据!$B:$G,6,0)</f>
        <v>0</v>
      </c>
      <c r="AM940" s="11">
        <v>59.5</v>
      </c>
      <c r="AN940" s="11" t="s">
        <v>56</v>
      </c>
    </row>
    <row r="941" s="4" customFormat="1" ht="15" spans="1:40">
      <c r="A941" s="49">
        <v>329</v>
      </c>
      <c r="B941" s="49">
        <v>312</v>
      </c>
      <c r="C941" s="49">
        <v>238</v>
      </c>
      <c r="D941" s="50" t="s">
        <v>1589</v>
      </c>
      <c r="E941" s="50" t="s">
        <v>37</v>
      </c>
      <c r="F941" s="50" t="s">
        <v>38</v>
      </c>
      <c r="G941" s="50" t="s">
        <v>1590</v>
      </c>
      <c r="H941" s="50" t="s">
        <v>1591</v>
      </c>
      <c r="I941" s="50" t="s">
        <v>41</v>
      </c>
      <c r="J941" s="50" t="s">
        <v>42</v>
      </c>
      <c r="K941" s="51" t="s">
        <v>43</v>
      </c>
      <c r="L941" s="50" t="s">
        <v>98</v>
      </c>
      <c r="M941" s="50" t="s">
        <v>91</v>
      </c>
      <c r="N941" s="50" t="s">
        <v>45</v>
      </c>
      <c r="O941" s="50" t="s">
        <v>46</v>
      </c>
      <c r="P941" s="51" t="s">
        <v>47</v>
      </c>
      <c r="Q941" s="50" t="s">
        <v>396</v>
      </c>
      <c r="R941" s="50" t="s">
        <v>1592</v>
      </c>
      <c r="S941" s="50" t="s">
        <v>1593</v>
      </c>
      <c r="T941" s="50" t="s">
        <v>1594</v>
      </c>
      <c r="U941" s="50" t="s">
        <v>52</v>
      </c>
      <c r="V941" s="50" t="s">
        <v>53</v>
      </c>
      <c r="W941" s="50" t="s">
        <v>754</v>
      </c>
      <c r="X941" s="50" t="s">
        <v>54</v>
      </c>
      <c r="Y941" s="50" t="s">
        <v>46</v>
      </c>
      <c r="Z941" s="50" t="s">
        <v>55</v>
      </c>
      <c r="AA941" s="50" t="s">
        <v>53</v>
      </c>
      <c r="AB941" s="50" t="s">
        <v>45</v>
      </c>
      <c r="AC941" s="50" t="s">
        <v>46</v>
      </c>
      <c r="AD941" s="50" t="s">
        <v>180</v>
      </c>
      <c r="AE941" s="2"/>
      <c r="AF941" s="2"/>
      <c r="AG941" s="36" t="s">
        <v>11196</v>
      </c>
      <c r="AH941" s="37" t="s">
        <v>10226</v>
      </c>
      <c r="AI941" s="37">
        <v>28</v>
      </c>
      <c r="AJ941" s="11">
        <v>59.5</v>
      </c>
      <c r="AK941" s="2"/>
      <c r="AL941" s="11">
        <f>VLOOKUP(AG941,[1]笔试数据!$B:$G,6,0)</f>
        <v>0</v>
      </c>
      <c r="AM941" s="11">
        <v>59.5</v>
      </c>
      <c r="AN941" s="11" t="s">
        <v>56</v>
      </c>
    </row>
    <row r="942" s="4" customFormat="1" ht="15" spans="1:40">
      <c r="A942" s="49">
        <v>643</v>
      </c>
      <c r="B942" s="49">
        <v>138</v>
      </c>
      <c r="C942" s="49">
        <v>314</v>
      </c>
      <c r="D942" s="51" t="s">
        <v>2051</v>
      </c>
      <c r="E942" s="51" t="s">
        <v>37</v>
      </c>
      <c r="F942" s="51" t="s">
        <v>69</v>
      </c>
      <c r="G942" s="50" t="s">
        <v>2052</v>
      </c>
      <c r="H942" s="50" t="s">
        <v>2053</v>
      </c>
      <c r="I942" s="51" t="s">
        <v>41</v>
      </c>
      <c r="J942" s="51" t="s">
        <v>72</v>
      </c>
      <c r="K942" s="51" t="s">
        <v>81</v>
      </c>
      <c r="L942" s="51" t="s">
        <v>220</v>
      </c>
      <c r="M942" s="50" t="s">
        <v>445</v>
      </c>
      <c r="N942" s="51" t="s">
        <v>45</v>
      </c>
      <c r="O942" s="51" t="s">
        <v>56</v>
      </c>
      <c r="P942" s="51" t="s">
        <v>47</v>
      </c>
      <c r="Q942" s="51" t="s">
        <v>2054</v>
      </c>
      <c r="R942" s="51" t="s">
        <v>2055</v>
      </c>
      <c r="S942" s="50" t="s">
        <v>57</v>
      </c>
      <c r="T942" s="50" t="s">
        <v>2056</v>
      </c>
      <c r="U942" s="51" t="s">
        <v>52</v>
      </c>
      <c r="V942" s="51" t="s">
        <v>53</v>
      </c>
      <c r="W942" s="51" t="s">
        <v>45</v>
      </c>
      <c r="X942" s="51" t="s">
        <v>738</v>
      </c>
      <c r="Y942" s="51" t="s">
        <v>46</v>
      </c>
      <c r="Z942" s="51" t="s">
        <v>739</v>
      </c>
      <c r="AA942" s="51" t="s">
        <v>53</v>
      </c>
      <c r="AB942" s="51" t="s">
        <v>45</v>
      </c>
      <c r="AC942" s="51" t="s">
        <v>56</v>
      </c>
      <c r="AD942" s="50" t="s">
        <v>57</v>
      </c>
      <c r="AE942" s="11"/>
      <c r="AF942" s="11"/>
      <c r="AG942" s="36" t="s">
        <v>11197</v>
      </c>
      <c r="AH942" s="37" t="s">
        <v>10992</v>
      </c>
      <c r="AI942" s="37">
        <v>14</v>
      </c>
      <c r="AJ942" s="11">
        <v>59.5</v>
      </c>
      <c r="AK942" s="2"/>
      <c r="AL942" s="11">
        <f>VLOOKUP(AG942,[1]笔试数据!$B:$G,6,0)</f>
        <v>0</v>
      </c>
      <c r="AM942" s="11">
        <v>59.5</v>
      </c>
      <c r="AN942" s="11" t="s">
        <v>56</v>
      </c>
    </row>
    <row r="943" s="4" customFormat="1" ht="15" spans="1:40">
      <c r="A943" s="49">
        <v>222</v>
      </c>
      <c r="B943" s="49">
        <v>22</v>
      </c>
      <c r="C943" s="49">
        <v>337</v>
      </c>
      <c r="D943" s="51" t="s">
        <v>2191</v>
      </c>
      <c r="E943" s="51" t="s">
        <v>37</v>
      </c>
      <c r="F943" s="51" t="s">
        <v>69</v>
      </c>
      <c r="G943" s="50" t="s">
        <v>2192</v>
      </c>
      <c r="H943" s="50" t="s">
        <v>2193</v>
      </c>
      <c r="I943" s="51" t="s">
        <v>41</v>
      </c>
      <c r="J943" s="51" t="s">
        <v>42</v>
      </c>
      <c r="K943" s="51" t="s">
        <v>81</v>
      </c>
      <c r="L943" s="51" t="s">
        <v>220</v>
      </c>
      <c r="M943" s="50" t="s">
        <v>227</v>
      </c>
      <c r="N943" s="51" t="s">
        <v>45</v>
      </c>
      <c r="O943" s="51" t="s">
        <v>46</v>
      </c>
      <c r="P943" s="51" t="s">
        <v>47</v>
      </c>
      <c r="Q943" s="51" t="s">
        <v>64</v>
      </c>
      <c r="R943" s="51" t="s">
        <v>2194</v>
      </c>
      <c r="S943" s="50" t="s">
        <v>57</v>
      </c>
      <c r="T943" s="50" t="s">
        <v>2195</v>
      </c>
      <c r="U943" s="51" t="s">
        <v>52</v>
      </c>
      <c r="V943" s="51" t="s">
        <v>53</v>
      </c>
      <c r="W943" s="51" t="s">
        <v>53</v>
      </c>
      <c r="X943" s="51" t="s">
        <v>738</v>
      </c>
      <c r="Y943" s="51" t="s">
        <v>56</v>
      </c>
      <c r="Z943" s="51" t="s">
        <v>739</v>
      </c>
      <c r="AA943" s="51" t="s">
        <v>53</v>
      </c>
      <c r="AB943" s="51" t="s">
        <v>45</v>
      </c>
      <c r="AC943" s="51" t="s">
        <v>56</v>
      </c>
      <c r="AD943" s="50" t="s">
        <v>57</v>
      </c>
      <c r="AE943" s="11"/>
      <c r="AF943" s="11"/>
      <c r="AG943" s="36" t="s">
        <v>11198</v>
      </c>
      <c r="AH943" s="37" t="s">
        <v>10997</v>
      </c>
      <c r="AI943" s="37" t="s">
        <v>10224</v>
      </c>
      <c r="AJ943" s="11">
        <v>59.5</v>
      </c>
      <c r="AK943" s="2"/>
      <c r="AL943" s="11">
        <f>VLOOKUP(AG943,[1]笔试数据!$B:$G,6,0)</f>
        <v>0</v>
      </c>
      <c r="AM943" s="11">
        <v>59.5</v>
      </c>
      <c r="AN943" s="11" t="s">
        <v>56</v>
      </c>
    </row>
    <row r="944" s="4" customFormat="1" ht="15" spans="1:40">
      <c r="A944" s="49">
        <v>177</v>
      </c>
      <c r="B944" s="49">
        <v>276</v>
      </c>
      <c r="C944" s="49">
        <v>400</v>
      </c>
      <c r="D944" s="50" t="s">
        <v>2559</v>
      </c>
      <c r="E944" s="50" t="s">
        <v>37</v>
      </c>
      <c r="F944" s="50" t="s">
        <v>38</v>
      </c>
      <c r="G944" s="50" t="s">
        <v>2560</v>
      </c>
      <c r="H944" s="50" t="s">
        <v>2561</v>
      </c>
      <c r="I944" s="50" t="s">
        <v>41</v>
      </c>
      <c r="J944" s="50" t="s">
        <v>42</v>
      </c>
      <c r="K944" s="50" t="s">
        <v>43</v>
      </c>
      <c r="L944" s="50" t="s">
        <v>2562</v>
      </c>
      <c r="M944" s="50" t="s">
        <v>2563</v>
      </c>
      <c r="N944" s="50" t="s">
        <v>45</v>
      </c>
      <c r="O944" s="50" t="s">
        <v>46</v>
      </c>
      <c r="P944" s="50" t="s">
        <v>84</v>
      </c>
      <c r="Q944" s="50" t="s">
        <v>64</v>
      </c>
      <c r="R944" s="50" t="s">
        <v>2564</v>
      </c>
      <c r="S944" s="50" t="s">
        <v>2565</v>
      </c>
      <c r="T944" s="50" t="s">
        <v>2566</v>
      </c>
      <c r="U944" s="50" t="s">
        <v>307</v>
      </c>
      <c r="V944" s="50" t="s">
        <v>53</v>
      </c>
      <c r="W944" s="50" t="s">
        <v>45</v>
      </c>
      <c r="X944" s="50" t="s">
        <v>54</v>
      </c>
      <c r="Y944" s="50" t="s">
        <v>46</v>
      </c>
      <c r="Z944" s="50" t="s">
        <v>55</v>
      </c>
      <c r="AA944" s="50" t="s">
        <v>53</v>
      </c>
      <c r="AB944" s="50" t="s">
        <v>45</v>
      </c>
      <c r="AC944" s="50" t="s">
        <v>56</v>
      </c>
      <c r="AD944" s="50" t="s">
        <v>57</v>
      </c>
      <c r="AE944" s="2"/>
      <c r="AF944" s="2"/>
      <c r="AG944" s="36" t="s">
        <v>11199</v>
      </c>
      <c r="AH944" s="37" t="s">
        <v>10987</v>
      </c>
      <c r="AI944" s="37" t="s">
        <v>10241</v>
      </c>
      <c r="AJ944" s="11">
        <v>59.5</v>
      </c>
      <c r="AK944" s="2"/>
      <c r="AL944" s="11">
        <f>VLOOKUP(AG944,[1]笔试数据!$B:$G,6,0)</f>
        <v>0</v>
      </c>
      <c r="AM944" s="11">
        <v>59.5</v>
      </c>
      <c r="AN944" s="11" t="s">
        <v>56</v>
      </c>
    </row>
    <row r="945" s="4" customFormat="1" ht="15" spans="1:40">
      <c r="A945" s="41">
        <v>769</v>
      </c>
      <c r="B945" s="49">
        <v>592</v>
      </c>
      <c r="C945" s="49">
        <v>415</v>
      </c>
      <c r="D945" s="42" t="s">
        <v>2651</v>
      </c>
      <c r="E945" s="42" t="s">
        <v>37</v>
      </c>
      <c r="F945" s="42" t="s">
        <v>105</v>
      </c>
      <c r="G945" s="42" t="s">
        <v>2652</v>
      </c>
      <c r="H945" s="42" t="s">
        <v>2653</v>
      </c>
      <c r="I945" s="42" t="s">
        <v>41</v>
      </c>
      <c r="J945" s="29" t="s">
        <v>72</v>
      </c>
      <c r="K945" s="42" t="s">
        <v>43</v>
      </c>
      <c r="L945" s="42" t="s">
        <v>98</v>
      </c>
      <c r="M945" s="42" t="s">
        <v>227</v>
      </c>
      <c r="N945" s="42" t="s">
        <v>45</v>
      </c>
      <c r="O945" s="42" t="s">
        <v>46</v>
      </c>
      <c r="P945" s="42" t="s">
        <v>47</v>
      </c>
      <c r="Q945" s="42" t="s">
        <v>2654</v>
      </c>
      <c r="R945" s="42" t="s">
        <v>2654</v>
      </c>
      <c r="S945" s="42" t="s">
        <v>2655</v>
      </c>
      <c r="T945" s="42" t="s">
        <v>2656</v>
      </c>
      <c r="U945" s="42" t="s">
        <v>52</v>
      </c>
      <c r="V945" s="42" t="s">
        <v>53</v>
      </c>
      <c r="W945" s="42" t="s">
        <v>45</v>
      </c>
      <c r="X945" s="42" t="s">
        <v>54</v>
      </c>
      <c r="Y945" s="42" t="s">
        <v>46</v>
      </c>
      <c r="Z945" s="42" t="s">
        <v>55</v>
      </c>
      <c r="AA945" s="42" t="s">
        <v>53</v>
      </c>
      <c r="AB945" s="42" t="s">
        <v>45</v>
      </c>
      <c r="AC945" s="42" t="s">
        <v>56</v>
      </c>
      <c r="AD945" s="42" t="s">
        <v>57</v>
      </c>
      <c r="AG945" s="36" t="s">
        <v>11200</v>
      </c>
      <c r="AH945" s="37" t="s">
        <v>10987</v>
      </c>
      <c r="AI945" s="37">
        <v>25</v>
      </c>
      <c r="AJ945" s="11">
        <v>59.5</v>
      </c>
      <c r="AK945" s="2"/>
      <c r="AL945" s="11">
        <f>VLOOKUP(AG945,[1]笔试数据!$B:$G,6,0)</f>
        <v>0</v>
      </c>
      <c r="AM945" s="11">
        <v>59.5</v>
      </c>
      <c r="AN945" s="11" t="s">
        <v>56</v>
      </c>
    </row>
    <row r="946" s="4" customFormat="1" ht="15" spans="1:40">
      <c r="A946" s="49">
        <v>639</v>
      </c>
      <c r="B946" s="49">
        <v>137</v>
      </c>
      <c r="C946" s="49">
        <v>535</v>
      </c>
      <c r="D946" s="51" t="s">
        <v>3370</v>
      </c>
      <c r="E946" s="51" t="s">
        <v>37</v>
      </c>
      <c r="F946" s="51" t="s">
        <v>105</v>
      </c>
      <c r="G946" s="50" t="s">
        <v>3371</v>
      </c>
      <c r="H946" s="50" t="s">
        <v>3372</v>
      </c>
      <c r="I946" s="51" t="s">
        <v>41</v>
      </c>
      <c r="J946" s="51" t="s">
        <v>42</v>
      </c>
      <c r="K946" s="51" t="s">
        <v>43</v>
      </c>
      <c r="L946" s="51" t="s">
        <v>73</v>
      </c>
      <c r="M946" s="50" t="s">
        <v>227</v>
      </c>
      <c r="N946" s="51" t="s">
        <v>45</v>
      </c>
      <c r="O946" s="51" t="s">
        <v>46</v>
      </c>
      <c r="P946" s="51" t="s">
        <v>47</v>
      </c>
      <c r="Q946" s="51" t="s">
        <v>100</v>
      </c>
      <c r="R946" s="51" t="s">
        <v>3373</v>
      </c>
      <c r="S946" s="50" t="s">
        <v>3374</v>
      </c>
      <c r="T946" s="50" t="s">
        <v>3375</v>
      </c>
      <c r="U946" s="51" t="s">
        <v>52</v>
      </c>
      <c r="V946" s="51" t="s">
        <v>53</v>
      </c>
      <c r="W946" s="51" t="s">
        <v>45</v>
      </c>
      <c r="X946" s="51" t="s">
        <v>738</v>
      </c>
      <c r="Y946" s="51" t="s">
        <v>46</v>
      </c>
      <c r="Z946" s="51" t="s">
        <v>739</v>
      </c>
      <c r="AA946" s="51" t="s">
        <v>53</v>
      </c>
      <c r="AB946" s="51" t="s">
        <v>45</v>
      </c>
      <c r="AC946" s="51" t="s">
        <v>56</v>
      </c>
      <c r="AD946" s="50" t="s">
        <v>57</v>
      </c>
      <c r="AE946" s="11"/>
      <c r="AF946" s="11"/>
      <c r="AG946" s="36" t="s">
        <v>11201</v>
      </c>
      <c r="AH946" s="37" t="s">
        <v>10985</v>
      </c>
      <c r="AI946" s="37">
        <v>25</v>
      </c>
      <c r="AJ946" s="11">
        <v>59.5</v>
      </c>
      <c r="AK946"/>
      <c r="AL946" s="11">
        <f>VLOOKUP(AG946,[1]笔试数据!$B:$G,6,0)</f>
        <v>0</v>
      </c>
      <c r="AM946" s="11">
        <v>59.5</v>
      </c>
      <c r="AN946" s="11" t="s">
        <v>56</v>
      </c>
    </row>
    <row r="947" s="4" customFormat="1" ht="15" spans="1:40">
      <c r="A947" s="49">
        <v>474</v>
      </c>
      <c r="B947" s="49">
        <v>98</v>
      </c>
      <c r="C947" s="49">
        <v>166</v>
      </c>
      <c r="D947" s="51" t="s">
        <v>1153</v>
      </c>
      <c r="E947" s="51" t="s">
        <v>205</v>
      </c>
      <c r="F947" s="51" t="s">
        <v>69</v>
      </c>
      <c r="G947" s="50" t="s">
        <v>1154</v>
      </c>
      <c r="H947" s="50" t="s">
        <v>1155</v>
      </c>
      <c r="I947" s="51" t="s">
        <v>62</v>
      </c>
      <c r="J947" s="51" t="s">
        <v>42</v>
      </c>
      <c r="K947" s="51" t="s">
        <v>43</v>
      </c>
      <c r="L947" s="51" t="s">
        <v>73</v>
      </c>
      <c r="M947" s="50" t="s">
        <v>568</v>
      </c>
      <c r="N947" s="51" t="s">
        <v>45</v>
      </c>
      <c r="O947" s="51" t="s">
        <v>46</v>
      </c>
      <c r="P947" s="51" t="s">
        <v>47</v>
      </c>
      <c r="Q947" s="51" t="s">
        <v>64</v>
      </c>
      <c r="R947" s="51" t="s">
        <v>1156</v>
      </c>
      <c r="S947" s="50" t="s">
        <v>1157</v>
      </c>
      <c r="T947" s="50" t="s">
        <v>1158</v>
      </c>
      <c r="U947" s="51" t="s">
        <v>52</v>
      </c>
      <c r="V947" s="51" t="s">
        <v>53</v>
      </c>
      <c r="W947" s="51" t="s">
        <v>45</v>
      </c>
      <c r="X947" s="51" t="s">
        <v>738</v>
      </c>
      <c r="Y947" s="51" t="s">
        <v>46</v>
      </c>
      <c r="Z947" s="51" t="s">
        <v>739</v>
      </c>
      <c r="AA947" s="51" t="s">
        <v>53</v>
      </c>
      <c r="AB947" s="51" t="s">
        <v>45</v>
      </c>
      <c r="AC947" s="51" t="s">
        <v>46</v>
      </c>
      <c r="AD947" s="51" t="s">
        <v>326</v>
      </c>
      <c r="AE947" s="11"/>
      <c r="AF947" s="11"/>
      <c r="AG947" s="36" t="s">
        <v>11202</v>
      </c>
      <c r="AH947" s="37" t="s">
        <v>10228</v>
      </c>
      <c r="AI947" s="37">
        <v>16</v>
      </c>
      <c r="AJ947" s="11">
        <v>59</v>
      </c>
      <c r="AK947" s="11"/>
      <c r="AL947" s="11">
        <f>VLOOKUP(AG947,[1]笔试数据!$B:$G,6,0)</f>
        <v>0</v>
      </c>
      <c r="AM947" s="11">
        <v>59</v>
      </c>
      <c r="AN947" s="11" t="s">
        <v>56</v>
      </c>
    </row>
    <row r="948" s="4" customFormat="1" ht="15" spans="1:40">
      <c r="A948" s="49">
        <v>660</v>
      </c>
      <c r="B948" s="49">
        <v>142</v>
      </c>
      <c r="C948" s="49">
        <v>567</v>
      </c>
      <c r="D948" s="51" t="s">
        <v>3564</v>
      </c>
      <c r="E948" s="51" t="s">
        <v>37</v>
      </c>
      <c r="F948" s="51" t="s">
        <v>69</v>
      </c>
      <c r="G948" s="50" t="s">
        <v>3565</v>
      </c>
      <c r="H948" s="50" t="s">
        <v>266</v>
      </c>
      <c r="I948" s="51" t="s">
        <v>41</v>
      </c>
      <c r="J948" s="51" t="s">
        <v>42</v>
      </c>
      <c r="K948" s="51" t="s">
        <v>43</v>
      </c>
      <c r="L948" s="51" t="s">
        <v>73</v>
      </c>
      <c r="M948" s="50" t="s">
        <v>227</v>
      </c>
      <c r="N948" s="51" t="s">
        <v>45</v>
      </c>
      <c r="O948" s="51" t="s">
        <v>46</v>
      </c>
      <c r="P948" s="51" t="s">
        <v>47</v>
      </c>
      <c r="Q948" s="51" t="s">
        <v>100</v>
      </c>
      <c r="R948" s="51" t="s">
        <v>3566</v>
      </c>
      <c r="S948" s="50" t="s">
        <v>3567</v>
      </c>
      <c r="T948" s="50" t="s">
        <v>3568</v>
      </c>
      <c r="U948" s="51" t="s">
        <v>52</v>
      </c>
      <c r="V948" s="51" t="s">
        <v>53</v>
      </c>
      <c r="W948" s="51" t="s">
        <v>53</v>
      </c>
      <c r="X948" s="51" t="s">
        <v>738</v>
      </c>
      <c r="Y948" s="51" t="s">
        <v>46</v>
      </c>
      <c r="Z948" s="51" t="s">
        <v>739</v>
      </c>
      <c r="AA948" s="51" t="s">
        <v>53</v>
      </c>
      <c r="AB948" s="51" t="s">
        <v>45</v>
      </c>
      <c r="AC948" s="51" t="s">
        <v>46</v>
      </c>
      <c r="AD948" s="51" t="s">
        <v>3407</v>
      </c>
      <c r="AE948" s="11"/>
      <c r="AF948" s="11" t="s">
        <v>3408</v>
      </c>
      <c r="AG948" s="36" t="s">
        <v>11203</v>
      </c>
      <c r="AH948" s="37" t="s">
        <v>11016</v>
      </c>
      <c r="AI948" s="37">
        <v>27</v>
      </c>
      <c r="AJ948" s="11">
        <v>59</v>
      </c>
      <c r="AL948" s="11">
        <f>VLOOKUP(AG948,[1]笔试数据!$B:$G,6,0)</f>
        <v>0</v>
      </c>
      <c r="AM948" s="11">
        <v>59</v>
      </c>
      <c r="AN948" s="11" t="s">
        <v>56</v>
      </c>
    </row>
    <row r="949" s="4" customFormat="1" ht="15" spans="1:40">
      <c r="A949" s="49">
        <v>351</v>
      </c>
      <c r="B949" s="49">
        <v>318</v>
      </c>
      <c r="C949" s="49">
        <v>587</v>
      </c>
      <c r="D949" s="50" t="s">
        <v>3677</v>
      </c>
      <c r="E949" s="50" t="s">
        <v>37</v>
      </c>
      <c r="F949" s="50" t="s">
        <v>105</v>
      </c>
      <c r="G949" s="50" t="s">
        <v>3678</v>
      </c>
      <c r="H949" s="50" t="s">
        <v>3679</v>
      </c>
      <c r="I949" s="50" t="s">
        <v>62</v>
      </c>
      <c r="J949" s="50" t="s">
        <v>1453</v>
      </c>
      <c r="K949" s="50" t="s">
        <v>43</v>
      </c>
      <c r="L949" s="50" t="s">
        <v>3680</v>
      </c>
      <c r="M949" s="50" t="s">
        <v>3681</v>
      </c>
      <c r="N949" s="50" t="s">
        <v>45</v>
      </c>
      <c r="O949" s="50" t="s">
        <v>46</v>
      </c>
      <c r="P949" s="50" t="s">
        <v>47</v>
      </c>
      <c r="Q949" s="50" t="s">
        <v>48</v>
      </c>
      <c r="R949" s="50" t="s">
        <v>3682</v>
      </c>
      <c r="S949" s="50" t="s">
        <v>3683</v>
      </c>
      <c r="T949" s="50" t="s">
        <v>3684</v>
      </c>
      <c r="U949" s="50" t="s">
        <v>52</v>
      </c>
      <c r="V949" s="50" t="s">
        <v>53</v>
      </c>
      <c r="W949" s="50" t="s">
        <v>53</v>
      </c>
      <c r="X949" s="50" t="s">
        <v>54</v>
      </c>
      <c r="Y949" s="50" t="s">
        <v>46</v>
      </c>
      <c r="Z949" s="50" t="s">
        <v>55</v>
      </c>
      <c r="AA949" s="50" t="s">
        <v>53</v>
      </c>
      <c r="AB949" s="50" t="s">
        <v>45</v>
      </c>
      <c r="AC949" s="50" t="s">
        <v>46</v>
      </c>
      <c r="AD949" s="53" t="s">
        <v>3407</v>
      </c>
      <c r="AE949" s="2"/>
      <c r="AF949" s="11" t="s">
        <v>3408</v>
      </c>
      <c r="AG949" s="36" t="s">
        <v>11204</v>
      </c>
      <c r="AH949" s="37" t="s">
        <v>10994</v>
      </c>
      <c r="AI949" s="37">
        <v>17</v>
      </c>
      <c r="AJ949" s="11">
        <v>59</v>
      </c>
      <c r="AK949"/>
      <c r="AL949" s="11">
        <f>VLOOKUP(AG949,[1]笔试数据!$B:$G,6,0)</f>
        <v>0</v>
      </c>
      <c r="AM949" s="11">
        <v>59</v>
      </c>
      <c r="AN949" s="11" t="s">
        <v>56</v>
      </c>
    </row>
    <row r="950" s="4" customFormat="1" ht="15" spans="1:40">
      <c r="A950" s="49">
        <v>690</v>
      </c>
      <c r="B950" s="49">
        <v>402</v>
      </c>
      <c r="C950" s="49">
        <v>614</v>
      </c>
      <c r="D950" s="50" t="s">
        <v>3834</v>
      </c>
      <c r="E950" s="50" t="s">
        <v>37</v>
      </c>
      <c r="F950" s="50" t="s">
        <v>105</v>
      </c>
      <c r="G950" s="50" t="s">
        <v>3835</v>
      </c>
      <c r="H950" s="50" t="s">
        <v>3836</v>
      </c>
      <c r="I950" s="50" t="s">
        <v>41</v>
      </c>
      <c r="J950" s="50" t="s">
        <v>72</v>
      </c>
      <c r="K950" s="50" t="s">
        <v>43</v>
      </c>
      <c r="L950" s="50" t="s">
        <v>163</v>
      </c>
      <c r="M950" s="50" t="s">
        <v>227</v>
      </c>
      <c r="N950" s="50" t="s">
        <v>45</v>
      </c>
      <c r="O950" s="50" t="s">
        <v>46</v>
      </c>
      <c r="P950" s="50" t="s">
        <v>47</v>
      </c>
      <c r="Q950" s="50" t="s">
        <v>332</v>
      </c>
      <c r="R950" s="50" t="s">
        <v>3837</v>
      </c>
      <c r="S950" s="50" t="s">
        <v>3838</v>
      </c>
      <c r="T950" s="50" t="s">
        <v>3839</v>
      </c>
      <c r="U950" s="50" t="s">
        <v>52</v>
      </c>
      <c r="V950" s="50" t="s">
        <v>53</v>
      </c>
      <c r="W950" s="50" t="s">
        <v>45</v>
      </c>
      <c r="X950" s="50" t="s">
        <v>54</v>
      </c>
      <c r="Y950" s="50" t="s">
        <v>46</v>
      </c>
      <c r="Z950" s="50" t="s">
        <v>55</v>
      </c>
      <c r="AA950" s="50" t="s">
        <v>53</v>
      </c>
      <c r="AB950" s="50" t="s">
        <v>45</v>
      </c>
      <c r="AC950" s="50" t="s">
        <v>46</v>
      </c>
      <c r="AD950" s="53" t="s">
        <v>3407</v>
      </c>
      <c r="AE950" s="2"/>
      <c r="AF950" s="11" t="s">
        <v>3408</v>
      </c>
      <c r="AG950" s="36" t="s">
        <v>11205</v>
      </c>
      <c r="AH950" s="37" t="s">
        <v>11000</v>
      </c>
      <c r="AI950" s="37">
        <v>14</v>
      </c>
      <c r="AJ950" s="11">
        <v>59</v>
      </c>
      <c r="AL950" s="11">
        <f>VLOOKUP(AG950,[1]笔试数据!$B:$G,6,0)</f>
        <v>0</v>
      </c>
      <c r="AM950" s="11">
        <v>59</v>
      </c>
      <c r="AN950" s="11" t="s">
        <v>56</v>
      </c>
    </row>
    <row r="951" s="4" customFormat="1" ht="15" spans="1:40">
      <c r="A951" s="41">
        <v>594</v>
      </c>
      <c r="B951" s="49">
        <v>566</v>
      </c>
      <c r="C951" s="49">
        <v>641</v>
      </c>
      <c r="D951" s="42" t="s">
        <v>3989</v>
      </c>
      <c r="E951" s="42" t="s">
        <v>37</v>
      </c>
      <c r="F951" s="42" t="s">
        <v>69</v>
      </c>
      <c r="G951" s="42" t="s">
        <v>3990</v>
      </c>
      <c r="H951" s="42" t="s">
        <v>3991</v>
      </c>
      <c r="I951" s="42" t="s">
        <v>41</v>
      </c>
      <c r="J951" s="29" t="s">
        <v>42</v>
      </c>
      <c r="K951" s="42" t="s">
        <v>43</v>
      </c>
      <c r="L951" s="42" t="s">
        <v>73</v>
      </c>
      <c r="M951" s="42" t="s">
        <v>91</v>
      </c>
      <c r="N951" s="42" t="s">
        <v>45</v>
      </c>
      <c r="O951" s="42" t="s">
        <v>46</v>
      </c>
      <c r="P951" s="42" t="s">
        <v>47</v>
      </c>
      <c r="Q951" s="42" t="s">
        <v>332</v>
      </c>
      <c r="R951" s="42" t="s">
        <v>3992</v>
      </c>
      <c r="S951" s="42" t="s">
        <v>3993</v>
      </c>
      <c r="T951" s="42" t="s">
        <v>3994</v>
      </c>
      <c r="U951" s="42" t="s">
        <v>52</v>
      </c>
      <c r="V951" s="42" t="s">
        <v>53</v>
      </c>
      <c r="W951" s="42" t="s">
        <v>45</v>
      </c>
      <c r="X951" s="42" t="s">
        <v>54</v>
      </c>
      <c r="Y951" s="42" t="s">
        <v>46</v>
      </c>
      <c r="Z951" s="42" t="s">
        <v>55</v>
      </c>
      <c r="AA951" s="42" t="s">
        <v>53</v>
      </c>
      <c r="AB951" s="42" t="s">
        <v>45</v>
      </c>
      <c r="AC951" s="47" t="s">
        <v>46</v>
      </c>
      <c r="AD951" s="47" t="s">
        <v>3407</v>
      </c>
      <c r="AF951" s="11" t="s">
        <v>3408</v>
      </c>
      <c r="AG951" s="36" t="s">
        <v>11206</v>
      </c>
      <c r="AH951" s="37" t="s">
        <v>10981</v>
      </c>
      <c r="AI951" s="37">
        <v>11</v>
      </c>
      <c r="AJ951" s="11">
        <v>59</v>
      </c>
      <c r="AK951"/>
      <c r="AL951" s="11">
        <f>VLOOKUP(AG951,[1]笔试数据!$B:$G,6,0)</f>
        <v>0</v>
      </c>
      <c r="AM951" s="11">
        <v>59</v>
      </c>
      <c r="AN951" s="11" t="s">
        <v>56</v>
      </c>
    </row>
    <row r="952" s="4" customFormat="1" ht="15" spans="1:40">
      <c r="A952" s="49">
        <v>270</v>
      </c>
      <c r="B952" s="49">
        <v>294</v>
      </c>
      <c r="C952" s="49">
        <v>97</v>
      </c>
      <c r="D952" s="50" t="s">
        <v>706</v>
      </c>
      <c r="E952" s="50" t="s">
        <v>37</v>
      </c>
      <c r="F952" s="50" t="s">
        <v>69</v>
      </c>
      <c r="G952" s="50" t="s">
        <v>707</v>
      </c>
      <c r="H952" s="50" t="s">
        <v>708</v>
      </c>
      <c r="I952" s="50" t="s">
        <v>41</v>
      </c>
      <c r="J952" s="50" t="s">
        <v>72</v>
      </c>
      <c r="K952" s="50" t="s">
        <v>43</v>
      </c>
      <c r="L952" s="50" t="s">
        <v>73</v>
      </c>
      <c r="M952" s="50" t="s">
        <v>91</v>
      </c>
      <c r="N952" s="50" t="s">
        <v>45</v>
      </c>
      <c r="O952" s="50" t="s">
        <v>46</v>
      </c>
      <c r="P952" s="50" t="s">
        <v>47</v>
      </c>
      <c r="Q952" s="50" t="s">
        <v>100</v>
      </c>
      <c r="R952" s="50" t="s">
        <v>709</v>
      </c>
      <c r="S952" s="50" t="s">
        <v>710</v>
      </c>
      <c r="T952" s="50" t="s">
        <v>711</v>
      </c>
      <c r="U952" s="50" t="s">
        <v>52</v>
      </c>
      <c r="V952" s="50" t="s">
        <v>53</v>
      </c>
      <c r="W952" s="50" t="s">
        <v>53</v>
      </c>
      <c r="X952" s="50" t="s">
        <v>54</v>
      </c>
      <c r="Y952" s="50" t="s">
        <v>56</v>
      </c>
      <c r="Z952" s="50" t="s">
        <v>55</v>
      </c>
      <c r="AA952" s="50" t="s">
        <v>53</v>
      </c>
      <c r="AB952" s="50" t="s">
        <v>45</v>
      </c>
      <c r="AC952" s="50"/>
      <c r="AD952" s="50"/>
      <c r="AE952" s="2"/>
      <c r="AF952" s="2"/>
      <c r="AG952" s="36" t="s">
        <v>11207</v>
      </c>
      <c r="AH952" s="37" t="s">
        <v>10255</v>
      </c>
      <c r="AI952" s="37" t="s">
        <v>10224</v>
      </c>
      <c r="AJ952" s="11">
        <v>58.5</v>
      </c>
      <c r="AK952" s="11"/>
      <c r="AL952" s="11">
        <f>VLOOKUP(AG952,[1]笔试数据!$B:$G,6,0)</f>
        <v>0</v>
      </c>
      <c r="AM952" s="11">
        <v>58.5</v>
      </c>
      <c r="AN952" s="11" t="s">
        <v>56</v>
      </c>
    </row>
    <row r="953" s="4" customFormat="1" ht="15" spans="1:40">
      <c r="A953" s="49">
        <v>240</v>
      </c>
      <c r="B953" s="49">
        <v>25</v>
      </c>
      <c r="C953" s="49">
        <v>190</v>
      </c>
      <c r="D953" s="51" t="s">
        <v>1297</v>
      </c>
      <c r="E953" s="51" t="s">
        <v>37</v>
      </c>
      <c r="F953" s="51" t="s">
        <v>38</v>
      </c>
      <c r="G953" s="50" t="s">
        <v>1298</v>
      </c>
      <c r="H953" s="50" t="s">
        <v>1299</v>
      </c>
      <c r="I953" s="51" t="s">
        <v>41</v>
      </c>
      <c r="J953" s="51" t="s">
        <v>72</v>
      </c>
      <c r="K953" s="51" t="s">
        <v>43</v>
      </c>
      <c r="L953" s="51" t="s">
        <v>82</v>
      </c>
      <c r="M953" s="50" t="s">
        <v>568</v>
      </c>
      <c r="N953" s="51" t="s">
        <v>45</v>
      </c>
      <c r="O953" s="51" t="s">
        <v>46</v>
      </c>
      <c r="P953" s="51" t="s">
        <v>47</v>
      </c>
      <c r="Q953" s="51" t="s">
        <v>64</v>
      </c>
      <c r="R953" s="51" t="s">
        <v>1300</v>
      </c>
      <c r="S953" s="50" t="s">
        <v>1301</v>
      </c>
      <c r="T953" s="50" t="s">
        <v>1302</v>
      </c>
      <c r="U953" s="51" t="s">
        <v>53</v>
      </c>
      <c r="V953" s="51" t="s">
        <v>53</v>
      </c>
      <c r="W953" s="51" t="s">
        <v>45</v>
      </c>
      <c r="X953" s="51" t="s">
        <v>738</v>
      </c>
      <c r="Y953" s="51" t="s">
        <v>46</v>
      </c>
      <c r="Z953" s="51" t="s">
        <v>739</v>
      </c>
      <c r="AA953" s="51" t="s">
        <v>53</v>
      </c>
      <c r="AB953" s="51" t="s">
        <v>45</v>
      </c>
      <c r="AC953" s="51" t="s">
        <v>56</v>
      </c>
      <c r="AD953" s="50" t="s">
        <v>57</v>
      </c>
      <c r="AE953" s="11"/>
      <c r="AF953" s="11"/>
      <c r="AG953" s="36" t="s">
        <v>11208</v>
      </c>
      <c r="AH953" s="37" t="s">
        <v>10224</v>
      </c>
      <c r="AI953" s="37">
        <v>10</v>
      </c>
      <c r="AJ953" s="11">
        <v>58.5</v>
      </c>
      <c r="AK953" s="11"/>
      <c r="AL953" s="11">
        <f>VLOOKUP(AG953,[1]笔试数据!$B:$G,6,0)</f>
        <v>0</v>
      </c>
      <c r="AM953" s="11">
        <v>58.5</v>
      </c>
      <c r="AN953" s="11" t="s">
        <v>56</v>
      </c>
    </row>
    <row r="954" s="4" customFormat="1" ht="15" spans="1:40">
      <c r="A954" s="49">
        <v>403</v>
      </c>
      <c r="B954" s="49">
        <v>329</v>
      </c>
      <c r="C954" s="49">
        <v>236</v>
      </c>
      <c r="D954" s="50" t="s">
        <v>1578</v>
      </c>
      <c r="E954" s="50" t="s">
        <v>37</v>
      </c>
      <c r="F954" s="50" t="s">
        <v>69</v>
      </c>
      <c r="G954" s="50" t="s">
        <v>1579</v>
      </c>
      <c r="H954" s="50" t="s">
        <v>1580</v>
      </c>
      <c r="I954" s="50" t="s">
        <v>41</v>
      </c>
      <c r="J954" s="50" t="s">
        <v>42</v>
      </c>
      <c r="K954" s="50" t="s">
        <v>81</v>
      </c>
      <c r="L954" s="50" t="s">
        <v>671</v>
      </c>
      <c r="M954" s="52">
        <v>45108</v>
      </c>
      <c r="N954" s="50" t="s">
        <v>45</v>
      </c>
      <c r="O954" s="50" t="s">
        <v>46</v>
      </c>
      <c r="P954" s="50" t="s">
        <v>84</v>
      </c>
      <c r="Q954" s="50" t="s">
        <v>640</v>
      </c>
      <c r="R954" s="50" t="s">
        <v>1581</v>
      </c>
      <c r="S954" s="50" t="s">
        <v>1582</v>
      </c>
      <c r="T954" s="50" t="s">
        <v>1583</v>
      </c>
      <c r="U954" s="50" t="s">
        <v>52</v>
      </c>
      <c r="V954" s="50" t="s">
        <v>53</v>
      </c>
      <c r="W954" s="50" t="s">
        <v>45</v>
      </c>
      <c r="X954" s="50" t="s">
        <v>54</v>
      </c>
      <c r="Y954" s="50" t="s">
        <v>46</v>
      </c>
      <c r="Z954" s="50" t="s">
        <v>55</v>
      </c>
      <c r="AA954" s="50" t="s">
        <v>53</v>
      </c>
      <c r="AB954" s="50" t="s">
        <v>45</v>
      </c>
      <c r="AC954" s="50" t="s">
        <v>56</v>
      </c>
      <c r="AD954" s="50" t="s">
        <v>57</v>
      </c>
      <c r="AE954" s="2"/>
      <c r="AF954" s="2"/>
      <c r="AG954" s="36" t="s">
        <v>11209</v>
      </c>
      <c r="AH954" s="37" t="s">
        <v>10226</v>
      </c>
      <c r="AI954" s="37">
        <v>26</v>
      </c>
      <c r="AJ954" s="11">
        <v>58.5</v>
      </c>
      <c r="AK954" s="11"/>
      <c r="AL954" s="11">
        <f>VLOOKUP(AG954,[1]笔试数据!$B:$G,6,0)</f>
        <v>0</v>
      </c>
      <c r="AM954" s="11">
        <v>58.5</v>
      </c>
      <c r="AN954" s="11" t="s">
        <v>56</v>
      </c>
    </row>
    <row r="955" s="4" customFormat="1" ht="15" spans="1:40">
      <c r="A955" s="49">
        <v>716</v>
      </c>
      <c r="B955" s="49">
        <v>407</v>
      </c>
      <c r="C955" s="49">
        <v>283</v>
      </c>
      <c r="D955" s="50" t="s">
        <v>1864</v>
      </c>
      <c r="E955" s="50" t="s">
        <v>37</v>
      </c>
      <c r="F955" s="50" t="s">
        <v>69</v>
      </c>
      <c r="G955" s="50" t="s">
        <v>1865</v>
      </c>
      <c r="H955" s="50" t="s">
        <v>1866</v>
      </c>
      <c r="I955" s="50" t="s">
        <v>41</v>
      </c>
      <c r="J955" s="50" t="s">
        <v>42</v>
      </c>
      <c r="K955" s="50" t="s">
        <v>43</v>
      </c>
      <c r="L955" s="50" t="s">
        <v>1867</v>
      </c>
      <c r="M955" s="50" t="s">
        <v>1868</v>
      </c>
      <c r="N955" s="50" t="s">
        <v>45</v>
      </c>
      <c r="O955" s="50" t="s">
        <v>46</v>
      </c>
      <c r="P955" s="50" t="s">
        <v>84</v>
      </c>
      <c r="Q955" s="50" t="s">
        <v>1869</v>
      </c>
      <c r="R955" s="50" t="s">
        <v>1869</v>
      </c>
      <c r="S955" s="50" t="s">
        <v>1870</v>
      </c>
      <c r="T955" s="50" t="s">
        <v>1871</v>
      </c>
      <c r="U955" s="50" t="s">
        <v>307</v>
      </c>
      <c r="V955" s="50" t="s">
        <v>53</v>
      </c>
      <c r="W955" s="50" t="s">
        <v>45</v>
      </c>
      <c r="X955" s="50" t="s">
        <v>54</v>
      </c>
      <c r="Y955" s="50" t="s">
        <v>46</v>
      </c>
      <c r="Z955" s="50" t="s">
        <v>55</v>
      </c>
      <c r="AA955" s="50" t="s">
        <v>53</v>
      </c>
      <c r="AB955" s="50" t="s">
        <v>45</v>
      </c>
      <c r="AC955" s="50" t="s">
        <v>56</v>
      </c>
      <c r="AD955" s="50" t="s">
        <v>57</v>
      </c>
      <c r="AE955" s="2"/>
      <c r="AF955" s="2"/>
      <c r="AG955" s="36" t="s">
        <v>11210</v>
      </c>
      <c r="AH955" s="37" t="s">
        <v>11004</v>
      </c>
      <c r="AI955" s="37">
        <v>13</v>
      </c>
      <c r="AJ955" s="11">
        <v>58.5</v>
      </c>
      <c r="AK955" s="2"/>
      <c r="AL955" s="11">
        <f>VLOOKUP(AG955,[1]笔试数据!$B:$G,6,0)</f>
        <v>0</v>
      </c>
      <c r="AM955" s="11">
        <v>58.5</v>
      </c>
      <c r="AN955" s="11" t="s">
        <v>56</v>
      </c>
    </row>
    <row r="956" s="4" customFormat="1" ht="15" spans="1:40">
      <c r="A956" s="49">
        <v>331</v>
      </c>
      <c r="B956" s="49">
        <v>51</v>
      </c>
      <c r="C956" s="49">
        <v>343</v>
      </c>
      <c r="D956" s="51" t="s">
        <v>2224</v>
      </c>
      <c r="E956" s="51" t="s">
        <v>37</v>
      </c>
      <c r="F956" s="51" t="s">
        <v>337</v>
      </c>
      <c r="G956" s="50" t="s">
        <v>2225</v>
      </c>
      <c r="H956" s="50" t="s">
        <v>2226</v>
      </c>
      <c r="I956" s="51" t="s">
        <v>41</v>
      </c>
      <c r="J956" s="51" t="s">
        <v>72</v>
      </c>
      <c r="K956" s="51" t="s">
        <v>81</v>
      </c>
      <c r="L956" s="51" t="s">
        <v>254</v>
      </c>
      <c r="M956" s="52">
        <v>44925</v>
      </c>
      <c r="N956" s="51" t="s">
        <v>45</v>
      </c>
      <c r="O956" s="51" t="s">
        <v>46</v>
      </c>
      <c r="P956" s="51" t="s">
        <v>47</v>
      </c>
      <c r="Q956" s="51" t="s">
        <v>48</v>
      </c>
      <c r="R956" s="51" t="s">
        <v>2227</v>
      </c>
      <c r="S956" s="50" t="s">
        <v>2228</v>
      </c>
      <c r="T956" s="50" t="s">
        <v>2229</v>
      </c>
      <c r="U956" s="51" t="s">
        <v>52</v>
      </c>
      <c r="V956" s="51" t="s">
        <v>53</v>
      </c>
      <c r="W956" s="51" t="s">
        <v>53</v>
      </c>
      <c r="X956" s="51" t="s">
        <v>738</v>
      </c>
      <c r="Y956" s="51" t="s">
        <v>46</v>
      </c>
      <c r="Z956" s="51" t="s">
        <v>739</v>
      </c>
      <c r="AA956" s="51" t="s">
        <v>53</v>
      </c>
      <c r="AB956" s="51" t="s">
        <v>45</v>
      </c>
      <c r="AC956" s="51" t="s">
        <v>56</v>
      </c>
      <c r="AD956" s="50" t="s">
        <v>57</v>
      </c>
      <c r="AE956" s="11"/>
      <c r="AF956" s="11"/>
      <c r="AG956" s="36" t="s">
        <v>11211</v>
      </c>
      <c r="AH956" s="37" t="s">
        <v>10997</v>
      </c>
      <c r="AI956" s="37">
        <v>13</v>
      </c>
      <c r="AJ956" s="11">
        <v>58.5</v>
      </c>
      <c r="AK956" s="2"/>
      <c r="AL956" s="11">
        <f>VLOOKUP(AG956,[1]笔试数据!$B:$G,6,0)</f>
        <v>0</v>
      </c>
      <c r="AM956" s="11">
        <v>58.5</v>
      </c>
      <c r="AN956" s="11" t="s">
        <v>56</v>
      </c>
    </row>
    <row r="957" s="4" customFormat="1" ht="15" spans="1:40">
      <c r="A957" s="49">
        <v>499</v>
      </c>
      <c r="B957" s="49">
        <v>354</v>
      </c>
      <c r="C957" s="49">
        <v>394</v>
      </c>
      <c r="D957" s="50" t="s">
        <v>2522</v>
      </c>
      <c r="E957" s="50" t="s">
        <v>37</v>
      </c>
      <c r="F957" s="50" t="s">
        <v>69</v>
      </c>
      <c r="G957" s="50" t="s">
        <v>2523</v>
      </c>
      <c r="H957" s="50" t="s">
        <v>2524</v>
      </c>
      <c r="I957" s="50" t="s">
        <v>41</v>
      </c>
      <c r="J957" s="50" t="s">
        <v>42</v>
      </c>
      <c r="K957" s="50" t="s">
        <v>43</v>
      </c>
      <c r="L957" s="50" t="s">
        <v>340</v>
      </c>
      <c r="M957" s="50" t="s">
        <v>83</v>
      </c>
      <c r="N957" s="50" t="s">
        <v>45</v>
      </c>
      <c r="O957" s="50" t="s">
        <v>46</v>
      </c>
      <c r="P957" s="50" t="s">
        <v>84</v>
      </c>
      <c r="Q957" s="50" t="s">
        <v>100</v>
      </c>
      <c r="R957" s="50" t="s">
        <v>2525</v>
      </c>
      <c r="S957" s="50" t="s">
        <v>2526</v>
      </c>
      <c r="T957" s="50" t="s">
        <v>2527</v>
      </c>
      <c r="U957" s="50" t="s">
        <v>52</v>
      </c>
      <c r="V957" s="50" t="s">
        <v>53</v>
      </c>
      <c r="W957" s="50" t="s">
        <v>45</v>
      </c>
      <c r="X957" s="50" t="s">
        <v>54</v>
      </c>
      <c r="Y957" s="50" t="s">
        <v>46</v>
      </c>
      <c r="Z957" s="50" t="s">
        <v>55</v>
      </c>
      <c r="AA957" s="50" t="s">
        <v>53</v>
      </c>
      <c r="AB957" s="50" t="s">
        <v>45</v>
      </c>
      <c r="AC957" s="50" t="s">
        <v>56</v>
      </c>
      <c r="AD957" s="50" t="s">
        <v>57</v>
      </c>
      <c r="AE957" s="2"/>
      <c r="AF957" s="2"/>
      <c r="AG957" s="36" t="s">
        <v>11212</v>
      </c>
      <c r="AH957" s="37" t="s">
        <v>10987</v>
      </c>
      <c r="AI957" s="37" t="s">
        <v>10216</v>
      </c>
      <c r="AJ957" s="11">
        <v>58.5</v>
      </c>
      <c r="AK957" s="2"/>
      <c r="AL957" s="11">
        <f>VLOOKUP(AG957,[1]笔试数据!$B:$G,6,0)</f>
        <v>0</v>
      </c>
      <c r="AM957" s="11">
        <v>58.5</v>
      </c>
      <c r="AN957" s="11" t="s">
        <v>56</v>
      </c>
    </row>
    <row r="958" s="4" customFormat="1" ht="15" spans="1:40">
      <c r="A958" s="41">
        <v>745</v>
      </c>
      <c r="B958" s="49">
        <v>652</v>
      </c>
      <c r="C958" s="49">
        <v>403</v>
      </c>
      <c r="D958" s="42" t="s">
        <v>2578</v>
      </c>
      <c r="E958" s="42" t="s">
        <v>37</v>
      </c>
      <c r="F958" s="42" t="s">
        <v>105</v>
      </c>
      <c r="G958" s="42" t="s">
        <v>2579</v>
      </c>
      <c r="H958" s="42" t="s">
        <v>2580</v>
      </c>
      <c r="I958" s="42" t="s">
        <v>41</v>
      </c>
      <c r="J958" s="29" t="s">
        <v>42</v>
      </c>
      <c r="K958" s="42" t="s">
        <v>81</v>
      </c>
      <c r="L958" s="42" t="s">
        <v>575</v>
      </c>
      <c r="M958" s="42" t="s">
        <v>83</v>
      </c>
      <c r="N958" s="42" t="s">
        <v>45</v>
      </c>
      <c r="O958" s="42" t="s">
        <v>46</v>
      </c>
      <c r="P958" s="42" t="s">
        <v>84</v>
      </c>
      <c r="Q958" s="42" t="s">
        <v>100</v>
      </c>
      <c r="R958" s="42" t="s">
        <v>2581</v>
      </c>
      <c r="S958" s="42" t="s">
        <v>57</v>
      </c>
      <c r="T958" s="42" t="s">
        <v>2582</v>
      </c>
      <c r="U958" s="42" t="s">
        <v>52</v>
      </c>
      <c r="V958" s="42" t="s">
        <v>53</v>
      </c>
      <c r="W958" s="42" t="s">
        <v>45</v>
      </c>
      <c r="X958" s="42" t="s">
        <v>54</v>
      </c>
      <c r="Y958" s="42" t="s">
        <v>46</v>
      </c>
      <c r="Z958" s="42" t="s">
        <v>55</v>
      </c>
      <c r="AA958" s="42" t="s">
        <v>53</v>
      </c>
      <c r="AB958" s="42" t="s">
        <v>45</v>
      </c>
      <c r="AC958" s="42" t="s">
        <v>56</v>
      </c>
      <c r="AD958" s="42" t="s">
        <v>57</v>
      </c>
      <c r="AG958" s="36" t="s">
        <v>11213</v>
      </c>
      <c r="AH958" s="37" t="s">
        <v>10987</v>
      </c>
      <c r="AI958" s="37">
        <v>12</v>
      </c>
      <c r="AJ958" s="11">
        <v>58.5</v>
      </c>
      <c r="AK958" s="2"/>
      <c r="AL958" s="11">
        <f>VLOOKUP(AG958,[1]笔试数据!$B:$G,6,0)</f>
        <v>0</v>
      </c>
      <c r="AM958" s="11">
        <v>58.5</v>
      </c>
      <c r="AN958" s="11" t="s">
        <v>56</v>
      </c>
    </row>
    <row r="959" s="4" customFormat="1" ht="15" spans="1:40">
      <c r="A959" s="41">
        <v>697</v>
      </c>
      <c r="B959" s="49">
        <v>581</v>
      </c>
      <c r="C959" s="49">
        <v>426</v>
      </c>
      <c r="D959" s="42" t="s">
        <v>2621</v>
      </c>
      <c r="E959" s="42" t="s">
        <v>37</v>
      </c>
      <c r="F959" s="42" t="s">
        <v>105</v>
      </c>
      <c r="G959" s="42" t="s">
        <v>2712</v>
      </c>
      <c r="H959" s="42" t="s">
        <v>1941</v>
      </c>
      <c r="I959" s="42" t="s">
        <v>41</v>
      </c>
      <c r="J959" s="29" t="s">
        <v>42</v>
      </c>
      <c r="K959" s="42" t="s">
        <v>43</v>
      </c>
      <c r="L959" s="42" t="s">
        <v>73</v>
      </c>
      <c r="M959" s="42" t="s">
        <v>108</v>
      </c>
      <c r="N959" s="42" t="s">
        <v>45</v>
      </c>
      <c r="O959" s="42" t="s">
        <v>46</v>
      </c>
      <c r="P959" s="42" t="s">
        <v>47</v>
      </c>
      <c r="Q959" s="42" t="s">
        <v>48</v>
      </c>
      <c r="R959" s="42" t="s">
        <v>2713</v>
      </c>
      <c r="S959" s="42" t="s">
        <v>57</v>
      </c>
      <c r="T959" s="42" t="s">
        <v>2714</v>
      </c>
      <c r="U959" s="42" t="s">
        <v>52</v>
      </c>
      <c r="V959" s="42" t="s">
        <v>53</v>
      </c>
      <c r="W959" s="42" t="s">
        <v>45</v>
      </c>
      <c r="X959" s="42" t="s">
        <v>54</v>
      </c>
      <c r="Y959" s="42" t="s">
        <v>46</v>
      </c>
      <c r="Z959" s="42" t="s">
        <v>55</v>
      </c>
      <c r="AA959" s="42" t="s">
        <v>53</v>
      </c>
      <c r="AB959" s="42" t="s">
        <v>45</v>
      </c>
      <c r="AC959" s="42" t="s">
        <v>56</v>
      </c>
      <c r="AD959" s="42" t="s">
        <v>57</v>
      </c>
      <c r="AG959" s="36" t="s">
        <v>11214</v>
      </c>
      <c r="AH959" s="37" t="s">
        <v>10983</v>
      </c>
      <c r="AI959" s="37" t="s">
        <v>10228</v>
      </c>
      <c r="AJ959" s="11">
        <v>58.5</v>
      </c>
      <c r="AK959" s="2"/>
      <c r="AL959" s="11">
        <f>VLOOKUP(AG959,[1]笔试数据!$B:$G,6,0)</f>
        <v>0</v>
      </c>
      <c r="AM959" s="11">
        <v>58.5</v>
      </c>
      <c r="AN959" s="11" t="s">
        <v>56</v>
      </c>
    </row>
    <row r="960" s="4" customFormat="1" ht="15" spans="1:40">
      <c r="A960" s="49">
        <v>326</v>
      </c>
      <c r="B960" s="49">
        <v>49</v>
      </c>
      <c r="C960" s="49">
        <v>472</v>
      </c>
      <c r="D960" s="51" t="s">
        <v>2991</v>
      </c>
      <c r="E960" s="51" t="s">
        <v>37</v>
      </c>
      <c r="F960" s="51" t="s">
        <v>38</v>
      </c>
      <c r="G960" s="50" t="s">
        <v>2992</v>
      </c>
      <c r="H960" s="50" t="s">
        <v>2993</v>
      </c>
      <c r="I960" s="51" t="s">
        <v>41</v>
      </c>
      <c r="J960" s="51" t="s">
        <v>42</v>
      </c>
      <c r="K960" s="51" t="s">
        <v>43</v>
      </c>
      <c r="L960" s="51" t="s">
        <v>2994</v>
      </c>
      <c r="M960" s="50" t="s">
        <v>534</v>
      </c>
      <c r="N960" s="51" t="s">
        <v>45</v>
      </c>
      <c r="O960" s="51" t="s">
        <v>46</v>
      </c>
      <c r="P960" s="51" t="s">
        <v>84</v>
      </c>
      <c r="Q960" s="51" t="s">
        <v>100</v>
      </c>
      <c r="R960" s="51" t="s">
        <v>2995</v>
      </c>
      <c r="S960" s="50" t="s">
        <v>2996</v>
      </c>
      <c r="T960" s="50" t="s">
        <v>2997</v>
      </c>
      <c r="U960" s="51" t="s">
        <v>52</v>
      </c>
      <c r="V960" s="51" t="s">
        <v>53</v>
      </c>
      <c r="W960" s="51" t="s">
        <v>45</v>
      </c>
      <c r="X960" s="51" t="s">
        <v>738</v>
      </c>
      <c r="Y960" s="51" t="s">
        <v>46</v>
      </c>
      <c r="Z960" s="51" t="s">
        <v>739</v>
      </c>
      <c r="AA960" s="51" t="s">
        <v>53</v>
      </c>
      <c r="AB960" s="51" t="s">
        <v>45</v>
      </c>
      <c r="AC960" s="51" t="s">
        <v>56</v>
      </c>
      <c r="AD960" s="50" t="s">
        <v>57</v>
      </c>
      <c r="AE960" s="11"/>
      <c r="AF960" s="11"/>
      <c r="AG960" s="36" t="s">
        <v>11215</v>
      </c>
      <c r="AH960" s="37" t="s">
        <v>11008</v>
      </c>
      <c r="AI960" s="37">
        <v>22</v>
      </c>
      <c r="AJ960" s="11">
        <v>58.5</v>
      </c>
      <c r="AK960" s="2"/>
      <c r="AL960" s="11">
        <f>VLOOKUP(AG960,[1]笔试数据!$B:$G,6,0)</f>
        <v>0</v>
      </c>
      <c r="AM960" s="11">
        <v>58.5</v>
      </c>
      <c r="AN960" s="11" t="s">
        <v>56</v>
      </c>
    </row>
    <row r="961" s="4" customFormat="1" ht="15" spans="1:40">
      <c r="A961" s="41">
        <v>740</v>
      </c>
      <c r="B961" s="49">
        <v>651</v>
      </c>
      <c r="C961" s="49">
        <v>496</v>
      </c>
      <c r="D961" s="42" t="s">
        <v>3138</v>
      </c>
      <c r="E961" s="42" t="s">
        <v>37</v>
      </c>
      <c r="F961" s="42" t="s">
        <v>105</v>
      </c>
      <c r="G961" s="42" t="s">
        <v>3139</v>
      </c>
      <c r="H961" s="42" t="s">
        <v>3140</v>
      </c>
      <c r="I961" s="42" t="s">
        <v>41</v>
      </c>
      <c r="J961" s="29" t="s">
        <v>42</v>
      </c>
      <c r="K961" s="42" t="s">
        <v>43</v>
      </c>
      <c r="L961" s="42" t="s">
        <v>73</v>
      </c>
      <c r="M961" s="42" t="s">
        <v>108</v>
      </c>
      <c r="N961" s="42" t="s">
        <v>45</v>
      </c>
      <c r="O961" s="42" t="s">
        <v>46</v>
      </c>
      <c r="P961" s="42" t="s">
        <v>47</v>
      </c>
      <c r="Q961" s="42" t="s">
        <v>396</v>
      </c>
      <c r="R961" s="42" t="s">
        <v>3141</v>
      </c>
      <c r="S961" s="42" t="s">
        <v>57</v>
      </c>
      <c r="T961" s="42" t="s">
        <v>3142</v>
      </c>
      <c r="U961" s="42" t="s">
        <v>52</v>
      </c>
      <c r="V961" s="42" t="s">
        <v>53</v>
      </c>
      <c r="W961" s="42" t="s">
        <v>45</v>
      </c>
      <c r="X961" s="42" t="s">
        <v>54</v>
      </c>
      <c r="Y961" s="42" t="s">
        <v>46</v>
      </c>
      <c r="Z961" s="42" t="s">
        <v>55</v>
      </c>
      <c r="AA961" s="42" t="s">
        <v>53</v>
      </c>
      <c r="AB961" s="42" t="s">
        <v>45</v>
      </c>
      <c r="AC961" s="42" t="s">
        <v>56</v>
      </c>
      <c r="AD961" s="42" t="s">
        <v>57</v>
      </c>
      <c r="AG961" s="36" t="s">
        <v>11216</v>
      </c>
      <c r="AH961" s="37" t="s">
        <v>11040</v>
      </c>
      <c r="AI961" s="37">
        <v>16</v>
      </c>
      <c r="AJ961" s="11">
        <v>58.5</v>
      </c>
      <c r="AK961" s="2"/>
      <c r="AL961" s="11">
        <f>VLOOKUP(AG961,[1]笔试数据!$B:$G,6,0)</f>
        <v>0</v>
      </c>
      <c r="AM961" s="11">
        <v>58.5</v>
      </c>
      <c r="AN961" s="11" t="s">
        <v>56</v>
      </c>
    </row>
    <row r="962" s="4" customFormat="1" ht="15" spans="1:40">
      <c r="A962" s="49">
        <v>286</v>
      </c>
      <c r="B962" s="49">
        <v>301</v>
      </c>
      <c r="C962" s="49">
        <v>582</v>
      </c>
      <c r="D962" s="50" t="s">
        <v>3649</v>
      </c>
      <c r="E962" s="50" t="s">
        <v>37</v>
      </c>
      <c r="F962" s="50" t="s">
        <v>38</v>
      </c>
      <c r="G962" s="50" t="s">
        <v>3650</v>
      </c>
      <c r="H962" s="50" t="s">
        <v>3651</v>
      </c>
      <c r="I962" s="50" t="s">
        <v>41</v>
      </c>
      <c r="J962" s="50" t="s">
        <v>42</v>
      </c>
      <c r="K962" s="50" t="s">
        <v>81</v>
      </c>
      <c r="L962" s="50" t="s">
        <v>82</v>
      </c>
      <c r="M962" s="52">
        <v>44743</v>
      </c>
      <c r="N962" s="50" t="s">
        <v>45</v>
      </c>
      <c r="O962" s="50" t="s">
        <v>46</v>
      </c>
      <c r="P962" s="51" t="s">
        <v>47</v>
      </c>
      <c r="Q962" s="50" t="s">
        <v>48</v>
      </c>
      <c r="R962" s="50" t="s">
        <v>3652</v>
      </c>
      <c r="S962" s="50" t="s">
        <v>3653</v>
      </c>
      <c r="T962" s="50" t="s">
        <v>3654</v>
      </c>
      <c r="U962" s="50" t="s">
        <v>52</v>
      </c>
      <c r="V962" s="50" t="s">
        <v>53</v>
      </c>
      <c r="W962" s="50" t="s">
        <v>45</v>
      </c>
      <c r="X962" s="50" t="s">
        <v>54</v>
      </c>
      <c r="Y962" s="50" t="s">
        <v>46</v>
      </c>
      <c r="Z962" s="50" t="s">
        <v>55</v>
      </c>
      <c r="AA962" s="50" t="s">
        <v>53</v>
      </c>
      <c r="AB962" s="50" t="s">
        <v>45</v>
      </c>
      <c r="AC962" s="50" t="s">
        <v>46</v>
      </c>
      <c r="AD962" s="53" t="s">
        <v>3407</v>
      </c>
      <c r="AE962" s="2"/>
      <c r="AF962" s="11" t="s">
        <v>3408</v>
      </c>
      <c r="AG962" s="36" t="s">
        <v>11217</v>
      </c>
      <c r="AH962" s="37" t="s">
        <v>10994</v>
      </c>
      <c r="AI962" s="37">
        <v>12</v>
      </c>
      <c r="AJ962" s="11">
        <v>58.5</v>
      </c>
      <c r="AL962" s="11">
        <f>VLOOKUP(AG962,[1]笔试数据!$B:$G,6,0)</f>
        <v>0</v>
      </c>
      <c r="AM962" s="11">
        <v>58.5</v>
      </c>
      <c r="AN962" s="11" t="s">
        <v>56</v>
      </c>
    </row>
    <row r="963" s="4" customFormat="1" ht="15" spans="1:40">
      <c r="A963" s="41">
        <v>531</v>
      </c>
      <c r="B963" s="41">
        <v>662</v>
      </c>
      <c r="C963" s="49">
        <v>663</v>
      </c>
      <c r="D963" s="42" t="s">
        <v>4112</v>
      </c>
      <c r="E963" s="42" t="s">
        <v>37</v>
      </c>
      <c r="F963" s="42" t="s">
        <v>105</v>
      </c>
      <c r="G963" s="42" t="s">
        <v>4113</v>
      </c>
      <c r="H963" s="42" t="s">
        <v>4114</v>
      </c>
      <c r="I963" s="42" t="s">
        <v>41</v>
      </c>
      <c r="J963" s="42" t="s">
        <v>42</v>
      </c>
      <c r="K963" s="42" t="s">
        <v>43</v>
      </c>
      <c r="L963" s="42" t="s">
        <v>73</v>
      </c>
      <c r="M963" s="42" t="s">
        <v>91</v>
      </c>
      <c r="N963" s="42" t="s">
        <v>45</v>
      </c>
      <c r="O963" s="42" t="s">
        <v>46</v>
      </c>
      <c r="P963" s="42" t="s">
        <v>47</v>
      </c>
      <c r="Q963" s="42" t="s">
        <v>64</v>
      </c>
      <c r="R963" s="42" t="s">
        <v>4115</v>
      </c>
      <c r="S963" s="42" t="s">
        <v>4116</v>
      </c>
      <c r="T963" s="42" t="s">
        <v>4117</v>
      </c>
      <c r="U963" s="42" t="s">
        <v>52</v>
      </c>
      <c r="V963" s="42" t="s">
        <v>53</v>
      </c>
      <c r="W963" s="42" t="s">
        <v>53</v>
      </c>
      <c r="X963" s="42" t="s">
        <v>54</v>
      </c>
      <c r="Y963" s="42" t="s">
        <v>46</v>
      </c>
      <c r="Z963" s="42" t="s">
        <v>55</v>
      </c>
      <c r="AA963" s="42" t="s">
        <v>53</v>
      </c>
      <c r="AB963" s="42" t="s">
        <v>45</v>
      </c>
      <c r="AC963" s="42" t="s">
        <v>46</v>
      </c>
      <c r="AD963" s="42" t="s">
        <v>3407</v>
      </c>
      <c r="AF963" s="11" t="s">
        <v>3408</v>
      </c>
      <c r="AG963" s="36" t="s">
        <v>11218</v>
      </c>
      <c r="AH963" s="37" t="s">
        <v>10424</v>
      </c>
      <c r="AI963" s="37" t="s">
        <v>10216</v>
      </c>
      <c r="AJ963" s="11">
        <v>58.5</v>
      </c>
      <c r="AL963" s="11">
        <f>VLOOKUP(AG963,[1]笔试数据!$B:$G,6,0)</f>
        <v>0</v>
      </c>
      <c r="AM963" s="11">
        <v>58.5</v>
      </c>
      <c r="AN963" s="11" t="s">
        <v>56</v>
      </c>
    </row>
    <row r="964" s="4" customFormat="1" ht="15" spans="1:40">
      <c r="A964" s="49">
        <v>419</v>
      </c>
      <c r="B964" s="49">
        <v>335</v>
      </c>
      <c r="C964" s="49">
        <v>26</v>
      </c>
      <c r="D964" s="50" t="s">
        <v>237</v>
      </c>
      <c r="E964" s="50" t="s">
        <v>37</v>
      </c>
      <c r="F964" s="50" t="s">
        <v>105</v>
      </c>
      <c r="G964" s="50" t="s">
        <v>238</v>
      </c>
      <c r="H964" s="50" t="s">
        <v>239</v>
      </c>
      <c r="I964" s="50" t="s">
        <v>41</v>
      </c>
      <c r="J964" s="50" t="s">
        <v>42</v>
      </c>
      <c r="K964" s="50" t="s">
        <v>43</v>
      </c>
      <c r="L964" s="50" t="s">
        <v>73</v>
      </c>
      <c r="M964" s="50" t="s">
        <v>91</v>
      </c>
      <c r="N964" s="50" t="s">
        <v>45</v>
      </c>
      <c r="O964" s="50" t="s">
        <v>46</v>
      </c>
      <c r="P964" s="50" t="s">
        <v>47</v>
      </c>
      <c r="Q964" s="50" t="s">
        <v>240</v>
      </c>
      <c r="R964" s="50" t="s">
        <v>241</v>
      </c>
      <c r="S964" s="50" t="s">
        <v>242</v>
      </c>
      <c r="T964" s="50" t="s">
        <v>243</v>
      </c>
      <c r="U964" s="50" t="s">
        <v>52</v>
      </c>
      <c r="V964" s="50" t="s">
        <v>53</v>
      </c>
      <c r="W964" s="50" t="s">
        <v>45</v>
      </c>
      <c r="X964" s="50" t="s">
        <v>54</v>
      </c>
      <c r="Y964" s="50" t="s">
        <v>46</v>
      </c>
      <c r="Z964" s="50" t="s">
        <v>55</v>
      </c>
      <c r="AA964" s="50" t="s">
        <v>53</v>
      </c>
      <c r="AB964" s="50" t="s">
        <v>45</v>
      </c>
      <c r="AC964" s="50" t="s">
        <v>56</v>
      </c>
      <c r="AD964" s="50" t="s">
        <v>57</v>
      </c>
      <c r="AE964" s="2"/>
      <c r="AF964" s="2"/>
      <c r="AG964" s="36" t="s">
        <v>11219</v>
      </c>
      <c r="AH964" s="37" t="s">
        <v>10237</v>
      </c>
      <c r="AI964" s="37" t="s">
        <v>10504</v>
      </c>
      <c r="AJ964" s="11">
        <v>58</v>
      </c>
      <c r="AK964" s="11"/>
      <c r="AL964" s="11">
        <f>VLOOKUP(AG964,[1]笔试数据!$B:$G,6,0)</f>
        <v>0</v>
      </c>
      <c r="AM964" s="11">
        <v>58</v>
      </c>
      <c r="AN964" s="11" t="s">
        <v>56</v>
      </c>
    </row>
    <row r="965" s="4" customFormat="1" ht="15" spans="1:40">
      <c r="A965" s="49">
        <v>563</v>
      </c>
      <c r="B965" s="49">
        <v>372</v>
      </c>
      <c r="C965" s="49">
        <v>32</v>
      </c>
      <c r="D965" s="50" t="s">
        <v>281</v>
      </c>
      <c r="E965" s="50" t="s">
        <v>205</v>
      </c>
      <c r="F965" s="50" t="s">
        <v>38</v>
      </c>
      <c r="G965" s="50" t="s">
        <v>282</v>
      </c>
      <c r="H965" s="50" t="s">
        <v>283</v>
      </c>
      <c r="I965" s="50" t="s">
        <v>62</v>
      </c>
      <c r="J965" s="50" t="s">
        <v>72</v>
      </c>
      <c r="K965" s="50" t="s">
        <v>43</v>
      </c>
      <c r="L965" s="50" t="s">
        <v>73</v>
      </c>
      <c r="M965" s="50" t="s">
        <v>227</v>
      </c>
      <c r="N965" s="50" t="s">
        <v>45</v>
      </c>
      <c r="O965" s="50" t="s">
        <v>46</v>
      </c>
      <c r="P965" s="50" t="s">
        <v>47</v>
      </c>
      <c r="Q965" s="50" t="s">
        <v>268</v>
      </c>
      <c r="R965" s="50" t="s">
        <v>284</v>
      </c>
      <c r="S965" s="50" t="s">
        <v>285</v>
      </c>
      <c r="T965" s="50" t="s">
        <v>286</v>
      </c>
      <c r="U965" s="50" t="s">
        <v>52</v>
      </c>
      <c r="V965" s="50" t="s">
        <v>53</v>
      </c>
      <c r="W965" s="50" t="s">
        <v>45</v>
      </c>
      <c r="X965" s="50" t="s">
        <v>54</v>
      </c>
      <c r="Y965" s="50" t="s">
        <v>46</v>
      </c>
      <c r="Z965" s="50" t="s">
        <v>55</v>
      </c>
      <c r="AA965" s="50" t="s">
        <v>53</v>
      </c>
      <c r="AB965" s="50" t="s">
        <v>45</v>
      </c>
      <c r="AC965" s="50" t="s">
        <v>56</v>
      </c>
      <c r="AD965" s="50" t="s">
        <v>57</v>
      </c>
      <c r="AE965" s="2"/>
      <c r="AF965" s="2"/>
      <c r="AG965" s="36" t="s">
        <v>11220</v>
      </c>
      <c r="AH965" s="37" t="s">
        <v>10219</v>
      </c>
      <c r="AI965" s="37" t="s">
        <v>10219</v>
      </c>
      <c r="AJ965" s="11">
        <v>58</v>
      </c>
      <c r="AK965" s="11"/>
      <c r="AL965" s="11">
        <f>VLOOKUP(AG965,[1]笔试数据!$B:$G,6,0)</f>
        <v>0</v>
      </c>
      <c r="AM965" s="11">
        <v>58</v>
      </c>
      <c r="AN965" s="11" t="s">
        <v>56</v>
      </c>
    </row>
    <row r="966" s="4" customFormat="1" ht="15" spans="1:40">
      <c r="A966" s="49">
        <v>387</v>
      </c>
      <c r="B966" s="49">
        <v>70</v>
      </c>
      <c r="C966" s="49">
        <v>135</v>
      </c>
      <c r="D966" s="51" t="s">
        <v>960</v>
      </c>
      <c r="E966" s="51" t="s">
        <v>37</v>
      </c>
      <c r="F966" s="51" t="s">
        <v>69</v>
      </c>
      <c r="G966" s="50" t="s">
        <v>961</v>
      </c>
      <c r="H966" s="50" t="s">
        <v>962</v>
      </c>
      <c r="I966" s="51" t="s">
        <v>41</v>
      </c>
      <c r="J966" s="51" t="s">
        <v>42</v>
      </c>
      <c r="K966" s="51" t="s">
        <v>963</v>
      </c>
      <c r="L966" s="51" t="s">
        <v>562</v>
      </c>
      <c r="M966" s="50" t="s">
        <v>227</v>
      </c>
      <c r="N966" s="51" t="s">
        <v>45</v>
      </c>
      <c r="O966" s="51" t="s">
        <v>46</v>
      </c>
      <c r="P966" s="51" t="s">
        <v>47</v>
      </c>
      <c r="Q966" s="51" t="s">
        <v>964</v>
      </c>
      <c r="R966" s="51" t="s">
        <v>965</v>
      </c>
      <c r="S966" s="50" t="s">
        <v>966</v>
      </c>
      <c r="T966" s="50" t="s">
        <v>967</v>
      </c>
      <c r="U966" s="51" t="s">
        <v>52</v>
      </c>
      <c r="V966" s="51" t="s">
        <v>53</v>
      </c>
      <c r="W966" s="51" t="s">
        <v>53</v>
      </c>
      <c r="X966" s="51" t="s">
        <v>738</v>
      </c>
      <c r="Y966" s="51" t="s">
        <v>46</v>
      </c>
      <c r="Z966" s="51" t="s">
        <v>739</v>
      </c>
      <c r="AA966" s="51" t="s">
        <v>53</v>
      </c>
      <c r="AB966" s="51" t="s">
        <v>45</v>
      </c>
      <c r="AC966" s="51" t="s">
        <v>56</v>
      </c>
      <c r="AD966" s="50" t="s">
        <v>57</v>
      </c>
      <c r="AE966" s="11"/>
      <c r="AF966" s="11"/>
      <c r="AG966" s="36" t="s">
        <v>11221</v>
      </c>
      <c r="AH966" s="37" t="s">
        <v>10252</v>
      </c>
      <c r="AI966" s="37">
        <v>15</v>
      </c>
      <c r="AJ966" s="11">
        <v>58</v>
      </c>
      <c r="AK966" s="11"/>
      <c r="AL966" s="11">
        <f>VLOOKUP(AG966,[1]笔试数据!$B:$G,6,0)</f>
        <v>0</v>
      </c>
      <c r="AM966" s="11">
        <v>58</v>
      </c>
      <c r="AN966" s="11" t="s">
        <v>56</v>
      </c>
    </row>
    <row r="967" s="4" customFormat="1" ht="15" spans="1:40">
      <c r="A967" s="49">
        <v>363</v>
      </c>
      <c r="B967" s="49">
        <v>61</v>
      </c>
      <c r="C967" s="49">
        <v>148</v>
      </c>
      <c r="D967" s="51" t="s">
        <v>1041</v>
      </c>
      <c r="E967" s="51" t="s">
        <v>37</v>
      </c>
      <c r="F967" s="51" t="s">
        <v>503</v>
      </c>
      <c r="G967" s="50" t="s">
        <v>1042</v>
      </c>
      <c r="H967" s="50" t="s">
        <v>1043</v>
      </c>
      <c r="I967" s="51" t="s">
        <v>41</v>
      </c>
      <c r="J967" s="51" t="s">
        <v>72</v>
      </c>
      <c r="K967" s="51" t="s">
        <v>43</v>
      </c>
      <c r="L967" s="51" t="s">
        <v>340</v>
      </c>
      <c r="M967" s="50" t="s">
        <v>83</v>
      </c>
      <c r="N967" s="51" t="s">
        <v>45</v>
      </c>
      <c r="O967" s="51" t="s">
        <v>46</v>
      </c>
      <c r="P967" s="51" t="s">
        <v>84</v>
      </c>
      <c r="Q967" s="51" t="s">
        <v>1044</v>
      </c>
      <c r="R967" s="51" t="s">
        <v>1044</v>
      </c>
      <c r="S967" s="50" t="s">
        <v>1045</v>
      </c>
      <c r="T967" s="50" t="s">
        <v>1046</v>
      </c>
      <c r="U967" s="51" t="s">
        <v>307</v>
      </c>
      <c r="V967" s="51" t="s">
        <v>53</v>
      </c>
      <c r="W967" s="51" t="s">
        <v>45</v>
      </c>
      <c r="X967" s="51" t="s">
        <v>738</v>
      </c>
      <c r="Y967" s="51" t="s">
        <v>46</v>
      </c>
      <c r="Z967" s="51" t="s">
        <v>739</v>
      </c>
      <c r="AA967" s="51" t="s">
        <v>53</v>
      </c>
      <c r="AB967" s="51" t="s">
        <v>45</v>
      </c>
      <c r="AC967" s="51" t="s">
        <v>56</v>
      </c>
      <c r="AD967" s="50" t="s">
        <v>57</v>
      </c>
      <c r="AE967" s="11"/>
      <c r="AF967" s="11"/>
      <c r="AG967" s="36" t="s">
        <v>11222</v>
      </c>
      <c r="AH967" s="37" t="s">
        <v>10252</v>
      </c>
      <c r="AI967" s="37">
        <v>28</v>
      </c>
      <c r="AJ967" s="11">
        <v>58</v>
      </c>
      <c r="AK967" s="11"/>
      <c r="AL967" s="11">
        <f>VLOOKUP(AG967,[1]笔试数据!$B:$G,6,0)</f>
        <v>0</v>
      </c>
      <c r="AM967" s="11">
        <v>58</v>
      </c>
      <c r="AN967" s="11" t="s">
        <v>56</v>
      </c>
    </row>
    <row r="968" ht="15" spans="1:40">
      <c r="A968" s="49">
        <v>438</v>
      </c>
      <c r="B968" s="49">
        <v>227</v>
      </c>
      <c r="C968" s="49">
        <v>181</v>
      </c>
      <c r="D968" s="51" t="s">
        <v>1240</v>
      </c>
      <c r="E968" s="51" t="s">
        <v>37</v>
      </c>
      <c r="F968" s="51" t="s">
        <v>105</v>
      </c>
      <c r="G968" s="50" t="s">
        <v>1241</v>
      </c>
      <c r="H968" s="50" t="s">
        <v>1242</v>
      </c>
      <c r="I968" s="51" t="s">
        <v>41</v>
      </c>
      <c r="J968" s="51" t="s">
        <v>42</v>
      </c>
      <c r="K968" s="51" t="s">
        <v>43</v>
      </c>
      <c r="L968" s="51" t="s">
        <v>1055</v>
      </c>
      <c r="M968" s="50" t="s">
        <v>227</v>
      </c>
      <c r="N968" s="51" t="s">
        <v>45</v>
      </c>
      <c r="O968" s="51" t="s">
        <v>46</v>
      </c>
      <c r="P968" s="51" t="s">
        <v>47</v>
      </c>
      <c r="Q968" s="51" t="s">
        <v>1243</v>
      </c>
      <c r="R968" s="51" t="s">
        <v>1244</v>
      </c>
      <c r="S968" s="50" t="s">
        <v>1245</v>
      </c>
      <c r="T968" s="50" t="s">
        <v>1246</v>
      </c>
      <c r="U968" s="51" t="s">
        <v>52</v>
      </c>
      <c r="V968" s="51" t="s">
        <v>53</v>
      </c>
      <c r="W968" s="51" t="s">
        <v>45</v>
      </c>
      <c r="X968" s="51" t="s">
        <v>738</v>
      </c>
      <c r="Y968" s="51" t="s">
        <v>46</v>
      </c>
      <c r="Z968" s="51" t="s">
        <v>739</v>
      </c>
      <c r="AA968" s="51" t="s">
        <v>53</v>
      </c>
      <c r="AB968" s="51" t="s">
        <v>45</v>
      </c>
      <c r="AC968" s="51" t="s">
        <v>56</v>
      </c>
      <c r="AD968" s="50" t="s">
        <v>57</v>
      </c>
      <c r="AE968" s="11"/>
      <c r="AF968" s="11"/>
      <c r="AG968" s="36" t="s">
        <v>11223</v>
      </c>
      <c r="AH968" s="37" t="s">
        <v>10224</v>
      </c>
      <c r="AI968" s="37" t="s">
        <v>10237</v>
      </c>
      <c r="AJ968" s="11">
        <v>58</v>
      </c>
      <c r="AK968" s="11"/>
      <c r="AL968" s="11">
        <f>VLOOKUP(AG968,[1]笔试数据!$B:$G,6,0)</f>
        <v>0</v>
      </c>
      <c r="AM968" s="11">
        <v>58</v>
      </c>
      <c r="AN968" s="11" t="s">
        <v>56</v>
      </c>
    </row>
    <row r="969" ht="15" spans="1:40">
      <c r="A969" s="49">
        <v>262</v>
      </c>
      <c r="B969" s="49">
        <v>225</v>
      </c>
      <c r="C969" s="49">
        <v>183</v>
      </c>
      <c r="D969" s="51" t="s">
        <v>1255</v>
      </c>
      <c r="E969" s="51" t="s">
        <v>37</v>
      </c>
      <c r="F969" s="51" t="s">
        <v>38</v>
      </c>
      <c r="G969" s="50" t="s">
        <v>1256</v>
      </c>
      <c r="H969" s="50" t="s">
        <v>1257</v>
      </c>
      <c r="I969" s="51" t="s">
        <v>41</v>
      </c>
      <c r="J969" s="51" t="s">
        <v>177</v>
      </c>
      <c r="K969" s="51" t="s">
        <v>81</v>
      </c>
      <c r="L969" s="51" t="s">
        <v>1258</v>
      </c>
      <c r="M969" s="50" t="s">
        <v>91</v>
      </c>
      <c r="N969" s="51" t="s">
        <v>45</v>
      </c>
      <c r="O969" s="51" t="s">
        <v>46</v>
      </c>
      <c r="P969" s="51" t="s">
        <v>47</v>
      </c>
      <c r="Q969" s="51" t="s">
        <v>100</v>
      </c>
      <c r="R969" s="51" t="s">
        <v>1259</v>
      </c>
      <c r="S969" s="50" t="s">
        <v>1260</v>
      </c>
      <c r="T969" s="50" t="s">
        <v>1261</v>
      </c>
      <c r="U969" s="51" t="s">
        <v>52</v>
      </c>
      <c r="V969" s="51" t="s">
        <v>53</v>
      </c>
      <c r="W969" s="51" t="s">
        <v>45</v>
      </c>
      <c r="X969" s="51" t="s">
        <v>738</v>
      </c>
      <c r="Y969" s="51" t="s">
        <v>46</v>
      </c>
      <c r="Z969" s="51" t="s">
        <v>739</v>
      </c>
      <c r="AA969" s="51" t="s">
        <v>53</v>
      </c>
      <c r="AB969" s="51" t="s">
        <v>45</v>
      </c>
      <c r="AC969" s="51" t="s">
        <v>56</v>
      </c>
      <c r="AD969" s="50" t="s">
        <v>57</v>
      </c>
      <c r="AE969" s="11"/>
      <c r="AF969" s="11"/>
      <c r="AG969" s="36" t="s">
        <v>11224</v>
      </c>
      <c r="AH969" s="37" t="s">
        <v>10224</v>
      </c>
      <c r="AI969" s="37" t="s">
        <v>10216</v>
      </c>
      <c r="AJ969" s="11">
        <v>58</v>
      </c>
      <c r="AK969" s="11"/>
      <c r="AL969" s="11">
        <f>VLOOKUP(AG969,[1]笔试数据!$B:$G,6,0)</f>
        <v>0</v>
      </c>
      <c r="AM969" s="11">
        <v>58</v>
      </c>
      <c r="AN969" s="11" t="s">
        <v>56</v>
      </c>
    </row>
    <row r="970" ht="15" spans="1:40">
      <c r="A970" s="49">
        <v>254</v>
      </c>
      <c r="B970" s="49">
        <v>291</v>
      </c>
      <c r="C970" s="49">
        <v>277</v>
      </c>
      <c r="D970" s="50" t="s">
        <v>1829</v>
      </c>
      <c r="E970" s="50" t="s">
        <v>37</v>
      </c>
      <c r="F970" s="50" t="s">
        <v>69</v>
      </c>
      <c r="G970" s="50" t="s">
        <v>1830</v>
      </c>
      <c r="H970" s="50" t="s">
        <v>1831</v>
      </c>
      <c r="I970" s="50" t="s">
        <v>62</v>
      </c>
      <c r="J970" s="50" t="s">
        <v>42</v>
      </c>
      <c r="K970" s="50" t="s">
        <v>81</v>
      </c>
      <c r="L970" s="50" t="s">
        <v>73</v>
      </c>
      <c r="M970" s="52">
        <v>44378</v>
      </c>
      <c r="N970" s="50" t="s">
        <v>45</v>
      </c>
      <c r="O970" s="50" t="s">
        <v>46</v>
      </c>
      <c r="P970" s="50" t="s">
        <v>47</v>
      </c>
      <c r="Q970" s="50" t="s">
        <v>332</v>
      </c>
      <c r="R970" s="50" t="s">
        <v>1832</v>
      </c>
      <c r="S970" s="50" t="s">
        <v>57</v>
      </c>
      <c r="T970" s="50" t="s">
        <v>1833</v>
      </c>
      <c r="U970" s="50" t="s">
        <v>52</v>
      </c>
      <c r="V970" s="50" t="s">
        <v>53</v>
      </c>
      <c r="W970" s="50" t="s">
        <v>53</v>
      </c>
      <c r="X970" s="50" t="s">
        <v>54</v>
      </c>
      <c r="Y970" s="50" t="s">
        <v>46</v>
      </c>
      <c r="Z970" s="50" t="s">
        <v>55</v>
      </c>
      <c r="AA970" s="50" t="s">
        <v>53</v>
      </c>
      <c r="AB970" s="50" t="s">
        <v>45</v>
      </c>
      <c r="AC970" s="50" t="s">
        <v>56</v>
      </c>
      <c r="AD970" s="50" t="s">
        <v>57</v>
      </c>
      <c r="AE970" s="2"/>
      <c r="AF970" s="2"/>
      <c r="AG970" s="36" t="s">
        <v>11225</v>
      </c>
      <c r="AH970" s="37" t="s">
        <v>11004</v>
      </c>
      <c r="AI970" s="37" t="s">
        <v>10224</v>
      </c>
      <c r="AJ970" s="11">
        <v>58</v>
      </c>
      <c r="AK970" s="2"/>
      <c r="AL970" s="11">
        <f>VLOOKUP(AG970,[1]笔试数据!$B:$G,6,0)</f>
        <v>0</v>
      </c>
      <c r="AM970" s="11">
        <v>58</v>
      </c>
      <c r="AN970" s="11" t="s">
        <v>56</v>
      </c>
    </row>
    <row r="971" ht="15" spans="1:40">
      <c r="A971" s="49">
        <v>459</v>
      </c>
      <c r="B971" s="49">
        <v>194</v>
      </c>
      <c r="C971" s="49">
        <v>311</v>
      </c>
      <c r="D971" s="51" t="s">
        <v>2032</v>
      </c>
      <c r="E971" s="51" t="s">
        <v>37</v>
      </c>
      <c r="F971" s="51" t="s">
        <v>69</v>
      </c>
      <c r="G971" s="50" t="s">
        <v>2033</v>
      </c>
      <c r="H971" s="50" t="s">
        <v>2034</v>
      </c>
      <c r="I971" s="51" t="s">
        <v>41</v>
      </c>
      <c r="J971" s="51" t="s">
        <v>42</v>
      </c>
      <c r="K971" s="51" t="s">
        <v>81</v>
      </c>
      <c r="L971" s="51" t="s">
        <v>575</v>
      </c>
      <c r="M971" s="50" t="s">
        <v>83</v>
      </c>
      <c r="N971" s="51" t="s">
        <v>45</v>
      </c>
      <c r="O971" s="51" t="s">
        <v>46</v>
      </c>
      <c r="P971" s="51" t="s">
        <v>84</v>
      </c>
      <c r="Q971" s="51" t="s">
        <v>64</v>
      </c>
      <c r="R971" s="51" t="s">
        <v>2035</v>
      </c>
      <c r="S971" s="50" t="s">
        <v>2036</v>
      </c>
      <c r="T971" s="50" t="s">
        <v>2037</v>
      </c>
      <c r="U971" s="51" t="s">
        <v>52</v>
      </c>
      <c r="V971" s="51" t="s">
        <v>53</v>
      </c>
      <c r="W971" s="51" t="s">
        <v>45</v>
      </c>
      <c r="X971" s="51" t="s">
        <v>738</v>
      </c>
      <c r="Y971" s="51" t="s">
        <v>46</v>
      </c>
      <c r="Z971" s="51" t="s">
        <v>739</v>
      </c>
      <c r="AA971" s="51" t="s">
        <v>53</v>
      </c>
      <c r="AB971" s="51" t="s">
        <v>45</v>
      </c>
      <c r="AC971" s="51" t="s">
        <v>56</v>
      </c>
      <c r="AD971" s="50" t="s">
        <v>57</v>
      </c>
      <c r="AE971" s="11"/>
      <c r="AF971" s="11"/>
      <c r="AG971" s="36" t="s">
        <v>11226</v>
      </c>
      <c r="AH971" s="37" t="s">
        <v>10992</v>
      </c>
      <c r="AI971" s="37">
        <v>11</v>
      </c>
      <c r="AJ971" s="11">
        <v>58</v>
      </c>
      <c r="AK971" s="2"/>
      <c r="AL971" s="11">
        <f>VLOOKUP(AG971,[1]笔试数据!$B:$G,6,0)</f>
        <v>0</v>
      </c>
      <c r="AM971" s="11">
        <v>58</v>
      </c>
      <c r="AN971" s="11" t="s">
        <v>56</v>
      </c>
    </row>
    <row r="972" ht="15" spans="1:40">
      <c r="A972" s="49">
        <v>374</v>
      </c>
      <c r="B972" s="49">
        <v>186</v>
      </c>
      <c r="C972" s="49">
        <v>326</v>
      </c>
      <c r="D972" s="51" t="s">
        <v>2123</v>
      </c>
      <c r="E972" s="51" t="s">
        <v>37</v>
      </c>
      <c r="F972" s="51" t="s">
        <v>38</v>
      </c>
      <c r="G972" s="50" t="s">
        <v>2124</v>
      </c>
      <c r="H972" s="50" t="s">
        <v>2125</v>
      </c>
      <c r="I972" s="51" t="s">
        <v>41</v>
      </c>
      <c r="J972" s="51" t="s">
        <v>72</v>
      </c>
      <c r="K972" s="51" t="s">
        <v>43</v>
      </c>
      <c r="L972" s="51" t="s">
        <v>98</v>
      </c>
      <c r="M972" s="50" t="s">
        <v>83</v>
      </c>
      <c r="N972" s="51" t="s">
        <v>45</v>
      </c>
      <c r="O972" s="51" t="s">
        <v>46</v>
      </c>
      <c r="P972" s="51" t="s">
        <v>84</v>
      </c>
      <c r="Q972" s="51" t="s">
        <v>2126</v>
      </c>
      <c r="R972" s="51" t="s">
        <v>2127</v>
      </c>
      <c r="S972" s="50" t="s">
        <v>2128</v>
      </c>
      <c r="T972" s="50" t="s">
        <v>2129</v>
      </c>
      <c r="U972" s="51" t="s">
        <v>307</v>
      </c>
      <c r="V972" s="51" t="s">
        <v>53</v>
      </c>
      <c r="W972" s="51" t="s">
        <v>45</v>
      </c>
      <c r="X972" s="51" t="s">
        <v>738</v>
      </c>
      <c r="Y972" s="51" t="s">
        <v>46</v>
      </c>
      <c r="Z972" s="51" t="s">
        <v>739</v>
      </c>
      <c r="AA972" s="51" t="s">
        <v>53</v>
      </c>
      <c r="AB972" s="51" t="s">
        <v>45</v>
      </c>
      <c r="AC972" s="51" t="s">
        <v>56</v>
      </c>
      <c r="AD972" s="50" t="s">
        <v>57</v>
      </c>
      <c r="AE972" s="11"/>
      <c r="AF972" s="11"/>
      <c r="AG972" s="36" t="s">
        <v>11227</v>
      </c>
      <c r="AH972" s="37" t="s">
        <v>10992</v>
      </c>
      <c r="AI972" s="37">
        <v>26</v>
      </c>
      <c r="AJ972" s="11">
        <v>58</v>
      </c>
      <c r="AK972" s="2"/>
      <c r="AL972" s="11">
        <f>VLOOKUP(AG972,[1]笔试数据!$B:$G,6,0)</f>
        <v>0</v>
      </c>
      <c r="AM972" s="11">
        <v>58</v>
      </c>
      <c r="AN972" s="11" t="s">
        <v>56</v>
      </c>
    </row>
    <row r="973" ht="15" spans="1:40">
      <c r="A973" s="41">
        <v>376</v>
      </c>
      <c r="B973" s="49">
        <v>543</v>
      </c>
      <c r="C973" s="49">
        <v>439</v>
      </c>
      <c r="D973" s="42" t="s">
        <v>2788</v>
      </c>
      <c r="E973" s="42" t="s">
        <v>37</v>
      </c>
      <c r="F973" s="42" t="s">
        <v>69</v>
      </c>
      <c r="G973" s="42" t="s">
        <v>2789</v>
      </c>
      <c r="H973" s="42" t="s">
        <v>61</v>
      </c>
      <c r="I973" s="42" t="s">
        <v>62</v>
      </c>
      <c r="J973" s="29" t="s">
        <v>42</v>
      </c>
      <c r="K973" s="42" t="s">
        <v>81</v>
      </c>
      <c r="L973" s="42" t="s">
        <v>254</v>
      </c>
      <c r="M973" s="46">
        <v>44378</v>
      </c>
      <c r="N973" s="42" t="s">
        <v>45</v>
      </c>
      <c r="O973" s="42" t="s">
        <v>46</v>
      </c>
      <c r="P973" s="42" t="s">
        <v>47</v>
      </c>
      <c r="Q973" s="42" t="s">
        <v>48</v>
      </c>
      <c r="R973" s="42" t="s">
        <v>2790</v>
      </c>
      <c r="S973" s="42" t="s">
        <v>57</v>
      </c>
      <c r="T973" s="42" t="s">
        <v>2791</v>
      </c>
      <c r="U973" s="42" t="s">
        <v>52</v>
      </c>
      <c r="V973" s="42" t="s">
        <v>53</v>
      </c>
      <c r="W973" s="42" t="s">
        <v>45</v>
      </c>
      <c r="X973" s="42" t="s">
        <v>54</v>
      </c>
      <c r="Y973" s="42" t="s">
        <v>46</v>
      </c>
      <c r="Z973" s="42" t="s">
        <v>55</v>
      </c>
      <c r="AA973" s="42" t="s">
        <v>53</v>
      </c>
      <c r="AB973" s="42" t="s">
        <v>45</v>
      </c>
      <c r="AC973" s="42" t="s">
        <v>56</v>
      </c>
      <c r="AD973" s="42" t="s">
        <v>57</v>
      </c>
      <c r="AE973" s="4"/>
      <c r="AF973" s="4"/>
      <c r="AG973" s="36" t="s">
        <v>11228</v>
      </c>
      <c r="AH973" s="37" t="s">
        <v>10983</v>
      </c>
      <c r="AI973" s="37">
        <v>19</v>
      </c>
      <c r="AJ973" s="11">
        <v>58</v>
      </c>
      <c r="AK973" s="2"/>
      <c r="AL973" s="11">
        <f>VLOOKUP(AG973,[1]笔试数据!$B:$G,6,0)</f>
        <v>0</v>
      </c>
      <c r="AM973" s="11">
        <v>58</v>
      </c>
      <c r="AN973" s="11" t="s">
        <v>56</v>
      </c>
    </row>
    <row r="974" ht="15" spans="1:40">
      <c r="A974" s="49">
        <v>333</v>
      </c>
      <c r="B974" s="49">
        <v>52</v>
      </c>
      <c r="C974" s="49">
        <v>149</v>
      </c>
      <c r="D974" s="51" t="s">
        <v>1047</v>
      </c>
      <c r="E974" s="51" t="s">
        <v>37</v>
      </c>
      <c r="F974" s="51" t="s">
        <v>69</v>
      </c>
      <c r="G974" s="50" t="s">
        <v>1048</v>
      </c>
      <c r="H974" s="50" t="s">
        <v>1049</v>
      </c>
      <c r="I974" s="51" t="s">
        <v>41</v>
      </c>
      <c r="J974" s="51" t="s">
        <v>42</v>
      </c>
      <c r="K974" s="51" t="s">
        <v>43</v>
      </c>
      <c r="L974" s="51" t="s">
        <v>73</v>
      </c>
      <c r="M974" s="52">
        <v>44378</v>
      </c>
      <c r="N974" s="51" t="s">
        <v>45</v>
      </c>
      <c r="O974" s="51" t="s">
        <v>46</v>
      </c>
      <c r="P974" s="51" t="s">
        <v>47</v>
      </c>
      <c r="Q974" s="51" t="s">
        <v>268</v>
      </c>
      <c r="R974" s="51" t="s">
        <v>1050</v>
      </c>
      <c r="S974" s="50" t="s">
        <v>57</v>
      </c>
      <c r="T974" s="50" t="s">
        <v>1051</v>
      </c>
      <c r="U974" s="51" t="s">
        <v>52</v>
      </c>
      <c r="V974" s="51" t="s">
        <v>53</v>
      </c>
      <c r="W974" s="51" t="s">
        <v>45</v>
      </c>
      <c r="X974" s="51" t="s">
        <v>738</v>
      </c>
      <c r="Y974" s="51" t="s">
        <v>46</v>
      </c>
      <c r="Z974" s="51" t="s">
        <v>739</v>
      </c>
      <c r="AA974" s="51" t="s">
        <v>53</v>
      </c>
      <c r="AB974" s="51" t="s">
        <v>45</v>
      </c>
      <c r="AC974" s="51" t="s">
        <v>56</v>
      </c>
      <c r="AD974" s="50" t="s">
        <v>57</v>
      </c>
      <c r="AE974" s="11"/>
      <c r="AF974" s="11"/>
      <c r="AG974" s="36" t="s">
        <v>11229</v>
      </c>
      <c r="AH974" s="37" t="s">
        <v>10252</v>
      </c>
      <c r="AI974" s="37">
        <v>29</v>
      </c>
      <c r="AJ974" s="11">
        <v>57.5</v>
      </c>
      <c r="AK974" s="11"/>
      <c r="AL974" s="11">
        <f>VLOOKUP(AG974,[1]笔试数据!$B:$G,6,0)</f>
        <v>0</v>
      </c>
      <c r="AM974" s="11">
        <v>57.5</v>
      </c>
      <c r="AN974" s="11" t="s">
        <v>56</v>
      </c>
    </row>
    <row r="975" ht="15" spans="1:40">
      <c r="A975" s="49">
        <v>641</v>
      </c>
      <c r="B975" s="49">
        <v>229</v>
      </c>
      <c r="C975" s="49">
        <v>184</v>
      </c>
      <c r="D975" s="51" t="s">
        <v>1262</v>
      </c>
      <c r="E975" s="51" t="s">
        <v>37</v>
      </c>
      <c r="F975" s="51" t="s">
        <v>38</v>
      </c>
      <c r="G975" s="50" t="s">
        <v>1263</v>
      </c>
      <c r="H975" s="50" t="s">
        <v>1264</v>
      </c>
      <c r="I975" s="51" t="s">
        <v>41</v>
      </c>
      <c r="J975" s="51" t="s">
        <v>42</v>
      </c>
      <c r="K975" s="51" t="s">
        <v>43</v>
      </c>
      <c r="L975" s="51" t="s">
        <v>163</v>
      </c>
      <c r="M975" s="50" t="s">
        <v>91</v>
      </c>
      <c r="N975" s="51" t="s">
        <v>45</v>
      </c>
      <c r="O975" s="51" t="s">
        <v>46</v>
      </c>
      <c r="P975" s="51" t="s">
        <v>47</v>
      </c>
      <c r="Q975" s="51" t="s">
        <v>48</v>
      </c>
      <c r="R975" s="51" t="s">
        <v>1265</v>
      </c>
      <c r="S975" s="50" t="s">
        <v>1266</v>
      </c>
      <c r="T975" s="50" t="s">
        <v>1267</v>
      </c>
      <c r="U975" s="51" t="s">
        <v>52</v>
      </c>
      <c r="V975" s="51" t="s">
        <v>53</v>
      </c>
      <c r="W975" s="51" t="s">
        <v>53</v>
      </c>
      <c r="X975" s="51" t="s">
        <v>738</v>
      </c>
      <c r="Y975" s="51" t="s">
        <v>46</v>
      </c>
      <c r="Z975" s="51" t="s">
        <v>739</v>
      </c>
      <c r="AA975" s="51" t="s">
        <v>53</v>
      </c>
      <c r="AB975" s="51" t="s">
        <v>45</v>
      </c>
      <c r="AC975" s="51" t="s">
        <v>56</v>
      </c>
      <c r="AD975" s="50" t="s">
        <v>57</v>
      </c>
      <c r="AE975" s="11"/>
      <c r="AF975" s="11"/>
      <c r="AG975" s="36" t="s">
        <v>11230</v>
      </c>
      <c r="AH975" s="37" t="s">
        <v>10224</v>
      </c>
      <c r="AI975" s="37" t="s">
        <v>10255</v>
      </c>
      <c r="AJ975" s="11">
        <v>57.5</v>
      </c>
      <c r="AK975" s="11"/>
      <c r="AL975" s="11">
        <f>VLOOKUP(AG975,[1]笔试数据!$B:$G,6,0)</f>
        <v>0</v>
      </c>
      <c r="AM975" s="11">
        <v>57.5</v>
      </c>
      <c r="AN975" s="11" t="s">
        <v>56</v>
      </c>
    </row>
    <row r="976" ht="15" spans="1:40">
      <c r="A976" s="49">
        <v>450</v>
      </c>
      <c r="B976" s="49">
        <v>343</v>
      </c>
      <c r="C976" s="49">
        <v>370</v>
      </c>
      <c r="D976" s="50" t="s">
        <v>2386</v>
      </c>
      <c r="E976" s="50" t="s">
        <v>37</v>
      </c>
      <c r="F976" s="50" t="s">
        <v>38</v>
      </c>
      <c r="G976" s="50" t="s">
        <v>2387</v>
      </c>
      <c r="H976" s="50" t="s">
        <v>2388</v>
      </c>
      <c r="I976" s="50" t="s">
        <v>62</v>
      </c>
      <c r="J976" s="50" t="s">
        <v>42</v>
      </c>
      <c r="K976" s="50" t="s">
        <v>43</v>
      </c>
      <c r="L976" s="50" t="s">
        <v>73</v>
      </c>
      <c r="M976" s="50" t="s">
        <v>267</v>
      </c>
      <c r="N976" s="50" t="s">
        <v>45</v>
      </c>
      <c r="O976" s="50" t="s">
        <v>46</v>
      </c>
      <c r="P976" s="50" t="s">
        <v>47</v>
      </c>
      <c r="Q976" s="50" t="s">
        <v>485</v>
      </c>
      <c r="R976" s="50" t="s">
        <v>2389</v>
      </c>
      <c r="S976" s="50" t="s">
        <v>2390</v>
      </c>
      <c r="T976" s="50" t="s">
        <v>2391</v>
      </c>
      <c r="U976" s="50" t="s">
        <v>52</v>
      </c>
      <c r="V976" s="50" t="s">
        <v>53</v>
      </c>
      <c r="W976" s="50" t="s">
        <v>45</v>
      </c>
      <c r="X976" s="50" t="s">
        <v>54</v>
      </c>
      <c r="Y976" s="50" t="s">
        <v>46</v>
      </c>
      <c r="Z976" s="50" t="s">
        <v>55</v>
      </c>
      <c r="AA976" s="50" t="s">
        <v>53</v>
      </c>
      <c r="AB976" s="50" t="s">
        <v>45</v>
      </c>
      <c r="AC976" s="50" t="s">
        <v>56</v>
      </c>
      <c r="AD976" s="50" t="s">
        <v>57</v>
      </c>
      <c r="AE976" s="2"/>
      <c r="AF976" s="2"/>
      <c r="AG976" s="36" t="s">
        <v>11231</v>
      </c>
      <c r="AH976" s="37" t="s">
        <v>10990</v>
      </c>
      <c r="AI976" s="37">
        <v>10</v>
      </c>
      <c r="AJ976" s="11">
        <v>57.5</v>
      </c>
      <c r="AK976" s="2"/>
      <c r="AL976" s="11">
        <f>VLOOKUP(AG976,[1]笔试数据!$B:$G,6,0)</f>
        <v>0</v>
      </c>
      <c r="AM976" s="11">
        <v>57.5</v>
      </c>
      <c r="AN976" s="11" t="s">
        <v>56</v>
      </c>
    </row>
    <row r="977" ht="15" spans="1:40">
      <c r="A977" s="49">
        <v>611</v>
      </c>
      <c r="B977" s="49">
        <v>385</v>
      </c>
      <c r="C977" s="49">
        <v>379</v>
      </c>
      <c r="D977" s="50" t="s">
        <v>2437</v>
      </c>
      <c r="E977" s="50" t="s">
        <v>37</v>
      </c>
      <c r="F977" s="50" t="s">
        <v>69</v>
      </c>
      <c r="G977" s="50" t="s">
        <v>2438</v>
      </c>
      <c r="H977" s="50" t="s">
        <v>2439</v>
      </c>
      <c r="I977" s="50" t="s">
        <v>41</v>
      </c>
      <c r="J977" s="50" t="s">
        <v>72</v>
      </c>
      <c r="K977" s="50" t="s">
        <v>81</v>
      </c>
      <c r="L977" s="50" t="s">
        <v>562</v>
      </c>
      <c r="M977" s="52">
        <v>45108</v>
      </c>
      <c r="N977" s="50" t="s">
        <v>45</v>
      </c>
      <c r="O977" s="50" t="s">
        <v>46</v>
      </c>
      <c r="P977" s="50" t="s">
        <v>84</v>
      </c>
      <c r="Q977" s="50" t="s">
        <v>151</v>
      </c>
      <c r="R977" s="50" t="s">
        <v>2440</v>
      </c>
      <c r="S977" s="50" t="s">
        <v>2441</v>
      </c>
      <c r="T977" s="50" t="s">
        <v>2442</v>
      </c>
      <c r="U977" s="50" t="s">
        <v>52</v>
      </c>
      <c r="V977" s="50" t="s">
        <v>53</v>
      </c>
      <c r="W977" s="50" t="s">
        <v>45</v>
      </c>
      <c r="X977" s="50" t="s">
        <v>54</v>
      </c>
      <c r="Y977" s="50" t="s">
        <v>46</v>
      </c>
      <c r="Z977" s="50" t="s">
        <v>55</v>
      </c>
      <c r="AA977" s="50" t="s">
        <v>53</v>
      </c>
      <c r="AB977" s="50" t="s">
        <v>45</v>
      </c>
      <c r="AC977" s="50" t="s">
        <v>56</v>
      </c>
      <c r="AD977" s="50" t="s">
        <v>57</v>
      </c>
      <c r="AE977" s="2"/>
      <c r="AF977" s="2"/>
      <c r="AG977" s="36" t="s">
        <v>11232</v>
      </c>
      <c r="AH977" s="37" t="s">
        <v>10990</v>
      </c>
      <c r="AI977" s="37">
        <v>19</v>
      </c>
      <c r="AJ977" s="11">
        <v>57.5</v>
      </c>
      <c r="AK977" s="2"/>
      <c r="AL977" s="11">
        <f>VLOOKUP(AG977,[1]笔试数据!$B:$G,6,0)</f>
        <v>0</v>
      </c>
      <c r="AM977" s="11">
        <v>57.5</v>
      </c>
      <c r="AN977" s="11" t="s">
        <v>56</v>
      </c>
    </row>
    <row r="978" ht="15" spans="1:40">
      <c r="A978" s="49">
        <v>365</v>
      </c>
      <c r="B978" s="49">
        <v>62</v>
      </c>
      <c r="C978" s="49">
        <v>466</v>
      </c>
      <c r="D978" s="51" t="s">
        <v>2950</v>
      </c>
      <c r="E978" s="51" t="s">
        <v>37</v>
      </c>
      <c r="F978" s="51" t="s">
        <v>38</v>
      </c>
      <c r="G978" s="50" t="s">
        <v>2951</v>
      </c>
      <c r="H978" s="50" t="s">
        <v>2952</v>
      </c>
      <c r="I978" s="51" t="s">
        <v>41</v>
      </c>
      <c r="J978" s="51" t="s">
        <v>42</v>
      </c>
      <c r="K978" s="51" t="s">
        <v>43</v>
      </c>
      <c r="L978" s="51" t="s">
        <v>2953</v>
      </c>
      <c r="M978" s="50" t="s">
        <v>2954</v>
      </c>
      <c r="N978" s="51" t="s">
        <v>45</v>
      </c>
      <c r="O978" s="51" t="s">
        <v>46</v>
      </c>
      <c r="P978" s="51" t="s">
        <v>84</v>
      </c>
      <c r="Q978" s="51" t="s">
        <v>64</v>
      </c>
      <c r="R978" s="51" t="s">
        <v>2955</v>
      </c>
      <c r="S978" s="50" t="s">
        <v>2956</v>
      </c>
      <c r="T978" s="50" t="s">
        <v>2957</v>
      </c>
      <c r="U978" s="51" t="s">
        <v>307</v>
      </c>
      <c r="V978" s="51" t="s">
        <v>53</v>
      </c>
      <c r="W978" s="51" t="s">
        <v>45</v>
      </c>
      <c r="X978" s="51" t="s">
        <v>738</v>
      </c>
      <c r="Y978" s="51" t="s">
        <v>46</v>
      </c>
      <c r="Z978" s="51" t="s">
        <v>739</v>
      </c>
      <c r="AA978" s="51" t="s">
        <v>53</v>
      </c>
      <c r="AB978" s="51" t="s">
        <v>45</v>
      </c>
      <c r="AC978" s="51" t="s">
        <v>56</v>
      </c>
      <c r="AD978" s="50" t="s">
        <v>57</v>
      </c>
      <c r="AE978" s="11"/>
      <c r="AF978" s="11"/>
      <c r="AG978" s="36" t="s">
        <v>11233</v>
      </c>
      <c r="AH978" s="37" t="s">
        <v>11008</v>
      </c>
      <c r="AI978" s="37">
        <v>16</v>
      </c>
      <c r="AJ978" s="11">
        <v>57.5</v>
      </c>
      <c r="AK978" s="2"/>
      <c r="AL978" s="11">
        <f>VLOOKUP(AG978,[1]笔试数据!$B:$G,6,0)</f>
        <v>0</v>
      </c>
      <c r="AM978" s="11">
        <v>57.5</v>
      </c>
      <c r="AN978" s="11" t="s">
        <v>56</v>
      </c>
    </row>
    <row r="979" ht="15" spans="1:40">
      <c r="A979" s="49">
        <v>688</v>
      </c>
      <c r="B979" s="49">
        <v>149</v>
      </c>
      <c r="C979" s="49">
        <v>132</v>
      </c>
      <c r="D979" s="51" t="s">
        <v>939</v>
      </c>
      <c r="E979" s="51" t="s">
        <v>37</v>
      </c>
      <c r="F979" s="51" t="s">
        <v>38</v>
      </c>
      <c r="G979" s="50" t="s">
        <v>940</v>
      </c>
      <c r="H979" s="50" t="s">
        <v>941</v>
      </c>
      <c r="I979" s="51" t="s">
        <v>62</v>
      </c>
      <c r="J979" s="51" t="s">
        <v>42</v>
      </c>
      <c r="K979" s="51" t="s">
        <v>43</v>
      </c>
      <c r="L979" s="51" t="s">
        <v>98</v>
      </c>
      <c r="M979" s="50" t="s">
        <v>568</v>
      </c>
      <c r="N979" s="51" t="s">
        <v>45</v>
      </c>
      <c r="O979" s="51" t="s">
        <v>46</v>
      </c>
      <c r="P979" s="51" t="s">
        <v>47</v>
      </c>
      <c r="Q979" s="51" t="s">
        <v>48</v>
      </c>
      <c r="R979" s="51" t="s">
        <v>942</v>
      </c>
      <c r="S979" s="50" t="s">
        <v>943</v>
      </c>
      <c r="T979" s="50" t="s">
        <v>944</v>
      </c>
      <c r="U979" s="51" t="s">
        <v>52</v>
      </c>
      <c r="V979" s="51" t="s">
        <v>53</v>
      </c>
      <c r="W979" s="51" t="s">
        <v>45</v>
      </c>
      <c r="X979" s="51" t="s">
        <v>738</v>
      </c>
      <c r="Y979" s="51" t="s">
        <v>56</v>
      </c>
      <c r="Z979" s="51" t="s">
        <v>739</v>
      </c>
      <c r="AA979" s="51" t="s">
        <v>53</v>
      </c>
      <c r="AB979" s="51" t="s">
        <v>45</v>
      </c>
      <c r="AC979" s="51" t="s">
        <v>56</v>
      </c>
      <c r="AD979" s="50" t="s">
        <v>57</v>
      </c>
      <c r="AE979" s="11"/>
      <c r="AF979" s="11"/>
      <c r="AG979" s="36" t="s">
        <v>11234</v>
      </c>
      <c r="AH979" s="37" t="s">
        <v>10252</v>
      </c>
      <c r="AI979" s="37">
        <v>12</v>
      </c>
      <c r="AJ979" s="11">
        <v>57</v>
      </c>
      <c r="AK979" s="11"/>
      <c r="AL979" s="11">
        <f>VLOOKUP(AG979,[1]笔试数据!$B:$G,6,0)</f>
        <v>0</v>
      </c>
      <c r="AM979" s="11">
        <v>57</v>
      </c>
      <c r="AN979" s="11" t="s">
        <v>56</v>
      </c>
    </row>
    <row r="980" ht="15" spans="1:40">
      <c r="A980" s="49">
        <v>458</v>
      </c>
      <c r="B980" s="49">
        <v>228</v>
      </c>
      <c r="C980" s="49">
        <v>574</v>
      </c>
      <c r="D980" s="51" t="s">
        <v>3602</v>
      </c>
      <c r="E980" s="51" t="s">
        <v>37</v>
      </c>
      <c r="F980" s="51" t="s">
        <v>69</v>
      </c>
      <c r="G980" s="50" t="s">
        <v>3603</v>
      </c>
      <c r="H980" s="50" t="s">
        <v>3604</v>
      </c>
      <c r="I980" s="51" t="s">
        <v>41</v>
      </c>
      <c r="J980" s="51" t="s">
        <v>42</v>
      </c>
      <c r="K980" s="51" t="s">
        <v>43</v>
      </c>
      <c r="L980" s="51" t="s">
        <v>3605</v>
      </c>
      <c r="M980" s="50" t="s">
        <v>3168</v>
      </c>
      <c r="N980" s="51" t="s">
        <v>45</v>
      </c>
      <c r="O980" s="51" t="s">
        <v>46</v>
      </c>
      <c r="P980" s="51" t="s">
        <v>47</v>
      </c>
      <c r="Q980" s="51" t="s">
        <v>2719</v>
      </c>
      <c r="R980" s="51" t="s">
        <v>3606</v>
      </c>
      <c r="S980" s="50" t="s">
        <v>3607</v>
      </c>
      <c r="T980" s="50" t="s">
        <v>3608</v>
      </c>
      <c r="U980" s="51" t="s">
        <v>52</v>
      </c>
      <c r="V980" s="51" t="s">
        <v>53</v>
      </c>
      <c r="W980" s="51" t="s">
        <v>53</v>
      </c>
      <c r="X980" s="51" t="s">
        <v>738</v>
      </c>
      <c r="Y980" s="51" t="s">
        <v>46</v>
      </c>
      <c r="Z980" s="51" t="s">
        <v>739</v>
      </c>
      <c r="AA980" s="51" t="s">
        <v>53</v>
      </c>
      <c r="AB980" s="51" t="s">
        <v>45</v>
      </c>
      <c r="AC980" s="51" t="s">
        <v>46</v>
      </c>
      <c r="AD980" s="51" t="s">
        <v>3407</v>
      </c>
      <c r="AE980" s="11"/>
      <c r="AF980" s="11" t="s">
        <v>3408</v>
      </c>
      <c r="AG980" s="36" t="s">
        <v>11235</v>
      </c>
      <c r="AH980" s="37" t="s">
        <v>10994</v>
      </c>
      <c r="AI980" s="37" t="s">
        <v>10255</v>
      </c>
      <c r="AJ980" s="11">
        <v>57</v>
      </c>
      <c r="AK980" s="4"/>
      <c r="AL980" s="11">
        <f>VLOOKUP(AG980,[1]笔试数据!$B:$G,6,0)</f>
        <v>0</v>
      </c>
      <c r="AM980" s="11">
        <v>57</v>
      </c>
      <c r="AN980" s="11" t="s">
        <v>56</v>
      </c>
    </row>
    <row r="981" ht="15" spans="1:40">
      <c r="A981" s="49">
        <v>680</v>
      </c>
      <c r="B981" s="49">
        <v>399</v>
      </c>
      <c r="C981" s="49">
        <v>6</v>
      </c>
      <c r="D981" s="50" t="s">
        <v>95</v>
      </c>
      <c r="E981" s="50" t="s">
        <v>37</v>
      </c>
      <c r="F981" s="50" t="s">
        <v>38</v>
      </c>
      <c r="G981" s="50" t="s">
        <v>96</v>
      </c>
      <c r="H981" s="50" t="s">
        <v>97</v>
      </c>
      <c r="I981" s="50" t="s">
        <v>41</v>
      </c>
      <c r="J981" s="50" t="s">
        <v>72</v>
      </c>
      <c r="K981" s="50" t="s">
        <v>43</v>
      </c>
      <c r="L981" s="50" t="s">
        <v>98</v>
      </c>
      <c r="M981" s="50" t="s">
        <v>99</v>
      </c>
      <c r="N981" s="50" t="s">
        <v>45</v>
      </c>
      <c r="O981" s="50" t="s">
        <v>46</v>
      </c>
      <c r="P981" s="50" t="s">
        <v>47</v>
      </c>
      <c r="Q981" s="50" t="s">
        <v>100</v>
      </c>
      <c r="R981" s="50" t="s">
        <v>101</v>
      </c>
      <c r="S981" s="50" t="s">
        <v>102</v>
      </c>
      <c r="T981" s="50" t="s">
        <v>103</v>
      </c>
      <c r="U981" s="50" t="s">
        <v>52</v>
      </c>
      <c r="V981" s="50" t="s">
        <v>53</v>
      </c>
      <c r="W981" s="50" t="s">
        <v>53</v>
      </c>
      <c r="X981" s="50" t="s">
        <v>54</v>
      </c>
      <c r="Y981" s="50" t="s">
        <v>46</v>
      </c>
      <c r="Z981" s="50" t="s">
        <v>55</v>
      </c>
      <c r="AA981" s="50" t="s">
        <v>53</v>
      </c>
      <c r="AB981" s="50" t="s">
        <v>45</v>
      </c>
      <c r="AC981" s="50" t="s">
        <v>56</v>
      </c>
      <c r="AD981" s="50" t="s">
        <v>57</v>
      </c>
      <c r="AE981" s="2"/>
      <c r="AF981" s="2"/>
      <c r="AG981" s="36" t="s">
        <v>11236</v>
      </c>
      <c r="AH981" s="37" t="s">
        <v>10237</v>
      </c>
      <c r="AI981" s="37" t="s">
        <v>10228</v>
      </c>
      <c r="AJ981" s="11">
        <v>56.5</v>
      </c>
      <c r="AK981" s="11"/>
      <c r="AL981" s="11">
        <f>VLOOKUP(AG981,[1]笔试数据!$B:$G,6,0)</f>
        <v>0</v>
      </c>
      <c r="AM981" s="11">
        <v>56.5</v>
      </c>
      <c r="AN981" s="11" t="s">
        <v>56</v>
      </c>
    </row>
    <row r="982" ht="15" spans="1:40">
      <c r="A982" s="41">
        <v>657</v>
      </c>
      <c r="B982" s="49">
        <v>575</v>
      </c>
      <c r="C982" s="49">
        <v>51</v>
      </c>
      <c r="D982" s="42" t="s">
        <v>412</v>
      </c>
      <c r="E982" s="42" t="s">
        <v>37</v>
      </c>
      <c r="F982" s="42" t="s">
        <v>69</v>
      </c>
      <c r="G982" s="42" t="s">
        <v>413</v>
      </c>
      <c r="H982" s="42" t="s">
        <v>414</v>
      </c>
      <c r="I982" s="42" t="s">
        <v>41</v>
      </c>
      <c r="J982" s="29" t="s">
        <v>177</v>
      </c>
      <c r="K982" s="42" t="s">
        <v>43</v>
      </c>
      <c r="L982" s="42" t="s">
        <v>73</v>
      </c>
      <c r="M982" s="46">
        <v>43647</v>
      </c>
      <c r="N982" s="42" t="s">
        <v>45</v>
      </c>
      <c r="O982" s="42" t="s">
        <v>46</v>
      </c>
      <c r="P982" s="42" t="s">
        <v>47</v>
      </c>
      <c r="Q982" s="42" t="s">
        <v>100</v>
      </c>
      <c r="R982" s="42" t="s">
        <v>415</v>
      </c>
      <c r="S982" s="42" t="s">
        <v>57</v>
      </c>
      <c r="T982" s="42" t="s">
        <v>416</v>
      </c>
      <c r="U982" s="42" t="s">
        <v>52</v>
      </c>
      <c r="V982" s="42" t="s">
        <v>53</v>
      </c>
      <c r="W982" s="42" t="s">
        <v>53</v>
      </c>
      <c r="X982" s="42" t="s">
        <v>54</v>
      </c>
      <c r="Y982" s="42" t="s">
        <v>46</v>
      </c>
      <c r="Z982" s="42" t="s">
        <v>55</v>
      </c>
      <c r="AA982" s="42" t="s">
        <v>53</v>
      </c>
      <c r="AB982" s="42" t="s">
        <v>45</v>
      </c>
      <c r="AC982" s="42" t="s">
        <v>46</v>
      </c>
      <c r="AD982" s="42" t="s">
        <v>180</v>
      </c>
      <c r="AE982" s="4"/>
      <c r="AF982" s="4"/>
      <c r="AG982" s="36" t="s">
        <v>11237</v>
      </c>
      <c r="AH982" s="37" t="s">
        <v>10219</v>
      </c>
      <c r="AI982" s="37" t="s">
        <v>11000</v>
      </c>
      <c r="AJ982" s="11">
        <v>56.5</v>
      </c>
      <c r="AK982" s="11"/>
      <c r="AL982" s="11">
        <f>VLOOKUP(AG982,[1]笔试数据!$B:$G,6,0)</f>
        <v>0</v>
      </c>
      <c r="AM982" s="11">
        <v>56.5</v>
      </c>
      <c r="AN982" s="11" t="s">
        <v>56</v>
      </c>
    </row>
    <row r="983" ht="15" spans="1:40">
      <c r="A983" s="49">
        <v>635</v>
      </c>
      <c r="B983" s="49">
        <v>134</v>
      </c>
      <c r="C983" s="49">
        <v>113</v>
      </c>
      <c r="D983" s="51" t="s">
        <v>816</v>
      </c>
      <c r="E983" s="51" t="s">
        <v>37</v>
      </c>
      <c r="F983" s="51" t="s">
        <v>69</v>
      </c>
      <c r="G983" s="50" t="s">
        <v>817</v>
      </c>
      <c r="H983" s="50" t="s">
        <v>818</v>
      </c>
      <c r="I983" s="51" t="s">
        <v>62</v>
      </c>
      <c r="J983" s="51" t="s">
        <v>42</v>
      </c>
      <c r="K983" s="51" t="s">
        <v>43</v>
      </c>
      <c r="L983" s="51" t="s">
        <v>73</v>
      </c>
      <c r="M983" s="50" t="s">
        <v>108</v>
      </c>
      <c r="N983" s="51" t="s">
        <v>45</v>
      </c>
      <c r="O983" s="51" t="s">
        <v>46</v>
      </c>
      <c r="P983" s="51" t="s">
        <v>47</v>
      </c>
      <c r="Q983" s="51" t="s">
        <v>64</v>
      </c>
      <c r="R983" s="51" t="s">
        <v>819</v>
      </c>
      <c r="S983" s="50" t="s">
        <v>820</v>
      </c>
      <c r="T983" s="50" t="s">
        <v>821</v>
      </c>
      <c r="U983" s="51" t="s">
        <v>52</v>
      </c>
      <c r="V983" s="51" t="s">
        <v>53</v>
      </c>
      <c r="W983" s="51" t="s">
        <v>53</v>
      </c>
      <c r="X983" s="51" t="s">
        <v>738</v>
      </c>
      <c r="Y983" s="51" t="s">
        <v>46</v>
      </c>
      <c r="Z983" s="51" t="s">
        <v>739</v>
      </c>
      <c r="AA983" s="51" t="s">
        <v>53</v>
      </c>
      <c r="AB983" s="51" t="s">
        <v>45</v>
      </c>
      <c r="AC983" s="51" t="s">
        <v>56</v>
      </c>
      <c r="AD983" s="50" t="s">
        <v>57</v>
      </c>
      <c r="AE983" s="11"/>
      <c r="AF983" s="11"/>
      <c r="AG983" s="36" t="s">
        <v>11238</v>
      </c>
      <c r="AH983" s="37" t="s">
        <v>10255</v>
      </c>
      <c r="AI983" s="37">
        <v>23</v>
      </c>
      <c r="AJ983" s="11">
        <v>56.5</v>
      </c>
      <c r="AK983" s="11"/>
      <c r="AL983" s="11">
        <f>VLOOKUP(AG983,[1]笔试数据!$B:$G,6,0)</f>
        <v>0</v>
      </c>
      <c r="AM983" s="11">
        <v>56.5</v>
      </c>
      <c r="AN983" s="11" t="s">
        <v>56</v>
      </c>
    </row>
    <row r="984" ht="15" spans="1:40">
      <c r="A984" s="49">
        <v>649</v>
      </c>
      <c r="B984" s="49">
        <v>204</v>
      </c>
      <c r="C984" s="49">
        <v>160</v>
      </c>
      <c r="D984" s="51" t="s">
        <v>1121</v>
      </c>
      <c r="E984" s="51" t="s">
        <v>37</v>
      </c>
      <c r="F984" s="51" t="s">
        <v>38</v>
      </c>
      <c r="G984" s="50" t="s">
        <v>1122</v>
      </c>
      <c r="H984" s="50" t="s">
        <v>1123</v>
      </c>
      <c r="I984" s="51" t="s">
        <v>41</v>
      </c>
      <c r="J984" s="51" t="s">
        <v>72</v>
      </c>
      <c r="K984" s="51" t="s">
        <v>43</v>
      </c>
      <c r="L984" s="51" t="s">
        <v>73</v>
      </c>
      <c r="M984" s="50" t="s">
        <v>74</v>
      </c>
      <c r="N984" s="51" t="s">
        <v>45</v>
      </c>
      <c r="O984" s="51" t="s">
        <v>46</v>
      </c>
      <c r="P984" s="51" t="s">
        <v>47</v>
      </c>
      <c r="Q984" s="51" t="s">
        <v>1124</v>
      </c>
      <c r="R984" s="51" t="s">
        <v>1124</v>
      </c>
      <c r="S984" s="50" t="s">
        <v>1125</v>
      </c>
      <c r="T984" s="50" t="s">
        <v>1126</v>
      </c>
      <c r="U984" s="51" t="s">
        <v>52</v>
      </c>
      <c r="V984" s="51" t="s">
        <v>53</v>
      </c>
      <c r="W984" s="51" t="s">
        <v>45</v>
      </c>
      <c r="X984" s="51" t="s">
        <v>738</v>
      </c>
      <c r="Y984" s="51" t="s">
        <v>46</v>
      </c>
      <c r="Z984" s="51" t="s">
        <v>739</v>
      </c>
      <c r="AA984" s="51" t="s">
        <v>53</v>
      </c>
      <c r="AB984" s="51" t="s">
        <v>45</v>
      </c>
      <c r="AC984" s="51" t="s">
        <v>56</v>
      </c>
      <c r="AD984" s="50" t="s">
        <v>57</v>
      </c>
      <c r="AE984" s="11"/>
      <c r="AF984" s="11"/>
      <c r="AG984" s="36" t="s">
        <v>11239</v>
      </c>
      <c r="AH984" s="37" t="s">
        <v>10228</v>
      </c>
      <c r="AI984" s="37">
        <v>10</v>
      </c>
      <c r="AJ984" s="11">
        <v>56.5</v>
      </c>
      <c r="AK984" s="11"/>
      <c r="AL984" s="11">
        <f>VLOOKUP(AG984,[1]笔试数据!$B:$G,6,0)</f>
        <v>0</v>
      </c>
      <c r="AM984" s="11">
        <v>56.5</v>
      </c>
      <c r="AN984" s="11" t="s">
        <v>56</v>
      </c>
    </row>
    <row r="985" ht="15" spans="1:40">
      <c r="A985" s="49">
        <v>603</v>
      </c>
      <c r="B985" s="49">
        <v>128</v>
      </c>
      <c r="C985" s="49">
        <v>173</v>
      </c>
      <c r="D985" s="51" t="s">
        <v>1195</v>
      </c>
      <c r="E985" s="51" t="s">
        <v>37</v>
      </c>
      <c r="F985" s="51" t="s">
        <v>69</v>
      </c>
      <c r="G985" s="50" t="s">
        <v>1196</v>
      </c>
      <c r="H985" s="50" t="s">
        <v>1197</v>
      </c>
      <c r="I985" s="51" t="s">
        <v>41</v>
      </c>
      <c r="J985" s="51" t="s">
        <v>42</v>
      </c>
      <c r="K985" s="51" t="s">
        <v>43</v>
      </c>
      <c r="L985" s="51" t="s">
        <v>73</v>
      </c>
      <c r="M985" s="50" t="s">
        <v>227</v>
      </c>
      <c r="N985" s="51" t="s">
        <v>45</v>
      </c>
      <c r="O985" s="51" t="s">
        <v>46</v>
      </c>
      <c r="P985" s="51" t="s">
        <v>47</v>
      </c>
      <c r="Q985" s="51" t="s">
        <v>1198</v>
      </c>
      <c r="R985" s="51" t="s">
        <v>1198</v>
      </c>
      <c r="S985" s="50" t="s">
        <v>1199</v>
      </c>
      <c r="T985" s="50" t="s">
        <v>1200</v>
      </c>
      <c r="U985" s="51" t="s">
        <v>52</v>
      </c>
      <c r="V985" s="51" t="s">
        <v>53</v>
      </c>
      <c r="W985" s="51" t="s">
        <v>45</v>
      </c>
      <c r="X985" s="51" t="s">
        <v>738</v>
      </c>
      <c r="Y985" s="51" t="s">
        <v>46</v>
      </c>
      <c r="Z985" s="51" t="s">
        <v>739</v>
      </c>
      <c r="AA985" s="51" t="s">
        <v>53</v>
      </c>
      <c r="AB985" s="51" t="s">
        <v>45</v>
      </c>
      <c r="AC985" s="51" t="s">
        <v>56</v>
      </c>
      <c r="AD985" s="50" t="s">
        <v>57</v>
      </c>
      <c r="AE985" s="11"/>
      <c r="AF985" s="11"/>
      <c r="AG985" s="36" t="s">
        <v>11240</v>
      </c>
      <c r="AH985" s="37" t="s">
        <v>10228</v>
      </c>
      <c r="AI985" s="37">
        <v>23</v>
      </c>
      <c r="AJ985" s="11">
        <v>56.5</v>
      </c>
      <c r="AK985" s="11"/>
      <c r="AL985" s="11">
        <f>VLOOKUP(AG985,[1]笔试数据!$B:$G,6,0)</f>
        <v>0</v>
      </c>
      <c r="AM985" s="11">
        <v>56.5</v>
      </c>
      <c r="AN985" s="11" t="s">
        <v>56</v>
      </c>
    </row>
    <row r="986" ht="15" spans="1:40">
      <c r="A986" s="49">
        <v>251</v>
      </c>
      <c r="B986" s="49">
        <v>290</v>
      </c>
      <c r="C986" s="49">
        <v>361</v>
      </c>
      <c r="D986" s="50" t="s">
        <v>2332</v>
      </c>
      <c r="E986" s="50" t="s">
        <v>37</v>
      </c>
      <c r="F986" s="50" t="s">
        <v>105</v>
      </c>
      <c r="G986" s="50" t="s">
        <v>2333</v>
      </c>
      <c r="H986" s="50" t="s">
        <v>122</v>
      </c>
      <c r="I986" s="50" t="s">
        <v>41</v>
      </c>
      <c r="J986" s="50" t="s">
        <v>72</v>
      </c>
      <c r="K986" s="50" t="s">
        <v>43</v>
      </c>
      <c r="L986" s="50" t="s">
        <v>340</v>
      </c>
      <c r="M986" s="50" t="s">
        <v>83</v>
      </c>
      <c r="N986" s="50" t="s">
        <v>45</v>
      </c>
      <c r="O986" s="50" t="s">
        <v>46</v>
      </c>
      <c r="P986" s="50" t="s">
        <v>84</v>
      </c>
      <c r="Q986" s="50" t="s">
        <v>48</v>
      </c>
      <c r="R986" s="50" t="s">
        <v>2334</v>
      </c>
      <c r="S986" s="50" t="s">
        <v>2335</v>
      </c>
      <c r="T986" s="50" t="s">
        <v>2336</v>
      </c>
      <c r="U986" s="50" t="s">
        <v>52</v>
      </c>
      <c r="V986" s="50" t="s">
        <v>53</v>
      </c>
      <c r="W986" s="50" t="s">
        <v>45</v>
      </c>
      <c r="X986" s="50" t="s">
        <v>54</v>
      </c>
      <c r="Y986" s="50" t="s">
        <v>46</v>
      </c>
      <c r="Z986" s="50" t="s">
        <v>55</v>
      </c>
      <c r="AA986" s="50" t="s">
        <v>53</v>
      </c>
      <c r="AB986" s="50" t="s">
        <v>45</v>
      </c>
      <c r="AC986" s="50" t="s">
        <v>56</v>
      </c>
      <c r="AD986" s="50" t="s">
        <v>57</v>
      </c>
      <c r="AE986" s="2"/>
      <c r="AF986" s="2"/>
      <c r="AG986" s="36" t="s">
        <v>11241</v>
      </c>
      <c r="AH986" s="37" t="s">
        <v>10990</v>
      </c>
      <c r="AI986" s="37" t="s">
        <v>10237</v>
      </c>
      <c r="AJ986" s="11">
        <v>56.5</v>
      </c>
      <c r="AK986" s="2"/>
      <c r="AL986" s="11">
        <f>VLOOKUP(AG986,[1]笔试数据!$B:$G,6,0)</f>
        <v>0</v>
      </c>
      <c r="AM986" s="11">
        <v>56.5</v>
      </c>
      <c r="AN986" s="11" t="s">
        <v>56</v>
      </c>
    </row>
    <row r="987" ht="15" spans="1:40">
      <c r="A987" s="49">
        <v>729</v>
      </c>
      <c r="B987" s="49">
        <v>412</v>
      </c>
      <c r="C987" s="49">
        <v>617</v>
      </c>
      <c r="D987" s="50" t="s">
        <v>3850</v>
      </c>
      <c r="E987" s="50" t="s">
        <v>37</v>
      </c>
      <c r="F987" s="50" t="s">
        <v>38</v>
      </c>
      <c r="G987" s="50" t="s">
        <v>3851</v>
      </c>
      <c r="H987" s="50" t="s">
        <v>3852</v>
      </c>
      <c r="I987" s="50" t="s">
        <v>41</v>
      </c>
      <c r="J987" s="50" t="s">
        <v>42</v>
      </c>
      <c r="K987" s="51" t="s">
        <v>81</v>
      </c>
      <c r="L987" s="50" t="s">
        <v>671</v>
      </c>
      <c r="M987" s="50" t="s">
        <v>91</v>
      </c>
      <c r="N987" s="50" t="s">
        <v>45</v>
      </c>
      <c r="O987" s="50" t="s">
        <v>46</v>
      </c>
      <c r="P987" s="51" t="s">
        <v>47</v>
      </c>
      <c r="Q987" s="50" t="s">
        <v>431</v>
      </c>
      <c r="R987" s="50" t="s">
        <v>3853</v>
      </c>
      <c r="S987" s="50" t="s">
        <v>3854</v>
      </c>
      <c r="T987" s="50" t="s">
        <v>3855</v>
      </c>
      <c r="U987" s="50" t="s">
        <v>52</v>
      </c>
      <c r="V987" s="50" t="s">
        <v>53</v>
      </c>
      <c r="W987" s="50" t="s">
        <v>45</v>
      </c>
      <c r="X987" s="50" t="s">
        <v>54</v>
      </c>
      <c r="Y987" s="50" t="s">
        <v>46</v>
      </c>
      <c r="Z987" s="50" t="s">
        <v>55</v>
      </c>
      <c r="AA987" s="50" t="s">
        <v>53</v>
      </c>
      <c r="AB987" s="50" t="s">
        <v>45</v>
      </c>
      <c r="AC987" s="50" t="s">
        <v>46</v>
      </c>
      <c r="AD987" s="53" t="s">
        <v>3615</v>
      </c>
      <c r="AE987" s="2"/>
      <c r="AF987" s="11" t="s">
        <v>3408</v>
      </c>
      <c r="AG987" s="36" t="s">
        <v>11242</v>
      </c>
      <c r="AH987" s="37" t="s">
        <v>11000</v>
      </c>
      <c r="AI987" s="37">
        <v>17</v>
      </c>
      <c r="AJ987" s="11">
        <v>56.5</v>
      </c>
      <c r="AK987" s="4"/>
      <c r="AL987" s="11">
        <f>VLOOKUP(AG987,[1]笔试数据!$B:$G,6,0)</f>
        <v>0</v>
      </c>
      <c r="AM987" s="11">
        <v>56.5</v>
      </c>
      <c r="AN987" s="11" t="s">
        <v>56</v>
      </c>
    </row>
    <row r="988" ht="15" spans="1:40">
      <c r="A988" s="41">
        <v>548</v>
      </c>
      <c r="B988" s="49">
        <v>559</v>
      </c>
      <c r="C988" s="49">
        <v>59</v>
      </c>
      <c r="D988" s="42" t="s">
        <v>461</v>
      </c>
      <c r="E988" s="42" t="s">
        <v>37</v>
      </c>
      <c r="F988" s="42" t="s">
        <v>105</v>
      </c>
      <c r="G988" s="42" t="s">
        <v>462</v>
      </c>
      <c r="H988" s="42" t="s">
        <v>463</v>
      </c>
      <c r="I988" s="42" t="s">
        <v>62</v>
      </c>
      <c r="J988" s="29" t="s">
        <v>72</v>
      </c>
      <c r="K988" s="42" t="s">
        <v>43</v>
      </c>
      <c r="L988" s="42" t="s">
        <v>98</v>
      </c>
      <c r="M988" s="42" t="s">
        <v>74</v>
      </c>
      <c r="N988" s="42" t="s">
        <v>45</v>
      </c>
      <c r="O988" s="42" t="s">
        <v>46</v>
      </c>
      <c r="P988" s="42" t="s">
        <v>47</v>
      </c>
      <c r="Q988" s="42" t="s">
        <v>464</v>
      </c>
      <c r="R988" s="42" t="s">
        <v>464</v>
      </c>
      <c r="S988" s="42" t="s">
        <v>465</v>
      </c>
      <c r="T988" s="42" t="s">
        <v>466</v>
      </c>
      <c r="U988" s="42" t="s">
        <v>52</v>
      </c>
      <c r="V988" s="42" t="s">
        <v>53</v>
      </c>
      <c r="W988" s="42" t="s">
        <v>53</v>
      </c>
      <c r="X988" s="42" t="s">
        <v>54</v>
      </c>
      <c r="Y988" s="42" t="s">
        <v>46</v>
      </c>
      <c r="Z988" s="42" t="s">
        <v>55</v>
      </c>
      <c r="AA988" s="42" t="s">
        <v>53</v>
      </c>
      <c r="AB988" s="42" t="s">
        <v>45</v>
      </c>
      <c r="AC988" s="42" t="s">
        <v>56</v>
      </c>
      <c r="AD988" s="42" t="s">
        <v>57</v>
      </c>
      <c r="AE988" s="4"/>
      <c r="AF988" s="4"/>
      <c r="AG988" s="36" t="s">
        <v>11243</v>
      </c>
      <c r="AH988" s="37" t="s">
        <v>10219</v>
      </c>
      <c r="AI988" s="37" t="s">
        <v>10639</v>
      </c>
      <c r="AJ988" s="11">
        <v>56</v>
      </c>
      <c r="AK988" s="11"/>
      <c r="AL988" s="11">
        <f>VLOOKUP(AG988,[1]笔试数据!$B:$G,6,0)</f>
        <v>0</v>
      </c>
      <c r="AM988" s="11">
        <v>56</v>
      </c>
      <c r="AN988" s="11" t="s">
        <v>56</v>
      </c>
    </row>
    <row r="989" ht="15" spans="1:40">
      <c r="A989" s="49">
        <v>520</v>
      </c>
      <c r="B989" s="49">
        <v>109</v>
      </c>
      <c r="C989" s="49">
        <v>193</v>
      </c>
      <c r="D989" s="51" t="s">
        <v>1318</v>
      </c>
      <c r="E989" s="51" t="s">
        <v>37</v>
      </c>
      <c r="F989" s="51" t="s">
        <v>1114</v>
      </c>
      <c r="G989" s="50" t="s">
        <v>1319</v>
      </c>
      <c r="H989" s="50" t="s">
        <v>1320</v>
      </c>
      <c r="I989" s="51" t="s">
        <v>41</v>
      </c>
      <c r="J989" s="51" t="s">
        <v>42</v>
      </c>
      <c r="K989" s="51" t="s">
        <v>81</v>
      </c>
      <c r="L989" s="51" t="s">
        <v>506</v>
      </c>
      <c r="M989" s="50" t="s">
        <v>83</v>
      </c>
      <c r="N989" s="51" t="s">
        <v>45</v>
      </c>
      <c r="O989" s="51" t="s">
        <v>46</v>
      </c>
      <c r="P989" s="51" t="s">
        <v>84</v>
      </c>
      <c r="Q989" s="51" t="s">
        <v>268</v>
      </c>
      <c r="R989" s="51" t="s">
        <v>1321</v>
      </c>
      <c r="S989" s="50" t="s">
        <v>1322</v>
      </c>
      <c r="T989" s="50" t="s">
        <v>1323</v>
      </c>
      <c r="U989" s="51" t="s">
        <v>307</v>
      </c>
      <c r="V989" s="51" t="s">
        <v>53</v>
      </c>
      <c r="W989" s="51" t="s">
        <v>45</v>
      </c>
      <c r="X989" s="51" t="s">
        <v>738</v>
      </c>
      <c r="Y989" s="51" t="s">
        <v>46</v>
      </c>
      <c r="Z989" s="51" t="s">
        <v>739</v>
      </c>
      <c r="AA989" s="51" t="s">
        <v>53</v>
      </c>
      <c r="AB989" s="51" t="s">
        <v>45</v>
      </c>
      <c r="AC989" s="51" t="s">
        <v>56</v>
      </c>
      <c r="AD989" s="50" t="s">
        <v>57</v>
      </c>
      <c r="AE989" s="11"/>
      <c r="AF989" s="11"/>
      <c r="AG989" s="36" t="s">
        <v>11244</v>
      </c>
      <c r="AH989" s="37" t="s">
        <v>10224</v>
      </c>
      <c r="AI989" s="37">
        <v>13</v>
      </c>
      <c r="AJ989" s="11">
        <v>56</v>
      </c>
      <c r="AK989" s="11"/>
      <c r="AL989" s="11">
        <f>VLOOKUP(AG989,[1]笔试数据!$B:$G,6,0)</f>
        <v>0</v>
      </c>
      <c r="AM989" s="11">
        <v>56</v>
      </c>
      <c r="AN989" s="11" t="s">
        <v>56</v>
      </c>
    </row>
    <row r="990" ht="15" spans="1:40">
      <c r="A990" s="41">
        <v>677</v>
      </c>
      <c r="B990" s="49">
        <v>577</v>
      </c>
      <c r="C990" s="49">
        <v>204</v>
      </c>
      <c r="D990" s="42" t="s">
        <v>1383</v>
      </c>
      <c r="E990" s="42" t="s">
        <v>205</v>
      </c>
      <c r="F990" s="42" t="s">
        <v>69</v>
      </c>
      <c r="G990" s="42" t="s">
        <v>1384</v>
      </c>
      <c r="H990" s="42" t="s">
        <v>1385</v>
      </c>
      <c r="I990" s="42" t="s">
        <v>41</v>
      </c>
      <c r="J990" s="29" t="s">
        <v>72</v>
      </c>
      <c r="K990" s="42" t="s">
        <v>43</v>
      </c>
      <c r="L990" s="42" t="s">
        <v>184</v>
      </c>
      <c r="M990" s="42" t="s">
        <v>568</v>
      </c>
      <c r="N990" s="42" t="s">
        <v>45</v>
      </c>
      <c r="O990" s="42" t="s">
        <v>46</v>
      </c>
      <c r="P990" s="42" t="s">
        <v>47</v>
      </c>
      <c r="Q990" s="42" t="s">
        <v>100</v>
      </c>
      <c r="R990" s="42" t="s">
        <v>1386</v>
      </c>
      <c r="S990" s="42" t="s">
        <v>1387</v>
      </c>
      <c r="T990" s="42" t="s">
        <v>1388</v>
      </c>
      <c r="U990" s="42" t="s">
        <v>52</v>
      </c>
      <c r="V990" s="42" t="s">
        <v>53</v>
      </c>
      <c r="W990" s="42" t="s">
        <v>45</v>
      </c>
      <c r="X990" s="42" t="s">
        <v>54</v>
      </c>
      <c r="Y990" s="42" t="s">
        <v>46</v>
      </c>
      <c r="Z990" s="42" t="s">
        <v>55</v>
      </c>
      <c r="AA990" s="42" t="s">
        <v>53</v>
      </c>
      <c r="AB990" s="42" t="s">
        <v>45</v>
      </c>
      <c r="AC990" s="42" t="s">
        <v>56</v>
      </c>
      <c r="AD990" s="42" t="s">
        <v>57</v>
      </c>
      <c r="AE990" s="4"/>
      <c r="AF990" s="4"/>
      <c r="AG990" s="36" t="s">
        <v>11245</v>
      </c>
      <c r="AH990" s="37" t="s">
        <v>10224</v>
      </c>
      <c r="AI990" s="37">
        <v>24</v>
      </c>
      <c r="AJ990" s="11">
        <v>56</v>
      </c>
      <c r="AK990" s="11"/>
      <c r="AL990" s="11">
        <f>VLOOKUP(AG990,[1]笔试数据!$B:$G,6,0)</f>
        <v>0</v>
      </c>
      <c r="AM990" s="11">
        <v>56</v>
      </c>
      <c r="AN990" s="11" t="s">
        <v>56</v>
      </c>
    </row>
    <row r="991" ht="15" spans="1:40">
      <c r="A991" s="49">
        <v>546</v>
      </c>
      <c r="B991" s="49">
        <v>200</v>
      </c>
      <c r="C991" s="49">
        <v>327</v>
      </c>
      <c r="D991" s="51" t="s">
        <v>2130</v>
      </c>
      <c r="E991" s="51" t="s">
        <v>37</v>
      </c>
      <c r="F991" s="51" t="s">
        <v>105</v>
      </c>
      <c r="G991" s="50" t="s">
        <v>2131</v>
      </c>
      <c r="H991" s="50" t="s">
        <v>2132</v>
      </c>
      <c r="I991" s="51" t="s">
        <v>62</v>
      </c>
      <c r="J991" s="51" t="s">
        <v>42</v>
      </c>
      <c r="K991" s="51" t="s">
        <v>43</v>
      </c>
      <c r="L991" s="51" t="s">
        <v>73</v>
      </c>
      <c r="M991" s="52">
        <v>44010</v>
      </c>
      <c r="N991" s="51" t="s">
        <v>2133</v>
      </c>
      <c r="O991" s="51" t="s">
        <v>46</v>
      </c>
      <c r="P991" s="51" t="s">
        <v>47</v>
      </c>
      <c r="Q991" s="51" t="s">
        <v>2134</v>
      </c>
      <c r="R991" s="51" t="s">
        <v>2135</v>
      </c>
      <c r="S991" s="50" t="s">
        <v>2136</v>
      </c>
      <c r="T991" s="50" t="s">
        <v>2137</v>
      </c>
      <c r="U991" s="51" t="s">
        <v>52</v>
      </c>
      <c r="V991" s="51" t="s">
        <v>53</v>
      </c>
      <c r="W991" s="51" t="s">
        <v>45</v>
      </c>
      <c r="X991" s="51" t="s">
        <v>738</v>
      </c>
      <c r="Y991" s="51" t="s">
        <v>46</v>
      </c>
      <c r="Z991" s="51" t="s">
        <v>739</v>
      </c>
      <c r="AA991" s="51" t="s">
        <v>53</v>
      </c>
      <c r="AB991" s="51" t="s">
        <v>45</v>
      </c>
      <c r="AC991" s="51" t="s">
        <v>56</v>
      </c>
      <c r="AD991" s="50" t="s">
        <v>57</v>
      </c>
      <c r="AE991" s="11"/>
      <c r="AF991" s="11"/>
      <c r="AG991" s="36" t="s">
        <v>11246</v>
      </c>
      <c r="AH991" s="37" t="s">
        <v>10992</v>
      </c>
      <c r="AI991" s="37">
        <v>27</v>
      </c>
      <c r="AJ991" s="11">
        <v>56</v>
      </c>
      <c r="AK991" s="2"/>
      <c r="AL991" s="11">
        <f>VLOOKUP(AG991,[1]笔试数据!$B:$G,6,0)</f>
        <v>0</v>
      </c>
      <c r="AM991" s="11">
        <v>56</v>
      </c>
      <c r="AN991" s="11" t="s">
        <v>56</v>
      </c>
    </row>
    <row r="992" ht="15" spans="1:40">
      <c r="A992" s="49">
        <v>164</v>
      </c>
      <c r="B992" s="49">
        <v>274</v>
      </c>
      <c r="C992" s="49">
        <v>374</v>
      </c>
      <c r="D992" s="50" t="s">
        <v>2408</v>
      </c>
      <c r="E992" s="50" t="s">
        <v>37</v>
      </c>
      <c r="F992" s="50" t="s">
        <v>69</v>
      </c>
      <c r="G992" s="50" t="s">
        <v>2409</v>
      </c>
      <c r="H992" s="50" t="s">
        <v>2256</v>
      </c>
      <c r="I992" s="50" t="s">
        <v>41</v>
      </c>
      <c r="J992" s="50" t="s">
        <v>42</v>
      </c>
      <c r="K992" s="50" t="s">
        <v>43</v>
      </c>
      <c r="L992" s="50" t="s">
        <v>1055</v>
      </c>
      <c r="M992" s="50" t="s">
        <v>227</v>
      </c>
      <c r="N992" s="50" t="s">
        <v>45</v>
      </c>
      <c r="O992" s="50" t="s">
        <v>46</v>
      </c>
      <c r="P992" s="50" t="s">
        <v>47</v>
      </c>
      <c r="Q992" s="50" t="s">
        <v>64</v>
      </c>
      <c r="R992" s="50" t="s">
        <v>2410</v>
      </c>
      <c r="S992" s="50" t="s">
        <v>2411</v>
      </c>
      <c r="T992" s="50" t="s">
        <v>2412</v>
      </c>
      <c r="U992" s="50" t="s">
        <v>52</v>
      </c>
      <c r="V992" s="50" t="s">
        <v>53</v>
      </c>
      <c r="W992" s="50" t="s">
        <v>45</v>
      </c>
      <c r="X992" s="50" t="s">
        <v>54</v>
      </c>
      <c r="Y992" s="50" t="s">
        <v>46</v>
      </c>
      <c r="Z992" s="50" t="s">
        <v>55</v>
      </c>
      <c r="AA992" s="50" t="s">
        <v>53</v>
      </c>
      <c r="AB992" s="50" t="s">
        <v>45</v>
      </c>
      <c r="AC992" s="50" t="s">
        <v>56</v>
      </c>
      <c r="AD992" s="50" t="s">
        <v>57</v>
      </c>
      <c r="AE992" s="2"/>
      <c r="AF992" s="2"/>
      <c r="AG992" s="36" t="s">
        <v>11247</v>
      </c>
      <c r="AH992" s="37" t="s">
        <v>10990</v>
      </c>
      <c r="AI992" s="37">
        <v>14</v>
      </c>
      <c r="AJ992" s="11">
        <v>56</v>
      </c>
      <c r="AK992" s="2"/>
      <c r="AL992" s="11">
        <f>VLOOKUP(AG992,[1]笔试数据!$B:$G,6,0)</f>
        <v>0</v>
      </c>
      <c r="AM992" s="11">
        <v>56</v>
      </c>
      <c r="AN992" s="11" t="s">
        <v>56</v>
      </c>
    </row>
    <row r="993" ht="15" spans="1:40">
      <c r="A993" s="49">
        <v>786</v>
      </c>
      <c r="B993" s="49">
        <v>469</v>
      </c>
      <c r="C993" s="49">
        <v>390</v>
      </c>
      <c r="D993" s="50" t="s">
        <v>2497</v>
      </c>
      <c r="E993" s="50" t="s">
        <v>37</v>
      </c>
      <c r="F993" s="50" t="s">
        <v>69</v>
      </c>
      <c r="G993" s="50" t="s">
        <v>2498</v>
      </c>
      <c r="H993" s="50" t="s">
        <v>2499</v>
      </c>
      <c r="I993" s="50" t="s">
        <v>41</v>
      </c>
      <c r="J993" s="50" t="s">
        <v>42</v>
      </c>
      <c r="K993" s="50" t="s">
        <v>43</v>
      </c>
      <c r="L993" s="50" t="s">
        <v>98</v>
      </c>
      <c r="M993" s="50" t="s">
        <v>83</v>
      </c>
      <c r="N993" s="50" t="s">
        <v>45</v>
      </c>
      <c r="O993" s="50" t="s">
        <v>46</v>
      </c>
      <c r="P993" s="50" t="s">
        <v>84</v>
      </c>
      <c r="Q993" s="50" t="s">
        <v>2500</v>
      </c>
      <c r="R993" s="50" t="s">
        <v>2500</v>
      </c>
      <c r="S993" s="50" t="s">
        <v>2501</v>
      </c>
      <c r="T993" s="50" t="s">
        <v>2502</v>
      </c>
      <c r="U993" s="50" t="s">
        <v>52</v>
      </c>
      <c r="V993" s="50" t="s">
        <v>53</v>
      </c>
      <c r="W993" s="50" t="s">
        <v>45</v>
      </c>
      <c r="X993" s="50" t="s">
        <v>54</v>
      </c>
      <c r="Y993" s="50" t="s">
        <v>46</v>
      </c>
      <c r="Z993" s="50" t="s">
        <v>55</v>
      </c>
      <c r="AA993" s="50" t="s">
        <v>53</v>
      </c>
      <c r="AB993" s="50" t="s">
        <v>45</v>
      </c>
      <c r="AC993" s="50" t="s">
        <v>56</v>
      </c>
      <c r="AD993" s="50" t="s">
        <v>57</v>
      </c>
      <c r="AE993" s="2"/>
      <c r="AF993" s="2"/>
      <c r="AG993" s="36" t="s">
        <v>11248</v>
      </c>
      <c r="AH993" s="37" t="s">
        <v>10990</v>
      </c>
      <c r="AI993" s="37">
        <v>30</v>
      </c>
      <c r="AJ993" s="11">
        <v>56</v>
      </c>
      <c r="AK993" s="2"/>
      <c r="AL993" s="11">
        <f>VLOOKUP(AG993,[1]笔试数据!$B:$G,6,0)</f>
        <v>0</v>
      </c>
      <c r="AM993" s="11">
        <v>56</v>
      </c>
      <c r="AN993" s="11" t="s">
        <v>56</v>
      </c>
    </row>
    <row r="994" ht="15" spans="1:40">
      <c r="A994" s="49">
        <v>414</v>
      </c>
      <c r="B994" s="49">
        <v>77</v>
      </c>
      <c r="C994" s="49">
        <v>469</v>
      </c>
      <c r="D994" s="51" t="s">
        <v>2972</v>
      </c>
      <c r="E994" s="51" t="s">
        <v>37</v>
      </c>
      <c r="F994" s="51" t="s">
        <v>38</v>
      </c>
      <c r="G994" s="50" t="s">
        <v>2973</v>
      </c>
      <c r="H994" s="50" t="s">
        <v>2974</v>
      </c>
      <c r="I994" s="51" t="s">
        <v>62</v>
      </c>
      <c r="J994" s="51" t="s">
        <v>72</v>
      </c>
      <c r="K994" s="51" t="s">
        <v>43</v>
      </c>
      <c r="L994" s="51" t="s">
        <v>184</v>
      </c>
      <c r="M994" s="50" t="s">
        <v>108</v>
      </c>
      <c r="N994" s="51" t="s">
        <v>45</v>
      </c>
      <c r="O994" s="51" t="s">
        <v>46</v>
      </c>
      <c r="P994" s="51" t="s">
        <v>47</v>
      </c>
      <c r="Q994" s="51" t="s">
        <v>2975</v>
      </c>
      <c r="R994" s="51" t="s">
        <v>2975</v>
      </c>
      <c r="S994" s="50" t="s">
        <v>2976</v>
      </c>
      <c r="T994" s="50" t="s">
        <v>2977</v>
      </c>
      <c r="U994" s="51" t="s">
        <v>52</v>
      </c>
      <c r="V994" s="51" t="s">
        <v>53</v>
      </c>
      <c r="W994" s="51" t="s">
        <v>754</v>
      </c>
      <c r="X994" s="51" t="s">
        <v>738</v>
      </c>
      <c r="Y994" s="51" t="s">
        <v>46</v>
      </c>
      <c r="Z994" s="51" t="s">
        <v>739</v>
      </c>
      <c r="AA994" s="51" t="s">
        <v>53</v>
      </c>
      <c r="AB994" s="51" t="s">
        <v>45</v>
      </c>
      <c r="AC994" s="51" t="s">
        <v>56</v>
      </c>
      <c r="AD994" s="50" t="s">
        <v>57</v>
      </c>
      <c r="AE994" s="11"/>
      <c r="AF994" s="11"/>
      <c r="AG994" s="36" t="s">
        <v>11249</v>
      </c>
      <c r="AH994" s="37" t="s">
        <v>11008</v>
      </c>
      <c r="AI994" s="37">
        <v>19</v>
      </c>
      <c r="AJ994" s="11">
        <v>56</v>
      </c>
      <c r="AK994" s="2"/>
      <c r="AL994" s="11">
        <f>VLOOKUP(AG994,[1]笔试数据!$B:$G,6,0)</f>
        <v>0</v>
      </c>
      <c r="AM994" s="11">
        <v>56</v>
      </c>
      <c r="AN994" s="11" t="s">
        <v>56</v>
      </c>
    </row>
    <row r="995" ht="15" spans="1:40">
      <c r="A995" s="41">
        <v>785</v>
      </c>
      <c r="B995" s="49">
        <v>632</v>
      </c>
      <c r="C995" s="49">
        <v>494</v>
      </c>
      <c r="D995" s="42" t="s">
        <v>3125</v>
      </c>
      <c r="E995" s="42" t="s">
        <v>37</v>
      </c>
      <c r="F995" s="42" t="s">
        <v>69</v>
      </c>
      <c r="G995" s="42" t="s">
        <v>3126</v>
      </c>
      <c r="H995" s="42" t="s">
        <v>3127</v>
      </c>
      <c r="I995" s="42" t="s">
        <v>62</v>
      </c>
      <c r="J995" s="29" t="s">
        <v>72</v>
      </c>
      <c r="K995" s="42" t="s">
        <v>779</v>
      </c>
      <c r="L995" s="42" t="s">
        <v>254</v>
      </c>
      <c r="M995" s="42" t="s">
        <v>388</v>
      </c>
      <c r="N995" s="42" t="s">
        <v>45</v>
      </c>
      <c r="O995" s="42" t="s">
        <v>46</v>
      </c>
      <c r="P995" s="42" t="s">
        <v>47</v>
      </c>
      <c r="Q995" s="42" t="s">
        <v>3128</v>
      </c>
      <c r="R995" s="42" t="s">
        <v>3129</v>
      </c>
      <c r="S995" s="42" t="s">
        <v>3130</v>
      </c>
      <c r="T995" s="42" t="s">
        <v>3131</v>
      </c>
      <c r="U995" s="42" t="s">
        <v>52</v>
      </c>
      <c r="V995" s="42" t="s">
        <v>53</v>
      </c>
      <c r="W995" s="42" t="s">
        <v>45</v>
      </c>
      <c r="X995" s="42" t="s">
        <v>54</v>
      </c>
      <c r="Y995" s="42" t="s">
        <v>46</v>
      </c>
      <c r="Z995" s="42" t="s">
        <v>55</v>
      </c>
      <c r="AA995" s="42" t="s">
        <v>53</v>
      </c>
      <c r="AB995" s="42" t="s">
        <v>45</v>
      </c>
      <c r="AC995" s="42" t="s">
        <v>56</v>
      </c>
      <c r="AD995" s="42" t="s">
        <v>57</v>
      </c>
      <c r="AE995" s="4"/>
      <c r="AF995" s="4"/>
      <c r="AG995" s="36" t="s">
        <v>11250</v>
      </c>
      <c r="AH995" s="37" t="s">
        <v>11040</v>
      </c>
      <c r="AI995" s="37">
        <v>14</v>
      </c>
      <c r="AJ995" s="11">
        <v>56</v>
      </c>
      <c r="AK995" s="2"/>
      <c r="AL995" s="11">
        <f>VLOOKUP(AG995,[1]笔试数据!$B:$G,6,0)</f>
        <v>0</v>
      </c>
      <c r="AM995" s="11">
        <v>56</v>
      </c>
      <c r="AN995" s="11" t="s">
        <v>56</v>
      </c>
    </row>
    <row r="996" ht="15" spans="1:40">
      <c r="A996" s="41">
        <v>682</v>
      </c>
      <c r="B996" s="49">
        <v>631</v>
      </c>
      <c r="C996" s="49">
        <v>495</v>
      </c>
      <c r="D996" s="42" t="s">
        <v>3132</v>
      </c>
      <c r="E996" s="42" t="s">
        <v>37</v>
      </c>
      <c r="F996" s="42" t="s">
        <v>69</v>
      </c>
      <c r="G996" s="42" t="s">
        <v>3133</v>
      </c>
      <c r="H996" s="42" t="s">
        <v>3134</v>
      </c>
      <c r="I996" s="42" t="s">
        <v>41</v>
      </c>
      <c r="J996" s="29" t="s">
        <v>42</v>
      </c>
      <c r="K996" s="42" t="s">
        <v>43</v>
      </c>
      <c r="L996" s="42" t="s">
        <v>191</v>
      </c>
      <c r="M996" s="42" t="s">
        <v>192</v>
      </c>
      <c r="N996" s="42" t="s">
        <v>45</v>
      </c>
      <c r="O996" s="42" t="s">
        <v>46</v>
      </c>
      <c r="P996" s="42" t="s">
        <v>47</v>
      </c>
      <c r="Q996" s="42" t="s">
        <v>268</v>
      </c>
      <c r="R996" s="42" t="s">
        <v>3135</v>
      </c>
      <c r="S996" s="42" t="s">
        <v>3136</v>
      </c>
      <c r="T996" s="42" t="s">
        <v>3137</v>
      </c>
      <c r="U996" s="42" t="s">
        <v>52</v>
      </c>
      <c r="V996" s="42" t="s">
        <v>53</v>
      </c>
      <c r="W996" s="48" t="s">
        <v>45</v>
      </c>
      <c r="X996" s="42" t="s">
        <v>54</v>
      </c>
      <c r="Y996" s="42" t="s">
        <v>46</v>
      </c>
      <c r="Z996" s="42" t="s">
        <v>55</v>
      </c>
      <c r="AA996" s="42" t="s">
        <v>53</v>
      </c>
      <c r="AB996" s="42" t="s">
        <v>45</v>
      </c>
      <c r="AC996" s="42" t="s">
        <v>56</v>
      </c>
      <c r="AD996" s="42" t="s">
        <v>57</v>
      </c>
      <c r="AE996" s="4"/>
      <c r="AF996" s="4"/>
      <c r="AG996" s="36" t="s">
        <v>11251</v>
      </c>
      <c r="AH996" s="37" t="s">
        <v>11040</v>
      </c>
      <c r="AI996" s="37">
        <v>15</v>
      </c>
      <c r="AJ996" s="11">
        <v>56</v>
      </c>
      <c r="AK996" s="2"/>
      <c r="AL996" s="11">
        <f>VLOOKUP(AG996,[1]笔试数据!$B:$G,6,0)</f>
        <v>0</v>
      </c>
      <c r="AM996" s="11">
        <v>56</v>
      </c>
      <c r="AN996" s="11" t="s">
        <v>56</v>
      </c>
    </row>
    <row r="997" ht="15" spans="1:40">
      <c r="A997" s="49">
        <v>310</v>
      </c>
      <c r="B997" s="49">
        <v>43</v>
      </c>
      <c r="C997" s="49">
        <v>549</v>
      </c>
      <c r="D997" s="51" t="s">
        <v>3458</v>
      </c>
      <c r="E997" s="51" t="s">
        <v>37</v>
      </c>
      <c r="F997" s="51" t="s">
        <v>69</v>
      </c>
      <c r="G997" s="50" t="s">
        <v>3459</v>
      </c>
      <c r="H997" s="50" t="s">
        <v>3460</v>
      </c>
      <c r="I997" s="51" t="s">
        <v>62</v>
      </c>
      <c r="J997" s="51" t="s">
        <v>42</v>
      </c>
      <c r="K997" s="51" t="s">
        <v>43</v>
      </c>
      <c r="L997" s="51" t="s">
        <v>73</v>
      </c>
      <c r="M997" s="50" t="s">
        <v>108</v>
      </c>
      <c r="N997" s="51" t="s">
        <v>897</v>
      </c>
      <c r="O997" s="51" t="s">
        <v>46</v>
      </c>
      <c r="P997" s="51" t="s">
        <v>47</v>
      </c>
      <c r="Q997" s="51" t="s">
        <v>3461</v>
      </c>
      <c r="R997" s="51" t="s">
        <v>3461</v>
      </c>
      <c r="S997" s="50" t="s">
        <v>3462</v>
      </c>
      <c r="T997" s="50" t="s">
        <v>3463</v>
      </c>
      <c r="U997" s="51" t="s">
        <v>52</v>
      </c>
      <c r="V997" s="51" t="s">
        <v>53</v>
      </c>
      <c r="W997" s="51" t="s">
        <v>45</v>
      </c>
      <c r="X997" s="51" t="s">
        <v>738</v>
      </c>
      <c r="Y997" s="51" t="s">
        <v>56</v>
      </c>
      <c r="Z997" s="51" t="s">
        <v>739</v>
      </c>
      <c r="AA997" s="51" t="s">
        <v>53</v>
      </c>
      <c r="AB997" s="51" t="s">
        <v>45</v>
      </c>
      <c r="AC997" s="51" t="s">
        <v>46</v>
      </c>
      <c r="AD997" s="51" t="s">
        <v>3407</v>
      </c>
      <c r="AE997" s="11"/>
      <c r="AF997" s="11" t="s">
        <v>3408</v>
      </c>
      <c r="AG997" s="36" t="s">
        <v>11252</v>
      </c>
      <c r="AH997" s="37" t="s">
        <v>11016</v>
      </c>
      <c r="AI997" s="37" t="s">
        <v>10241</v>
      </c>
      <c r="AJ997" s="11">
        <v>56</v>
      </c>
      <c r="AK997" s="4"/>
      <c r="AL997" s="11">
        <f>VLOOKUP(AG997,[1]笔试数据!$B:$G,6,0)</f>
        <v>0</v>
      </c>
      <c r="AM997" s="11">
        <v>56</v>
      </c>
      <c r="AN997" s="11" t="s">
        <v>56</v>
      </c>
    </row>
    <row r="998" ht="15" spans="1:40">
      <c r="A998" s="49">
        <v>511</v>
      </c>
      <c r="B998" s="49">
        <v>357</v>
      </c>
      <c r="C998" s="49">
        <v>49</v>
      </c>
      <c r="D998" s="50" t="s">
        <v>400</v>
      </c>
      <c r="E998" s="50" t="s">
        <v>37</v>
      </c>
      <c r="F998" s="50" t="s">
        <v>69</v>
      </c>
      <c r="G998" s="50" t="s">
        <v>401</v>
      </c>
      <c r="H998" s="50" t="s">
        <v>402</v>
      </c>
      <c r="I998" s="50" t="s">
        <v>41</v>
      </c>
      <c r="J998" s="50" t="s">
        <v>42</v>
      </c>
      <c r="K998" s="50" t="s">
        <v>81</v>
      </c>
      <c r="L998" s="50" t="s">
        <v>82</v>
      </c>
      <c r="M998" s="50" t="s">
        <v>227</v>
      </c>
      <c r="N998" s="50" t="s">
        <v>45</v>
      </c>
      <c r="O998" s="50" t="s">
        <v>46</v>
      </c>
      <c r="P998" s="50" t="s">
        <v>47</v>
      </c>
      <c r="Q998" s="50" t="s">
        <v>64</v>
      </c>
      <c r="R998" s="50" t="s">
        <v>403</v>
      </c>
      <c r="S998" s="50" t="s">
        <v>404</v>
      </c>
      <c r="T998" s="50" t="s">
        <v>405</v>
      </c>
      <c r="U998" s="50" t="s">
        <v>52</v>
      </c>
      <c r="V998" s="50" t="s">
        <v>53</v>
      </c>
      <c r="W998" s="50" t="s">
        <v>45</v>
      </c>
      <c r="X998" s="50" t="s">
        <v>54</v>
      </c>
      <c r="Y998" s="50" t="s">
        <v>46</v>
      </c>
      <c r="Z998" s="50" t="s">
        <v>55</v>
      </c>
      <c r="AA998" s="50" t="s">
        <v>53</v>
      </c>
      <c r="AB998" s="50" t="s">
        <v>45</v>
      </c>
      <c r="AC998" s="50" t="s">
        <v>56</v>
      </c>
      <c r="AD998" s="50" t="s">
        <v>57</v>
      </c>
      <c r="AE998" s="2"/>
      <c r="AF998" s="2"/>
      <c r="AG998" s="36" t="s">
        <v>11253</v>
      </c>
      <c r="AH998" s="37" t="s">
        <v>10219</v>
      </c>
      <c r="AI998" s="37" t="s">
        <v>11016</v>
      </c>
      <c r="AJ998" s="11">
        <v>55.5</v>
      </c>
      <c r="AK998" s="11"/>
      <c r="AL998" s="11">
        <f>VLOOKUP(AG998,[1]笔试数据!$B:$G,6,0)</f>
        <v>0</v>
      </c>
      <c r="AM998" s="11">
        <v>55.5</v>
      </c>
      <c r="AN998" s="11" t="s">
        <v>56</v>
      </c>
    </row>
    <row r="999" ht="15" spans="1:40">
      <c r="A999" s="49">
        <v>39</v>
      </c>
      <c r="B999" s="49">
        <v>427</v>
      </c>
      <c r="C999" s="49">
        <v>50</v>
      </c>
      <c r="D999" s="50" t="s">
        <v>406</v>
      </c>
      <c r="E999" s="50" t="s">
        <v>37</v>
      </c>
      <c r="F999" s="50" t="s">
        <v>38</v>
      </c>
      <c r="G999" s="50" t="s">
        <v>407</v>
      </c>
      <c r="H999" s="50" t="s">
        <v>408</v>
      </c>
      <c r="I999" s="50" t="s">
        <v>41</v>
      </c>
      <c r="J999" s="50" t="s">
        <v>72</v>
      </c>
      <c r="K999" s="50" t="s">
        <v>43</v>
      </c>
      <c r="L999" s="50" t="s">
        <v>73</v>
      </c>
      <c r="M999" s="50" t="s">
        <v>108</v>
      </c>
      <c r="N999" s="50" t="s">
        <v>45</v>
      </c>
      <c r="O999" s="50" t="s">
        <v>46</v>
      </c>
      <c r="P999" s="50" t="s">
        <v>47</v>
      </c>
      <c r="Q999" s="50" t="s">
        <v>100</v>
      </c>
      <c r="R999" s="50" t="s">
        <v>409</v>
      </c>
      <c r="S999" s="50" t="s">
        <v>410</v>
      </c>
      <c r="T999" s="50" t="s">
        <v>411</v>
      </c>
      <c r="U999" s="50" t="s">
        <v>52</v>
      </c>
      <c r="V999" s="50" t="s">
        <v>53</v>
      </c>
      <c r="W999" s="50" t="s">
        <v>45</v>
      </c>
      <c r="X999" s="50" t="s">
        <v>54</v>
      </c>
      <c r="Y999" s="50" t="s">
        <v>46</v>
      </c>
      <c r="Z999" s="50" t="s">
        <v>55</v>
      </c>
      <c r="AA999" s="50" t="s">
        <v>53</v>
      </c>
      <c r="AB999" s="50" t="s">
        <v>45</v>
      </c>
      <c r="AC999" s="50" t="s">
        <v>56</v>
      </c>
      <c r="AD999" s="50" t="s">
        <v>57</v>
      </c>
      <c r="AE999" s="2"/>
      <c r="AF999" s="2"/>
      <c r="AG999" s="36" t="s">
        <v>11254</v>
      </c>
      <c r="AH999" s="37" t="s">
        <v>10219</v>
      </c>
      <c r="AI999" s="37" t="s">
        <v>10994</v>
      </c>
      <c r="AJ999" s="11">
        <v>55.5</v>
      </c>
      <c r="AK999" s="11"/>
      <c r="AL999" s="11">
        <f>VLOOKUP(AG999,[1]笔试数据!$B:$G,6,0)</f>
        <v>0</v>
      </c>
      <c r="AM999" s="11">
        <v>55.5</v>
      </c>
      <c r="AN999" s="11" t="s">
        <v>56</v>
      </c>
    </row>
    <row r="1000" ht="15" spans="1:40">
      <c r="A1000" s="49">
        <v>784</v>
      </c>
      <c r="B1000" s="49">
        <v>168</v>
      </c>
      <c r="C1000" s="49">
        <v>115</v>
      </c>
      <c r="D1000" s="51" t="s">
        <v>828</v>
      </c>
      <c r="E1000" s="51" t="s">
        <v>37</v>
      </c>
      <c r="F1000" s="51" t="s">
        <v>69</v>
      </c>
      <c r="G1000" s="50" t="s">
        <v>829</v>
      </c>
      <c r="H1000" s="50" t="s">
        <v>830</v>
      </c>
      <c r="I1000" s="51" t="s">
        <v>41</v>
      </c>
      <c r="J1000" s="51" t="s">
        <v>42</v>
      </c>
      <c r="K1000" s="51" t="s">
        <v>43</v>
      </c>
      <c r="L1000" s="51" t="s">
        <v>73</v>
      </c>
      <c r="M1000" s="50" t="s">
        <v>83</v>
      </c>
      <c r="N1000" s="51" t="s">
        <v>45</v>
      </c>
      <c r="O1000" s="51" t="s">
        <v>46</v>
      </c>
      <c r="P1000" s="51" t="s">
        <v>84</v>
      </c>
      <c r="Q1000" s="51" t="s">
        <v>831</v>
      </c>
      <c r="R1000" s="51" t="s">
        <v>831</v>
      </c>
      <c r="S1000" s="50" t="s">
        <v>832</v>
      </c>
      <c r="T1000" s="50" t="s">
        <v>833</v>
      </c>
      <c r="U1000" s="51" t="s">
        <v>52</v>
      </c>
      <c r="V1000" s="51" t="s">
        <v>53</v>
      </c>
      <c r="W1000" s="51" t="s">
        <v>53</v>
      </c>
      <c r="X1000" s="51" t="s">
        <v>738</v>
      </c>
      <c r="Y1000" s="51" t="s">
        <v>46</v>
      </c>
      <c r="Z1000" s="51" t="s">
        <v>739</v>
      </c>
      <c r="AA1000" s="51" t="s">
        <v>53</v>
      </c>
      <c r="AB1000" s="51" t="s">
        <v>45</v>
      </c>
      <c r="AC1000" s="51" t="s">
        <v>56</v>
      </c>
      <c r="AD1000" s="50" t="s">
        <v>57</v>
      </c>
      <c r="AE1000" s="11"/>
      <c r="AF1000" s="11"/>
      <c r="AG1000" s="36" t="s">
        <v>11255</v>
      </c>
      <c r="AH1000" s="37" t="s">
        <v>10255</v>
      </c>
      <c r="AI1000" s="37">
        <v>25</v>
      </c>
      <c r="AJ1000" s="11">
        <v>55.5</v>
      </c>
      <c r="AK1000" s="11"/>
      <c r="AL1000" s="11">
        <f>VLOOKUP(AG1000,[1]笔试数据!$B:$G,6,0)</f>
        <v>0</v>
      </c>
      <c r="AM1000" s="11">
        <v>55.5</v>
      </c>
      <c r="AN1000" s="11" t="s">
        <v>56</v>
      </c>
    </row>
    <row r="1001" ht="15" spans="1:40">
      <c r="A1001" s="49">
        <v>417</v>
      </c>
      <c r="B1001" s="49">
        <v>334</v>
      </c>
      <c r="C1001" s="49">
        <v>248</v>
      </c>
      <c r="D1001" s="50" t="s">
        <v>1655</v>
      </c>
      <c r="E1001" s="50" t="s">
        <v>37</v>
      </c>
      <c r="F1001" s="50" t="s">
        <v>38</v>
      </c>
      <c r="G1001" s="50" t="s">
        <v>1656</v>
      </c>
      <c r="H1001" s="50" t="s">
        <v>1657</v>
      </c>
      <c r="I1001" s="50" t="s">
        <v>62</v>
      </c>
      <c r="J1001" s="50" t="s">
        <v>72</v>
      </c>
      <c r="K1001" s="50" t="s">
        <v>43</v>
      </c>
      <c r="L1001" s="50" t="s">
        <v>73</v>
      </c>
      <c r="M1001" s="50" t="s">
        <v>74</v>
      </c>
      <c r="N1001" s="50" t="s">
        <v>45</v>
      </c>
      <c r="O1001" s="50" t="s">
        <v>46</v>
      </c>
      <c r="P1001" s="50" t="s">
        <v>47</v>
      </c>
      <c r="Q1001" s="50" t="s">
        <v>1658</v>
      </c>
      <c r="R1001" s="50" t="s">
        <v>1659</v>
      </c>
      <c r="S1001" s="50" t="s">
        <v>1660</v>
      </c>
      <c r="T1001" s="50" t="s">
        <v>1661</v>
      </c>
      <c r="U1001" s="50" t="s">
        <v>52</v>
      </c>
      <c r="V1001" s="50" t="s">
        <v>53</v>
      </c>
      <c r="W1001" s="50" t="s">
        <v>45</v>
      </c>
      <c r="X1001" s="50" t="s">
        <v>54</v>
      </c>
      <c r="Y1001" s="50" t="s">
        <v>46</v>
      </c>
      <c r="Z1001" s="50" t="s">
        <v>55</v>
      </c>
      <c r="AA1001" s="50" t="s">
        <v>53</v>
      </c>
      <c r="AB1001" s="50" t="s">
        <v>45</v>
      </c>
      <c r="AC1001" s="50" t="s">
        <v>56</v>
      </c>
      <c r="AD1001" s="50" t="s">
        <v>57</v>
      </c>
      <c r="AE1001" s="2"/>
      <c r="AF1001" s="2"/>
      <c r="AG1001" s="36" t="s">
        <v>11256</v>
      </c>
      <c r="AH1001" s="37" t="s">
        <v>10241</v>
      </c>
      <c r="AI1001" s="37" t="s">
        <v>10226</v>
      </c>
      <c r="AJ1001" s="11">
        <v>55.5</v>
      </c>
      <c r="AK1001" s="2"/>
      <c r="AL1001" s="11">
        <f>VLOOKUP(AG1001,[1]笔试数据!$B:$G,6,0)</f>
        <v>0</v>
      </c>
      <c r="AM1001" s="11">
        <v>55.5</v>
      </c>
      <c r="AN1001" s="11" t="s">
        <v>56</v>
      </c>
    </row>
    <row r="1002" ht="15" spans="1:40">
      <c r="A1002" s="49">
        <v>280</v>
      </c>
      <c r="B1002" s="49">
        <v>299</v>
      </c>
      <c r="C1002" s="49">
        <v>284</v>
      </c>
      <c r="D1002" s="50" t="s">
        <v>1872</v>
      </c>
      <c r="E1002" s="50" t="s">
        <v>37</v>
      </c>
      <c r="F1002" s="50" t="s">
        <v>38</v>
      </c>
      <c r="G1002" s="50" t="s">
        <v>1873</v>
      </c>
      <c r="H1002" s="50" t="s">
        <v>1874</v>
      </c>
      <c r="I1002" s="50" t="s">
        <v>41</v>
      </c>
      <c r="J1002" s="50" t="s">
        <v>42</v>
      </c>
      <c r="K1002" s="50" t="s">
        <v>43</v>
      </c>
      <c r="L1002" s="50" t="s">
        <v>73</v>
      </c>
      <c r="M1002" s="50" t="s">
        <v>91</v>
      </c>
      <c r="N1002" s="50" t="s">
        <v>45</v>
      </c>
      <c r="O1002" s="50" t="s">
        <v>46</v>
      </c>
      <c r="P1002" s="50" t="s">
        <v>47</v>
      </c>
      <c r="Q1002" s="50" t="s">
        <v>100</v>
      </c>
      <c r="R1002" s="50" t="s">
        <v>1875</v>
      </c>
      <c r="S1002" s="50" t="s">
        <v>1876</v>
      </c>
      <c r="T1002" s="50" t="s">
        <v>1877</v>
      </c>
      <c r="U1002" s="50" t="s">
        <v>52</v>
      </c>
      <c r="V1002" s="50" t="s">
        <v>53</v>
      </c>
      <c r="W1002" s="50" t="s">
        <v>45</v>
      </c>
      <c r="X1002" s="50" t="s">
        <v>54</v>
      </c>
      <c r="Y1002" s="50" t="s">
        <v>56</v>
      </c>
      <c r="Z1002" s="50" t="s">
        <v>55</v>
      </c>
      <c r="AA1002" s="50" t="s">
        <v>53</v>
      </c>
      <c r="AB1002" s="50" t="s">
        <v>45</v>
      </c>
      <c r="AC1002" s="50" t="s">
        <v>56</v>
      </c>
      <c r="AD1002" s="50" t="s">
        <v>57</v>
      </c>
      <c r="AE1002" s="2"/>
      <c r="AF1002" s="2"/>
      <c r="AG1002" s="36" t="s">
        <v>11257</v>
      </c>
      <c r="AH1002" s="37" t="s">
        <v>11004</v>
      </c>
      <c r="AI1002" s="37">
        <v>14</v>
      </c>
      <c r="AJ1002" s="11">
        <v>55.5</v>
      </c>
      <c r="AK1002" s="2"/>
      <c r="AL1002" s="11">
        <f>VLOOKUP(AG1002,[1]笔试数据!$B:$G,6,0)</f>
        <v>0</v>
      </c>
      <c r="AM1002" s="11">
        <v>55.5</v>
      </c>
      <c r="AN1002" s="11" t="s">
        <v>56</v>
      </c>
    </row>
    <row r="1003" ht="15" spans="1:40">
      <c r="A1003" s="49">
        <v>303</v>
      </c>
      <c r="B1003" s="49">
        <v>305</v>
      </c>
      <c r="C1003" s="49">
        <v>301</v>
      </c>
      <c r="D1003" s="50" t="s">
        <v>1977</v>
      </c>
      <c r="E1003" s="50" t="s">
        <v>37</v>
      </c>
      <c r="F1003" s="50" t="s">
        <v>38</v>
      </c>
      <c r="G1003" s="50" t="s">
        <v>1978</v>
      </c>
      <c r="H1003" s="50" t="s">
        <v>1979</v>
      </c>
      <c r="I1003" s="50" t="s">
        <v>41</v>
      </c>
      <c r="J1003" s="50" t="s">
        <v>42</v>
      </c>
      <c r="K1003" s="50" t="s">
        <v>43</v>
      </c>
      <c r="L1003" s="50" t="s">
        <v>184</v>
      </c>
      <c r="M1003" s="50" t="s">
        <v>99</v>
      </c>
      <c r="N1003" s="50" t="s">
        <v>45</v>
      </c>
      <c r="O1003" s="50" t="s">
        <v>46</v>
      </c>
      <c r="P1003" s="50" t="s">
        <v>47</v>
      </c>
      <c r="Q1003" s="50" t="s">
        <v>64</v>
      </c>
      <c r="R1003" s="50" t="s">
        <v>64</v>
      </c>
      <c r="S1003" s="50" t="s">
        <v>1980</v>
      </c>
      <c r="T1003" s="50" t="s">
        <v>1981</v>
      </c>
      <c r="U1003" s="50" t="s">
        <v>52</v>
      </c>
      <c r="V1003" s="50" t="s">
        <v>53</v>
      </c>
      <c r="W1003" s="50" t="s">
        <v>45</v>
      </c>
      <c r="X1003" s="50" t="s">
        <v>54</v>
      </c>
      <c r="Y1003" s="50" t="s">
        <v>56</v>
      </c>
      <c r="Z1003" s="50" t="s">
        <v>55</v>
      </c>
      <c r="AA1003" s="50" t="s">
        <v>53</v>
      </c>
      <c r="AB1003" s="50" t="s">
        <v>45</v>
      </c>
      <c r="AC1003" s="50" t="s">
        <v>56</v>
      </c>
      <c r="AD1003" s="50" t="s">
        <v>57</v>
      </c>
      <c r="AE1003" s="2"/>
      <c r="AF1003" s="2"/>
      <c r="AG1003" s="36" t="s">
        <v>11258</v>
      </c>
      <c r="AH1003" s="37" t="s">
        <v>10992</v>
      </c>
      <c r="AI1003" s="37" t="s">
        <v>10237</v>
      </c>
      <c r="AJ1003" s="11">
        <v>55.5</v>
      </c>
      <c r="AK1003" s="2"/>
      <c r="AL1003" s="11">
        <f>VLOOKUP(AG1003,[1]笔试数据!$B:$G,6,0)</f>
        <v>0</v>
      </c>
      <c r="AM1003" s="11">
        <v>55.5</v>
      </c>
      <c r="AN1003" s="11" t="s">
        <v>56</v>
      </c>
    </row>
    <row r="1004" ht="15" spans="1:40">
      <c r="A1004" s="49">
        <v>379</v>
      </c>
      <c r="B1004" s="49">
        <v>65</v>
      </c>
      <c r="C1004" s="49">
        <v>334</v>
      </c>
      <c r="D1004" s="51" t="s">
        <v>2175</v>
      </c>
      <c r="E1004" s="51" t="s">
        <v>37</v>
      </c>
      <c r="F1004" s="51" t="s">
        <v>69</v>
      </c>
      <c r="G1004" s="50" t="s">
        <v>2176</v>
      </c>
      <c r="H1004" s="50" t="s">
        <v>61</v>
      </c>
      <c r="I1004" s="51" t="s">
        <v>41</v>
      </c>
      <c r="J1004" s="51" t="s">
        <v>42</v>
      </c>
      <c r="K1004" s="51" t="s">
        <v>43</v>
      </c>
      <c r="L1004" s="51" t="s">
        <v>73</v>
      </c>
      <c r="M1004" s="50" t="s">
        <v>267</v>
      </c>
      <c r="N1004" s="51" t="s">
        <v>45</v>
      </c>
      <c r="O1004" s="51" t="s">
        <v>46</v>
      </c>
      <c r="P1004" s="51" t="s">
        <v>47</v>
      </c>
      <c r="Q1004" s="51" t="s">
        <v>48</v>
      </c>
      <c r="R1004" s="51" t="s">
        <v>2177</v>
      </c>
      <c r="S1004" s="50" t="s">
        <v>2178</v>
      </c>
      <c r="T1004" s="50" t="s">
        <v>2179</v>
      </c>
      <c r="U1004" s="51" t="s">
        <v>52</v>
      </c>
      <c r="V1004" s="51" t="s">
        <v>53</v>
      </c>
      <c r="W1004" s="51" t="s">
        <v>754</v>
      </c>
      <c r="X1004" s="51" t="s">
        <v>738</v>
      </c>
      <c r="Y1004" s="51" t="s">
        <v>46</v>
      </c>
      <c r="Z1004" s="51" t="s">
        <v>739</v>
      </c>
      <c r="AA1004" s="51" t="s">
        <v>53</v>
      </c>
      <c r="AB1004" s="51" t="s">
        <v>45</v>
      </c>
      <c r="AC1004" s="51" t="s">
        <v>56</v>
      </c>
      <c r="AD1004" s="50" t="s">
        <v>57</v>
      </c>
      <c r="AE1004" s="11"/>
      <c r="AF1004" s="11"/>
      <c r="AG1004" s="36" t="s">
        <v>11259</v>
      </c>
      <c r="AH1004" s="37" t="s">
        <v>10997</v>
      </c>
      <c r="AI1004" s="37" t="s">
        <v>10255</v>
      </c>
      <c r="AJ1004" s="11">
        <v>55.5</v>
      </c>
      <c r="AK1004" s="2"/>
      <c r="AL1004" s="11">
        <f>VLOOKUP(AG1004,[1]笔试数据!$B:$G,6,0)</f>
        <v>0</v>
      </c>
      <c r="AM1004" s="11">
        <v>55.5</v>
      </c>
      <c r="AN1004" s="11" t="s">
        <v>56</v>
      </c>
    </row>
    <row r="1005" ht="15" spans="1:40">
      <c r="A1005" s="41">
        <v>145</v>
      </c>
      <c r="B1005" s="49">
        <v>517</v>
      </c>
      <c r="C1005" s="49">
        <v>447</v>
      </c>
      <c r="D1005" s="42" t="s">
        <v>2832</v>
      </c>
      <c r="E1005" s="42" t="s">
        <v>37</v>
      </c>
      <c r="F1005" s="42" t="s">
        <v>69</v>
      </c>
      <c r="G1005" s="42" t="s">
        <v>2833</v>
      </c>
      <c r="H1005" s="42" t="s">
        <v>2834</v>
      </c>
      <c r="I1005" s="42" t="s">
        <v>62</v>
      </c>
      <c r="J1005" s="29" t="s">
        <v>72</v>
      </c>
      <c r="K1005" s="48" t="s">
        <v>43</v>
      </c>
      <c r="L1005" s="48" t="s">
        <v>2152</v>
      </c>
      <c r="M1005" s="42" t="s">
        <v>568</v>
      </c>
      <c r="N1005" s="42" t="s">
        <v>45</v>
      </c>
      <c r="O1005" s="42" t="s">
        <v>46</v>
      </c>
      <c r="P1005" s="42" t="s">
        <v>47</v>
      </c>
      <c r="Q1005" s="42" t="s">
        <v>2835</v>
      </c>
      <c r="R1005" s="42" t="s">
        <v>2836</v>
      </c>
      <c r="S1005" s="42" t="s">
        <v>2837</v>
      </c>
      <c r="T1005" s="42" t="s">
        <v>2838</v>
      </c>
      <c r="U1005" s="42" t="s">
        <v>52</v>
      </c>
      <c r="V1005" s="42" t="s">
        <v>53</v>
      </c>
      <c r="W1005" s="42" t="s">
        <v>45</v>
      </c>
      <c r="X1005" s="42" t="s">
        <v>54</v>
      </c>
      <c r="Y1005" s="42" t="s">
        <v>46</v>
      </c>
      <c r="Z1005" s="42" t="s">
        <v>55</v>
      </c>
      <c r="AA1005" s="42" t="s">
        <v>53</v>
      </c>
      <c r="AB1005" s="42" t="s">
        <v>45</v>
      </c>
      <c r="AC1005" s="42" t="s">
        <v>56</v>
      </c>
      <c r="AD1005" s="42" t="s">
        <v>57</v>
      </c>
      <c r="AE1005" s="4"/>
      <c r="AF1005" s="4"/>
      <c r="AG1005" s="36" t="s">
        <v>11260</v>
      </c>
      <c r="AH1005" s="37" t="s">
        <v>10983</v>
      </c>
      <c r="AI1005" s="37">
        <v>27</v>
      </c>
      <c r="AJ1005" s="11">
        <v>55.5</v>
      </c>
      <c r="AK1005" s="2"/>
      <c r="AL1005" s="11">
        <f>VLOOKUP(AG1005,[1]笔试数据!$B:$G,6,0)</f>
        <v>0</v>
      </c>
      <c r="AM1005" s="11">
        <v>55.5</v>
      </c>
      <c r="AN1005" s="11" t="s">
        <v>56</v>
      </c>
    </row>
    <row r="1006" ht="15" spans="1:40">
      <c r="A1006" s="41">
        <v>21</v>
      </c>
      <c r="B1006" s="49">
        <v>600</v>
      </c>
      <c r="C1006" s="49">
        <v>489</v>
      </c>
      <c r="D1006" s="42" t="s">
        <v>3096</v>
      </c>
      <c r="E1006" s="42" t="s">
        <v>37</v>
      </c>
      <c r="F1006" s="42" t="s">
        <v>69</v>
      </c>
      <c r="G1006" s="42" t="s">
        <v>3097</v>
      </c>
      <c r="H1006" s="42" t="s">
        <v>3098</v>
      </c>
      <c r="I1006" s="42" t="s">
        <v>41</v>
      </c>
      <c r="J1006" s="29" t="s">
        <v>42</v>
      </c>
      <c r="K1006" s="42" t="s">
        <v>81</v>
      </c>
      <c r="L1006" s="42" t="s">
        <v>671</v>
      </c>
      <c r="M1006" s="46">
        <v>44743</v>
      </c>
      <c r="N1006" s="42" t="s">
        <v>45</v>
      </c>
      <c r="O1006" s="42" t="s">
        <v>46</v>
      </c>
      <c r="P1006" s="42" t="s">
        <v>47</v>
      </c>
      <c r="Q1006" s="42" t="s">
        <v>64</v>
      </c>
      <c r="R1006" s="42" t="s">
        <v>3099</v>
      </c>
      <c r="S1006" s="42" t="s">
        <v>3100</v>
      </c>
      <c r="T1006" s="42" t="s">
        <v>3101</v>
      </c>
      <c r="U1006" s="42" t="s">
        <v>52</v>
      </c>
      <c r="V1006" s="42" t="s">
        <v>53</v>
      </c>
      <c r="W1006" s="42" t="s">
        <v>45</v>
      </c>
      <c r="X1006" s="42" t="s">
        <v>54</v>
      </c>
      <c r="Y1006" s="42" t="s">
        <v>46</v>
      </c>
      <c r="Z1006" s="42" t="s">
        <v>55</v>
      </c>
      <c r="AA1006" s="42" t="s">
        <v>53</v>
      </c>
      <c r="AB1006" s="42" t="s">
        <v>45</v>
      </c>
      <c r="AC1006" s="42" t="s">
        <v>56</v>
      </c>
      <c r="AD1006" s="42" t="s">
        <v>57</v>
      </c>
      <c r="AE1006" s="4"/>
      <c r="AF1006" s="4"/>
      <c r="AG1006" s="36" t="s">
        <v>11261</v>
      </c>
      <c r="AH1006" s="37" t="s">
        <v>11040</v>
      </c>
      <c r="AI1006" s="37" t="s">
        <v>10241</v>
      </c>
      <c r="AJ1006" s="11">
        <v>55.5</v>
      </c>
      <c r="AK1006" s="2"/>
      <c r="AL1006" s="11">
        <f>VLOOKUP(AG1006,[1]笔试数据!$B:$G,6,0)</f>
        <v>0</v>
      </c>
      <c r="AM1006" s="11">
        <v>55.5</v>
      </c>
      <c r="AN1006" s="11" t="s">
        <v>56</v>
      </c>
    </row>
    <row r="1007" ht="15" spans="1:40">
      <c r="A1007" s="41">
        <v>650</v>
      </c>
      <c r="B1007" s="41">
        <v>661</v>
      </c>
      <c r="C1007" s="41">
        <v>502</v>
      </c>
      <c r="D1007" s="42" t="s">
        <v>3174</v>
      </c>
      <c r="E1007" s="42" t="s">
        <v>37</v>
      </c>
      <c r="F1007" s="42" t="s">
        <v>105</v>
      </c>
      <c r="G1007" s="42" t="s">
        <v>3175</v>
      </c>
      <c r="H1007" s="42" t="s">
        <v>3176</v>
      </c>
      <c r="I1007" s="42" t="s">
        <v>41</v>
      </c>
      <c r="J1007" s="29" t="s">
        <v>72</v>
      </c>
      <c r="K1007" s="42" t="s">
        <v>779</v>
      </c>
      <c r="L1007" s="42" t="s">
        <v>73</v>
      </c>
      <c r="M1007" s="42" t="s">
        <v>3177</v>
      </c>
      <c r="N1007" s="42" t="s">
        <v>45</v>
      </c>
      <c r="O1007" s="42" t="s">
        <v>46</v>
      </c>
      <c r="P1007" s="42" t="s">
        <v>47</v>
      </c>
      <c r="Q1007" s="42" t="s">
        <v>48</v>
      </c>
      <c r="R1007" s="42" t="s">
        <v>3178</v>
      </c>
      <c r="S1007" s="42" t="s">
        <v>3179</v>
      </c>
      <c r="T1007" s="42" t="s">
        <v>3180</v>
      </c>
      <c r="U1007" s="42" t="s">
        <v>52</v>
      </c>
      <c r="V1007" s="42" t="s">
        <v>53</v>
      </c>
      <c r="W1007" s="42" t="s">
        <v>45</v>
      </c>
      <c r="X1007" s="42" t="s">
        <v>54</v>
      </c>
      <c r="Y1007" s="42" t="s">
        <v>56</v>
      </c>
      <c r="Z1007" s="42" t="s">
        <v>55</v>
      </c>
      <c r="AA1007" s="42" t="s">
        <v>53</v>
      </c>
      <c r="AB1007" s="42" t="s">
        <v>45</v>
      </c>
      <c r="AC1007" s="42" t="s">
        <v>56</v>
      </c>
      <c r="AD1007" s="42" t="s">
        <v>57</v>
      </c>
      <c r="AE1007" s="4"/>
      <c r="AF1007" s="4"/>
      <c r="AG1007" s="36" t="s">
        <v>11262</v>
      </c>
      <c r="AH1007" s="37" t="s">
        <v>11040</v>
      </c>
      <c r="AI1007" s="37">
        <v>22</v>
      </c>
      <c r="AJ1007" s="11">
        <v>55.5</v>
      </c>
      <c r="AK1007" s="2"/>
      <c r="AL1007" s="11">
        <f>VLOOKUP(AG1007,[1]笔试数据!$B:$G,6,0)</f>
        <v>0</v>
      </c>
      <c r="AM1007" s="11">
        <v>55.5</v>
      </c>
      <c r="AN1007" s="11" t="s">
        <v>56</v>
      </c>
    </row>
    <row r="1008" ht="15" spans="1:40">
      <c r="A1008" s="41">
        <v>619</v>
      </c>
      <c r="B1008" s="49">
        <v>568</v>
      </c>
      <c r="C1008" s="49">
        <v>643</v>
      </c>
      <c r="D1008" s="42" t="s">
        <v>4000</v>
      </c>
      <c r="E1008" s="42" t="s">
        <v>37</v>
      </c>
      <c r="F1008" s="42" t="s">
        <v>105</v>
      </c>
      <c r="G1008" s="42" t="s">
        <v>4001</v>
      </c>
      <c r="H1008" s="42" t="s">
        <v>909</v>
      </c>
      <c r="I1008" s="42" t="s">
        <v>62</v>
      </c>
      <c r="J1008" s="29" t="s">
        <v>72</v>
      </c>
      <c r="K1008" s="42" t="s">
        <v>43</v>
      </c>
      <c r="L1008" s="42" t="s">
        <v>788</v>
      </c>
      <c r="M1008" s="42" t="s">
        <v>1331</v>
      </c>
      <c r="N1008" s="42" t="s">
        <v>45</v>
      </c>
      <c r="O1008" s="42" t="s">
        <v>56</v>
      </c>
      <c r="P1008" s="42" t="s">
        <v>47</v>
      </c>
      <c r="Q1008" s="42" t="s">
        <v>64</v>
      </c>
      <c r="R1008" s="42" t="s">
        <v>4002</v>
      </c>
      <c r="S1008" s="42" t="s">
        <v>4003</v>
      </c>
      <c r="T1008" s="42" t="s">
        <v>4004</v>
      </c>
      <c r="U1008" s="42" t="s">
        <v>52</v>
      </c>
      <c r="V1008" s="42" t="s">
        <v>53</v>
      </c>
      <c r="W1008" s="42" t="s">
        <v>53</v>
      </c>
      <c r="X1008" s="42" t="s">
        <v>54</v>
      </c>
      <c r="Y1008" s="42" t="s">
        <v>46</v>
      </c>
      <c r="Z1008" s="42" t="s">
        <v>55</v>
      </c>
      <c r="AA1008" s="42" t="s">
        <v>53</v>
      </c>
      <c r="AB1008" s="42" t="s">
        <v>45</v>
      </c>
      <c r="AC1008" s="47" t="s">
        <v>46</v>
      </c>
      <c r="AD1008" s="47" t="s">
        <v>3407</v>
      </c>
      <c r="AE1008" s="4"/>
      <c r="AF1008" s="11" t="s">
        <v>3408</v>
      </c>
      <c r="AG1008" s="36" t="s">
        <v>11263</v>
      </c>
      <c r="AH1008" s="37" t="s">
        <v>10981</v>
      </c>
      <c r="AI1008" s="37">
        <v>13</v>
      </c>
      <c r="AJ1008" s="11">
        <v>55.5</v>
      </c>
      <c r="AK1008" s="4"/>
      <c r="AL1008" s="11">
        <f>VLOOKUP(AG1008,[1]笔试数据!$B:$G,6,0)</f>
        <v>0</v>
      </c>
      <c r="AM1008" s="11">
        <v>55.5</v>
      </c>
      <c r="AN1008" s="11" t="s">
        <v>56</v>
      </c>
    </row>
    <row r="1009" ht="15" spans="1:40">
      <c r="A1009" s="49">
        <v>121</v>
      </c>
      <c r="B1009" s="49">
        <v>261</v>
      </c>
      <c r="C1009" s="49">
        <v>77</v>
      </c>
      <c r="D1009" s="50" t="s">
        <v>584</v>
      </c>
      <c r="E1009" s="50" t="s">
        <v>37</v>
      </c>
      <c r="F1009" s="50" t="s">
        <v>69</v>
      </c>
      <c r="G1009" s="50" t="s">
        <v>585</v>
      </c>
      <c r="H1009" s="50" t="s">
        <v>586</v>
      </c>
      <c r="I1009" s="50" t="s">
        <v>62</v>
      </c>
      <c r="J1009" s="50" t="s">
        <v>72</v>
      </c>
      <c r="K1009" s="50" t="s">
        <v>43</v>
      </c>
      <c r="L1009" s="50" t="s">
        <v>73</v>
      </c>
      <c r="M1009" s="52">
        <v>43647</v>
      </c>
      <c r="N1009" s="50" t="s">
        <v>45</v>
      </c>
      <c r="O1009" s="50" t="s">
        <v>46</v>
      </c>
      <c r="P1009" s="50" t="s">
        <v>47</v>
      </c>
      <c r="Q1009" s="50" t="s">
        <v>587</v>
      </c>
      <c r="R1009" s="50" t="s">
        <v>587</v>
      </c>
      <c r="S1009" s="50" t="s">
        <v>588</v>
      </c>
      <c r="T1009" s="50" t="s">
        <v>589</v>
      </c>
      <c r="U1009" s="50" t="s">
        <v>52</v>
      </c>
      <c r="V1009" s="50" t="s">
        <v>53</v>
      </c>
      <c r="W1009" s="50" t="s">
        <v>53</v>
      </c>
      <c r="X1009" s="50" t="s">
        <v>54</v>
      </c>
      <c r="Y1009" s="50" t="s">
        <v>46</v>
      </c>
      <c r="Z1009" s="50" t="s">
        <v>55</v>
      </c>
      <c r="AA1009" s="50" t="s">
        <v>53</v>
      </c>
      <c r="AB1009" s="50" t="s">
        <v>45</v>
      </c>
      <c r="AC1009" s="50" t="s">
        <v>56</v>
      </c>
      <c r="AD1009" s="50" t="s">
        <v>57</v>
      </c>
      <c r="AE1009" s="2"/>
      <c r="AF1009" s="2"/>
      <c r="AG1009" s="36" t="s">
        <v>11264</v>
      </c>
      <c r="AH1009" s="37" t="s">
        <v>10216</v>
      </c>
      <c r="AI1009" s="37">
        <v>17</v>
      </c>
      <c r="AJ1009" s="11">
        <v>55</v>
      </c>
      <c r="AK1009" s="11"/>
      <c r="AL1009" s="11">
        <f>VLOOKUP(AG1009,[1]笔试数据!$B:$G,6,0)</f>
        <v>0</v>
      </c>
      <c r="AM1009" s="11">
        <v>55</v>
      </c>
      <c r="AN1009" s="11" t="s">
        <v>56</v>
      </c>
    </row>
    <row r="1010" ht="15" spans="1:40">
      <c r="A1010" s="41">
        <v>356</v>
      </c>
      <c r="B1010" s="49">
        <v>655</v>
      </c>
      <c r="C1010" s="49">
        <v>225</v>
      </c>
      <c r="D1010" s="42" t="s">
        <v>1457</v>
      </c>
      <c r="E1010" s="42" t="s">
        <v>37</v>
      </c>
      <c r="F1010" s="42" t="s">
        <v>69</v>
      </c>
      <c r="G1010" s="42" t="s">
        <v>1517</v>
      </c>
      <c r="H1010" s="42" t="s">
        <v>1518</v>
      </c>
      <c r="I1010" s="42" t="s">
        <v>62</v>
      </c>
      <c r="J1010" s="29" t="s">
        <v>72</v>
      </c>
      <c r="K1010" s="42" t="s">
        <v>43</v>
      </c>
      <c r="L1010" s="42" t="s">
        <v>1313</v>
      </c>
      <c r="M1010" s="42" t="s">
        <v>74</v>
      </c>
      <c r="N1010" s="42" t="s">
        <v>45</v>
      </c>
      <c r="O1010" s="42" t="s">
        <v>46</v>
      </c>
      <c r="P1010" s="42" t="s">
        <v>47</v>
      </c>
      <c r="Q1010" s="42" t="s">
        <v>1519</v>
      </c>
      <c r="R1010" s="42" t="s">
        <v>1520</v>
      </c>
      <c r="S1010" s="42" t="s">
        <v>57</v>
      </c>
      <c r="T1010" s="42" t="s">
        <v>1521</v>
      </c>
      <c r="U1010" s="42" t="s">
        <v>52</v>
      </c>
      <c r="V1010" s="42" t="s">
        <v>53</v>
      </c>
      <c r="W1010" s="42" t="s">
        <v>45</v>
      </c>
      <c r="X1010" s="42" t="s">
        <v>54</v>
      </c>
      <c r="Y1010" s="42" t="s">
        <v>46</v>
      </c>
      <c r="Z1010" s="42" t="s">
        <v>55</v>
      </c>
      <c r="AA1010" s="42" t="s">
        <v>53</v>
      </c>
      <c r="AB1010" s="42" t="s">
        <v>45</v>
      </c>
      <c r="AC1010" s="42" t="s">
        <v>56</v>
      </c>
      <c r="AD1010" s="42" t="s">
        <v>57</v>
      </c>
      <c r="AE1010" s="4"/>
      <c r="AF1010" s="4"/>
      <c r="AG1010" s="36" t="s">
        <v>11265</v>
      </c>
      <c r="AH1010" s="37" t="s">
        <v>10226</v>
      </c>
      <c r="AI1010" s="37">
        <v>15</v>
      </c>
      <c r="AJ1010" s="11">
        <v>55</v>
      </c>
      <c r="AK1010" s="11"/>
      <c r="AL1010" s="11">
        <f>VLOOKUP(AG1010,[1]笔试数据!$B:$G,6,0)</f>
        <v>0</v>
      </c>
      <c r="AM1010" s="11">
        <v>55</v>
      </c>
      <c r="AN1010" s="11" t="s">
        <v>56</v>
      </c>
    </row>
    <row r="1011" ht="15" spans="1:40">
      <c r="A1011" s="49">
        <v>671</v>
      </c>
      <c r="B1011" s="49">
        <v>396</v>
      </c>
      <c r="C1011" s="49">
        <v>7</v>
      </c>
      <c r="D1011" s="50" t="s">
        <v>104</v>
      </c>
      <c r="E1011" s="50" t="s">
        <v>37</v>
      </c>
      <c r="F1011" s="50" t="s">
        <v>105</v>
      </c>
      <c r="G1011" s="50" t="s">
        <v>106</v>
      </c>
      <c r="H1011" s="50" t="s">
        <v>107</v>
      </c>
      <c r="I1011" s="50" t="s">
        <v>62</v>
      </c>
      <c r="J1011" s="50" t="s">
        <v>72</v>
      </c>
      <c r="K1011" s="50" t="s">
        <v>43</v>
      </c>
      <c r="L1011" s="50" t="s">
        <v>98</v>
      </c>
      <c r="M1011" s="50" t="s">
        <v>108</v>
      </c>
      <c r="N1011" s="50" t="s">
        <v>45</v>
      </c>
      <c r="O1011" s="50" t="s">
        <v>46</v>
      </c>
      <c r="P1011" s="50" t="s">
        <v>47</v>
      </c>
      <c r="Q1011" s="50" t="s">
        <v>109</v>
      </c>
      <c r="R1011" s="50" t="s">
        <v>109</v>
      </c>
      <c r="S1011" s="50" t="s">
        <v>110</v>
      </c>
      <c r="T1011" s="50" t="s">
        <v>111</v>
      </c>
      <c r="U1011" s="50" t="s">
        <v>52</v>
      </c>
      <c r="V1011" s="50" t="s">
        <v>53</v>
      </c>
      <c r="W1011" s="50" t="s">
        <v>53</v>
      </c>
      <c r="X1011" s="50" t="s">
        <v>54</v>
      </c>
      <c r="Y1011" s="50" t="s">
        <v>46</v>
      </c>
      <c r="Z1011" s="50" t="s">
        <v>55</v>
      </c>
      <c r="AA1011" s="50" t="s">
        <v>53</v>
      </c>
      <c r="AB1011" s="50" t="s">
        <v>45</v>
      </c>
      <c r="AC1011" s="50" t="s">
        <v>56</v>
      </c>
      <c r="AD1011" s="50" t="s">
        <v>57</v>
      </c>
      <c r="AE1011" s="2"/>
      <c r="AF1011" s="2"/>
      <c r="AG1011" s="36" t="s">
        <v>11266</v>
      </c>
      <c r="AH1011" s="37" t="s">
        <v>10237</v>
      </c>
      <c r="AI1011" s="37" t="s">
        <v>10224</v>
      </c>
      <c r="AJ1011" s="11">
        <v>54.5</v>
      </c>
      <c r="AK1011" s="11"/>
      <c r="AL1011" s="11">
        <f>VLOOKUP(AG1011,[1]笔试数据!$B:$G,6,0)</f>
        <v>0</v>
      </c>
      <c r="AM1011" s="11">
        <v>54.5</v>
      </c>
      <c r="AN1011" s="11" t="s">
        <v>56</v>
      </c>
    </row>
    <row r="1012" ht="15" spans="1:40">
      <c r="A1012" s="49">
        <v>312</v>
      </c>
      <c r="B1012" s="49">
        <v>477</v>
      </c>
      <c r="C1012" s="49">
        <v>87</v>
      </c>
      <c r="D1012" s="50" t="s">
        <v>644</v>
      </c>
      <c r="E1012" s="50" t="s">
        <v>37</v>
      </c>
      <c r="F1012" s="50" t="s">
        <v>69</v>
      </c>
      <c r="G1012" s="50" t="s">
        <v>645</v>
      </c>
      <c r="H1012" s="50" t="s">
        <v>646</v>
      </c>
      <c r="I1012" s="50" t="s">
        <v>62</v>
      </c>
      <c r="J1012" s="50" t="s">
        <v>42</v>
      </c>
      <c r="K1012" s="50" t="s">
        <v>43</v>
      </c>
      <c r="L1012" s="50" t="s">
        <v>73</v>
      </c>
      <c r="M1012" s="50" t="s">
        <v>108</v>
      </c>
      <c r="N1012" s="50" t="s">
        <v>45</v>
      </c>
      <c r="O1012" s="50" t="s">
        <v>46</v>
      </c>
      <c r="P1012" s="50" t="s">
        <v>47</v>
      </c>
      <c r="Q1012" s="50" t="s">
        <v>64</v>
      </c>
      <c r="R1012" s="50" t="s">
        <v>647</v>
      </c>
      <c r="S1012" s="50" t="s">
        <v>648</v>
      </c>
      <c r="T1012" s="50" t="s">
        <v>649</v>
      </c>
      <c r="U1012" s="50" t="s">
        <v>52</v>
      </c>
      <c r="V1012" s="50" t="s">
        <v>53</v>
      </c>
      <c r="W1012" s="50" t="s">
        <v>45</v>
      </c>
      <c r="X1012" s="50" t="s">
        <v>54</v>
      </c>
      <c r="Y1012" s="50" t="s">
        <v>46</v>
      </c>
      <c r="Z1012" s="50" t="s">
        <v>55</v>
      </c>
      <c r="AA1012" s="50" t="s">
        <v>53</v>
      </c>
      <c r="AB1012" s="50" t="s">
        <v>45</v>
      </c>
      <c r="AC1012" s="50"/>
      <c r="AD1012" s="50"/>
      <c r="AE1012" s="2"/>
      <c r="AF1012" s="2"/>
      <c r="AG1012" s="36" t="s">
        <v>11267</v>
      </c>
      <c r="AH1012" s="37" t="s">
        <v>10216</v>
      </c>
      <c r="AI1012" s="37">
        <v>27</v>
      </c>
      <c r="AJ1012" s="11">
        <v>54.5</v>
      </c>
      <c r="AK1012" s="11"/>
      <c r="AL1012" s="11">
        <f>VLOOKUP(AG1012,[1]笔试数据!$B:$G,6,0)</f>
        <v>0</v>
      </c>
      <c r="AM1012" s="11">
        <v>54.5</v>
      </c>
      <c r="AN1012" s="11" t="s">
        <v>56</v>
      </c>
    </row>
    <row r="1013" ht="15" spans="1:40">
      <c r="A1013" s="49">
        <v>250</v>
      </c>
      <c r="B1013" s="49">
        <v>289</v>
      </c>
      <c r="C1013" s="49">
        <v>96</v>
      </c>
      <c r="D1013" s="50" t="s">
        <v>700</v>
      </c>
      <c r="E1013" s="50" t="s">
        <v>37</v>
      </c>
      <c r="F1013" s="50" t="s">
        <v>69</v>
      </c>
      <c r="G1013" s="50" t="s">
        <v>701</v>
      </c>
      <c r="H1013" s="50" t="s">
        <v>702</v>
      </c>
      <c r="I1013" s="50" t="s">
        <v>41</v>
      </c>
      <c r="J1013" s="50" t="s">
        <v>42</v>
      </c>
      <c r="K1013" s="50" t="s">
        <v>43</v>
      </c>
      <c r="L1013" s="50" t="s">
        <v>98</v>
      </c>
      <c r="M1013" s="50" t="s">
        <v>91</v>
      </c>
      <c r="N1013" s="50" t="s">
        <v>45</v>
      </c>
      <c r="O1013" s="50" t="s">
        <v>46</v>
      </c>
      <c r="P1013" s="50" t="s">
        <v>47</v>
      </c>
      <c r="Q1013" s="50" t="s">
        <v>268</v>
      </c>
      <c r="R1013" s="50" t="s">
        <v>703</v>
      </c>
      <c r="S1013" s="50" t="s">
        <v>704</v>
      </c>
      <c r="T1013" s="50" t="s">
        <v>705</v>
      </c>
      <c r="U1013" s="50" t="s">
        <v>52</v>
      </c>
      <c r="V1013" s="50" t="s">
        <v>53</v>
      </c>
      <c r="W1013" s="50" t="s">
        <v>45</v>
      </c>
      <c r="X1013" s="50" t="s">
        <v>54</v>
      </c>
      <c r="Y1013" s="50" t="s">
        <v>46</v>
      </c>
      <c r="Z1013" s="50" t="s">
        <v>55</v>
      </c>
      <c r="AA1013" s="50" t="s">
        <v>53</v>
      </c>
      <c r="AB1013" s="50" t="s">
        <v>45</v>
      </c>
      <c r="AC1013" s="50" t="s">
        <v>56</v>
      </c>
      <c r="AD1013" s="50" t="s">
        <v>57</v>
      </c>
      <c r="AE1013" s="2"/>
      <c r="AF1013" s="2"/>
      <c r="AG1013" s="36" t="s">
        <v>11268</v>
      </c>
      <c r="AH1013" s="37" t="s">
        <v>10255</v>
      </c>
      <c r="AI1013" s="37" t="s">
        <v>10228</v>
      </c>
      <c r="AJ1013" s="11">
        <v>54.5</v>
      </c>
      <c r="AK1013" s="11"/>
      <c r="AL1013" s="11">
        <f>VLOOKUP(AG1013,[1]笔试数据!$B:$G,6,0)</f>
        <v>0</v>
      </c>
      <c r="AM1013" s="11">
        <v>54.5</v>
      </c>
      <c r="AN1013" s="11" t="s">
        <v>56</v>
      </c>
    </row>
    <row r="1014" ht="15" spans="1:40">
      <c r="A1014" s="49">
        <v>710</v>
      </c>
      <c r="B1014" s="49">
        <v>463</v>
      </c>
      <c r="C1014" s="49">
        <v>292</v>
      </c>
      <c r="D1014" s="50" t="s">
        <v>1921</v>
      </c>
      <c r="E1014" s="50" t="s">
        <v>37</v>
      </c>
      <c r="F1014" s="50" t="s">
        <v>69</v>
      </c>
      <c r="G1014" s="50" t="s">
        <v>1922</v>
      </c>
      <c r="H1014" s="50" t="s">
        <v>1923</v>
      </c>
      <c r="I1014" s="50" t="s">
        <v>62</v>
      </c>
      <c r="J1014" s="50" t="s">
        <v>42</v>
      </c>
      <c r="K1014" s="50" t="s">
        <v>43</v>
      </c>
      <c r="L1014" s="50" t="s">
        <v>73</v>
      </c>
      <c r="M1014" s="50" t="s">
        <v>108</v>
      </c>
      <c r="N1014" s="50" t="s">
        <v>45</v>
      </c>
      <c r="O1014" s="50" t="s">
        <v>46</v>
      </c>
      <c r="P1014" s="50" t="s">
        <v>47</v>
      </c>
      <c r="Q1014" s="50" t="s">
        <v>100</v>
      </c>
      <c r="R1014" s="50" t="s">
        <v>1924</v>
      </c>
      <c r="S1014" s="50" t="s">
        <v>1925</v>
      </c>
      <c r="T1014" s="50" t="s">
        <v>1926</v>
      </c>
      <c r="U1014" s="50" t="s">
        <v>52</v>
      </c>
      <c r="V1014" s="50" t="s">
        <v>53</v>
      </c>
      <c r="W1014" s="50" t="s">
        <v>53</v>
      </c>
      <c r="X1014" s="50" t="s">
        <v>54</v>
      </c>
      <c r="Y1014" s="50" t="s">
        <v>46</v>
      </c>
      <c r="Z1014" s="50" t="s">
        <v>55</v>
      </c>
      <c r="AA1014" s="50" t="s">
        <v>53</v>
      </c>
      <c r="AB1014" s="50" t="s">
        <v>45</v>
      </c>
      <c r="AC1014" s="50" t="s">
        <v>46</v>
      </c>
      <c r="AD1014" s="50"/>
      <c r="AE1014" s="2"/>
      <c r="AF1014" s="2"/>
      <c r="AG1014" s="36" t="s">
        <v>11269</v>
      </c>
      <c r="AH1014" s="37" t="s">
        <v>11004</v>
      </c>
      <c r="AI1014" s="37">
        <v>22</v>
      </c>
      <c r="AJ1014" s="11">
        <v>54.5</v>
      </c>
      <c r="AK1014" s="2"/>
      <c r="AL1014" s="11">
        <f>VLOOKUP(AG1014,[1]笔试数据!$B:$G,6,0)</f>
        <v>0</v>
      </c>
      <c r="AM1014" s="11">
        <v>54.5</v>
      </c>
      <c r="AN1014" s="11" t="s">
        <v>56</v>
      </c>
    </row>
    <row r="1015" ht="15" spans="1:40">
      <c r="A1015" s="49">
        <v>105</v>
      </c>
      <c r="B1015" s="49">
        <v>7</v>
      </c>
      <c r="C1015" s="49">
        <v>347</v>
      </c>
      <c r="D1015" s="51" t="s">
        <v>2248</v>
      </c>
      <c r="E1015" s="51" t="s">
        <v>37</v>
      </c>
      <c r="F1015" s="51" t="s">
        <v>38</v>
      </c>
      <c r="G1015" s="50" t="s">
        <v>2249</v>
      </c>
      <c r="H1015" s="50" t="s">
        <v>122</v>
      </c>
      <c r="I1015" s="51" t="s">
        <v>41</v>
      </c>
      <c r="J1015" s="51" t="s">
        <v>72</v>
      </c>
      <c r="K1015" s="51" t="s">
        <v>43</v>
      </c>
      <c r="L1015" s="51" t="s">
        <v>2250</v>
      </c>
      <c r="M1015" s="50" t="s">
        <v>227</v>
      </c>
      <c r="N1015" s="51" t="s">
        <v>45</v>
      </c>
      <c r="O1015" s="51" t="s">
        <v>46</v>
      </c>
      <c r="P1015" s="51" t="s">
        <v>47</v>
      </c>
      <c r="Q1015" s="51" t="s">
        <v>2251</v>
      </c>
      <c r="R1015" s="51" t="s">
        <v>2251</v>
      </c>
      <c r="S1015" s="50" t="s">
        <v>2252</v>
      </c>
      <c r="T1015" s="50" t="s">
        <v>2253</v>
      </c>
      <c r="U1015" s="51" t="s">
        <v>52</v>
      </c>
      <c r="V1015" s="51" t="s">
        <v>53</v>
      </c>
      <c r="W1015" s="51" t="s">
        <v>45</v>
      </c>
      <c r="X1015" s="51" t="s">
        <v>738</v>
      </c>
      <c r="Y1015" s="51" t="s">
        <v>46</v>
      </c>
      <c r="Z1015" s="51" t="s">
        <v>739</v>
      </c>
      <c r="AA1015" s="51" t="s">
        <v>53</v>
      </c>
      <c r="AB1015" s="51" t="s">
        <v>45</v>
      </c>
      <c r="AC1015" s="51" t="s">
        <v>56</v>
      </c>
      <c r="AD1015" s="50" t="s">
        <v>57</v>
      </c>
      <c r="AE1015" s="11"/>
      <c r="AF1015" s="11"/>
      <c r="AG1015" s="36" t="s">
        <v>11270</v>
      </c>
      <c r="AH1015" s="37" t="s">
        <v>10997</v>
      </c>
      <c r="AI1015" s="37">
        <v>17</v>
      </c>
      <c r="AJ1015" s="11">
        <v>54.5</v>
      </c>
      <c r="AK1015" s="2"/>
      <c r="AL1015" s="11">
        <f>VLOOKUP(AG1015,[1]笔试数据!$B:$G,6,0)</f>
        <v>0</v>
      </c>
      <c r="AM1015" s="11">
        <v>54.5</v>
      </c>
      <c r="AN1015" s="11" t="s">
        <v>56</v>
      </c>
    </row>
    <row r="1016" ht="15" spans="1:40">
      <c r="A1016" s="49">
        <v>587</v>
      </c>
      <c r="B1016" s="49">
        <v>487</v>
      </c>
      <c r="C1016" s="49">
        <v>393</v>
      </c>
      <c r="D1016" s="50" t="s">
        <v>2516</v>
      </c>
      <c r="E1016" s="50" t="s">
        <v>37</v>
      </c>
      <c r="F1016" s="50" t="s">
        <v>69</v>
      </c>
      <c r="G1016" s="50" t="s">
        <v>2517</v>
      </c>
      <c r="H1016" s="50" t="s">
        <v>2518</v>
      </c>
      <c r="I1016" s="50" t="s">
        <v>41</v>
      </c>
      <c r="J1016" s="50" t="s">
        <v>42</v>
      </c>
      <c r="K1016" s="50" t="s">
        <v>43</v>
      </c>
      <c r="L1016" s="50" t="s">
        <v>163</v>
      </c>
      <c r="M1016" s="50" t="s">
        <v>1494</v>
      </c>
      <c r="N1016" s="50" t="s">
        <v>45</v>
      </c>
      <c r="O1016" s="50" t="s">
        <v>46</v>
      </c>
      <c r="P1016" s="50" t="s">
        <v>84</v>
      </c>
      <c r="Q1016" s="50" t="s">
        <v>268</v>
      </c>
      <c r="R1016" s="50" t="s">
        <v>2519</v>
      </c>
      <c r="S1016" s="50" t="s">
        <v>2520</v>
      </c>
      <c r="T1016" s="50" t="s">
        <v>2521</v>
      </c>
      <c r="U1016" s="50" t="s">
        <v>52</v>
      </c>
      <c r="V1016" s="50" t="s">
        <v>53</v>
      </c>
      <c r="W1016" s="50" t="s">
        <v>53</v>
      </c>
      <c r="X1016" s="50" t="s">
        <v>54</v>
      </c>
      <c r="Y1016" s="50" t="s">
        <v>46</v>
      </c>
      <c r="Z1016" s="50" t="s">
        <v>55</v>
      </c>
      <c r="AA1016" s="50" t="s">
        <v>53</v>
      </c>
      <c r="AB1016" s="50" t="s">
        <v>45</v>
      </c>
      <c r="AC1016" s="50" t="s">
        <v>56</v>
      </c>
      <c r="AD1016" s="50" t="s">
        <v>57</v>
      </c>
      <c r="AE1016" s="2"/>
      <c r="AF1016" s="2"/>
      <c r="AG1016" s="36" t="s">
        <v>11271</v>
      </c>
      <c r="AH1016" s="37" t="s">
        <v>10987</v>
      </c>
      <c r="AI1016" s="37" t="s">
        <v>10219</v>
      </c>
      <c r="AJ1016" s="11">
        <v>54.5</v>
      </c>
      <c r="AK1016" s="2"/>
      <c r="AL1016" s="11">
        <f>VLOOKUP(AG1016,[1]笔试数据!$B:$G,6,0)</f>
        <v>0</v>
      </c>
      <c r="AM1016" s="11">
        <v>54.5</v>
      </c>
      <c r="AN1016" s="11" t="s">
        <v>56</v>
      </c>
    </row>
    <row r="1017" ht="15" spans="1:40">
      <c r="A1017" s="41">
        <v>340</v>
      </c>
      <c r="B1017" s="49">
        <v>537</v>
      </c>
      <c r="C1017" s="49">
        <v>425</v>
      </c>
      <c r="D1017" s="42" t="s">
        <v>2706</v>
      </c>
      <c r="E1017" s="42" t="s">
        <v>37</v>
      </c>
      <c r="F1017" s="42" t="s">
        <v>105</v>
      </c>
      <c r="G1017" s="42" t="s">
        <v>2707</v>
      </c>
      <c r="H1017" s="42" t="s">
        <v>2708</v>
      </c>
      <c r="I1017" s="42" t="s">
        <v>41</v>
      </c>
      <c r="J1017" s="29" t="s">
        <v>72</v>
      </c>
      <c r="K1017" s="42" t="s">
        <v>43</v>
      </c>
      <c r="L1017" s="42" t="s">
        <v>73</v>
      </c>
      <c r="M1017" s="42" t="s">
        <v>108</v>
      </c>
      <c r="N1017" s="42" t="s">
        <v>45</v>
      </c>
      <c r="O1017" s="42" t="s">
        <v>46</v>
      </c>
      <c r="P1017" s="42" t="s">
        <v>47</v>
      </c>
      <c r="Q1017" s="42" t="s">
        <v>1587</v>
      </c>
      <c r="R1017" s="42" t="s">
        <v>2709</v>
      </c>
      <c r="S1017" s="42" t="s">
        <v>2710</v>
      </c>
      <c r="T1017" s="42" t="s">
        <v>2711</v>
      </c>
      <c r="U1017" s="42" t="s">
        <v>52</v>
      </c>
      <c r="V1017" s="42" t="s">
        <v>53</v>
      </c>
      <c r="W1017" s="42" t="s">
        <v>45</v>
      </c>
      <c r="X1017" s="42" t="s">
        <v>54</v>
      </c>
      <c r="Y1017" s="42" t="s">
        <v>46</v>
      </c>
      <c r="Z1017" s="42" t="s">
        <v>55</v>
      </c>
      <c r="AA1017" s="42" t="s">
        <v>53</v>
      </c>
      <c r="AB1017" s="42" t="s">
        <v>45</v>
      </c>
      <c r="AC1017" s="42" t="s">
        <v>56</v>
      </c>
      <c r="AD1017" s="42" t="s">
        <v>57</v>
      </c>
      <c r="AE1017" s="4"/>
      <c r="AF1017" s="4"/>
      <c r="AG1017" s="36" t="s">
        <v>11272</v>
      </c>
      <c r="AH1017" s="37" t="s">
        <v>10983</v>
      </c>
      <c r="AI1017" s="37" t="s">
        <v>10252</v>
      </c>
      <c r="AJ1017" s="11">
        <v>54.5</v>
      </c>
      <c r="AK1017" s="2"/>
      <c r="AL1017" s="11">
        <f>VLOOKUP(AG1017,[1]笔试数据!$B:$G,6,0)</f>
        <v>0</v>
      </c>
      <c r="AM1017" s="11">
        <v>54.5</v>
      </c>
      <c r="AN1017" s="11" t="s">
        <v>56</v>
      </c>
    </row>
    <row r="1018" ht="15" spans="1:40">
      <c r="A1018" s="49">
        <v>781</v>
      </c>
      <c r="B1018" s="49">
        <v>166</v>
      </c>
      <c r="C1018" s="49">
        <v>464</v>
      </c>
      <c r="D1018" s="51" t="s">
        <v>2937</v>
      </c>
      <c r="E1018" s="51" t="s">
        <v>37</v>
      </c>
      <c r="F1018" s="51" t="s">
        <v>38</v>
      </c>
      <c r="G1018" s="50" t="s">
        <v>2938</v>
      </c>
      <c r="H1018" s="50" t="s">
        <v>2939</v>
      </c>
      <c r="I1018" s="51" t="s">
        <v>41</v>
      </c>
      <c r="J1018" s="51" t="s">
        <v>42</v>
      </c>
      <c r="K1018" s="51" t="s">
        <v>963</v>
      </c>
      <c r="L1018" s="51" t="s">
        <v>254</v>
      </c>
      <c r="M1018" s="50" t="s">
        <v>750</v>
      </c>
      <c r="N1018" s="51" t="s">
        <v>45</v>
      </c>
      <c r="O1018" s="51" t="s">
        <v>46</v>
      </c>
      <c r="P1018" s="51" t="s">
        <v>47</v>
      </c>
      <c r="Q1018" s="51" t="s">
        <v>303</v>
      </c>
      <c r="R1018" s="51" t="s">
        <v>2940</v>
      </c>
      <c r="S1018" s="50" t="s">
        <v>2941</v>
      </c>
      <c r="T1018" s="50" t="s">
        <v>2942</v>
      </c>
      <c r="U1018" s="51" t="s">
        <v>52</v>
      </c>
      <c r="V1018" s="51" t="s">
        <v>53</v>
      </c>
      <c r="W1018" s="51" t="s">
        <v>53</v>
      </c>
      <c r="X1018" s="51" t="s">
        <v>738</v>
      </c>
      <c r="Y1018" s="51" t="s">
        <v>46</v>
      </c>
      <c r="Z1018" s="51" t="s">
        <v>739</v>
      </c>
      <c r="AA1018" s="51" t="s">
        <v>53</v>
      </c>
      <c r="AB1018" s="51" t="s">
        <v>45</v>
      </c>
      <c r="AC1018" s="51" t="s">
        <v>46</v>
      </c>
      <c r="AD1018" s="51" t="s">
        <v>2943</v>
      </c>
      <c r="AE1018" s="11"/>
      <c r="AF1018" s="11"/>
      <c r="AG1018" s="36" t="s">
        <v>11273</v>
      </c>
      <c r="AH1018" s="37" t="s">
        <v>11008</v>
      </c>
      <c r="AI1018" s="37">
        <v>14</v>
      </c>
      <c r="AJ1018" s="11">
        <v>54.5</v>
      </c>
      <c r="AK1018" s="2"/>
      <c r="AL1018" s="11">
        <f>VLOOKUP(AG1018,[1]笔试数据!$B:$G,6,0)</f>
        <v>0</v>
      </c>
      <c r="AM1018" s="11">
        <v>54.5</v>
      </c>
      <c r="AN1018" s="11" t="s">
        <v>56</v>
      </c>
    </row>
    <row r="1019" ht="15" spans="1:40">
      <c r="A1019" s="49">
        <v>377</v>
      </c>
      <c r="B1019" s="49">
        <v>64</v>
      </c>
      <c r="C1019" s="49">
        <v>554</v>
      </c>
      <c r="D1019" s="51" t="s">
        <v>3487</v>
      </c>
      <c r="E1019" s="51" t="s">
        <v>37</v>
      </c>
      <c r="F1019" s="51" t="s">
        <v>38</v>
      </c>
      <c r="G1019" s="50" t="s">
        <v>3488</v>
      </c>
      <c r="H1019" s="50" t="s">
        <v>3489</v>
      </c>
      <c r="I1019" s="51" t="s">
        <v>41</v>
      </c>
      <c r="J1019" s="51" t="s">
        <v>42</v>
      </c>
      <c r="K1019" s="51" t="s">
        <v>43</v>
      </c>
      <c r="L1019" s="51" t="s">
        <v>73</v>
      </c>
      <c r="M1019" s="50" t="s">
        <v>91</v>
      </c>
      <c r="N1019" s="51" t="s">
        <v>45</v>
      </c>
      <c r="O1019" s="51" t="s">
        <v>46</v>
      </c>
      <c r="P1019" s="51" t="s">
        <v>84</v>
      </c>
      <c r="Q1019" s="51" t="s">
        <v>396</v>
      </c>
      <c r="R1019" s="51" t="s">
        <v>3490</v>
      </c>
      <c r="S1019" s="50" t="s">
        <v>3491</v>
      </c>
      <c r="T1019" s="50" t="s">
        <v>3492</v>
      </c>
      <c r="U1019" s="51" t="s">
        <v>52</v>
      </c>
      <c r="V1019" s="51" t="s">
        <v>53</v>
      </c>
      <c r="W1019" s="51" t="s">
        <v>45</v>
      </c>
      <c r="X1019" s="51" t="s">
        <v>738</v>
      </c>
      <c r="Y1019" s="51" t="s">
        <v>46</v>
      </c>
      <c r="Z1019" s="51" t="s">
        <v>739</v>
      </c>
      <c r="AA1019" s="51" t="s">
        <v>53</v>
      </c>
      <c r="AB1019" s="51" t="s">
        <v>45</v>
      </c>
      <c r="AC1019" s="51" t="s">
        <v>46</v>
      </c>
      <c r="AD1019" s="51" t="s">
        <v>3407</v>
      </c>
      <c r="AE1019" s="11"/>
      <c r="AF1019" s="11" t="s">
        <v>3408</v>
      </c>
      <c r="AG1019" s="36" t="s">
        <v>11274</v>
      </c>
      <c r="AH1019" s="37" t="s">
        <v>11016</v>
      </c>
      <c r="AI1019" s="37">
        <v>14</v>
      </c>
      <c r="AJ1019" s="11">
        <v>54.5</v>
      </c>
      <c r="AK1019" s="4"/>
      <c r="AL1019" s="11">
        <f>VLOOKUP(AG1019,[1]笔试数据!$B:$G,6,0)</f>
        <v>0</v>
      </c>
      <c r="AM1019" s="11">
        <v>54.5</v>
      </c>
      <c r="AN1019" s="11" t="s">
        <v>56</v>
      </c>
    </row>
    <row r="1020" ht="15" spans="1:40">
      <c r="A1020" s="49">
        <v>524</v>
      </c>
      <c r="B1020" s="49">
        <v>361</v>
      </c>
      <c r="C1020" s="49">
        <v>597</v>
      </c>
      <c r="D1020" s="50" t="s">
        <v>3734</v>
      </c>
      <c r="E1020" s="50" t="s">
        <v>37</v>
      </c>
      <c r="F1020" s="50" t="s">
        <v>38</v>
      </c>
      <c r="G1020" s="50" t="s">
        <v>3735</v>
      </c>
      <c r="H1020" s="50" t="s">
        <v>3736</v>
      </c>
      <c r="I1020" s="50" t="s">
        <v>41</v>
      </c>
      <c r="J1020" s="50" t="s">
        <v>42</v>
      </c>
      <c r="K1020" s="50" t="s">
        <v>43</v>
      </c>
      <c r="L1020" s="50" t="s">
        <v>73</v>
      </c>
      <c r="M1020" s="50" t="s">
        <v>124</v>
      </c>
      <c r="N1020" s="50" t="s">
        <v>45</v>
      </c>
      <c r="O1020" s="50" t="s">
        <v>46</v>
      </c>
      <c r="P1020" s="50" t="s">
        <v>47</v>
      </c>
      <c r="Q1020" s="50" t="s">
        <v>268</v>
      </c>
      <c r="R1020" s="50" t="s">
        <v>3737</v>
      </c>
      <c r="S1020" s="50" t="s">
        <v>3738</v>
      </c>
      <c r="T1020" s="50" t="s">
        <v>3739</v>
      </c>
      <c r="U1020" s="50" t="s">
        <v>52</v>
      </c>
      <c r="V1020" s="50" t="s">
        <v>53</v>
      </c>
      <c r="W1020" s="50" t="s">
        <v>45</v>
      </c>
      <c r="X1020" s="50" t="s">
        <v>54</v>
      </c>
      <c r="Y1020" s="50" t="s">
        <v>46</v>
      </c>
      <c r="Z1020" s="50" t="s">
        <v>55</v>
      </c>
      <c r="AA1020" s="50" t="s">
        <v>53</v>
      </c>
      <c r="AB1020" s="50" t="s">
        <v>45</v>
      </c>
      <c r="AC1020" s="50" t="s">
        <v>46</v>
      </c>
      <c r="AD1020" s="53" t="s">
        <v>3407</v>
      </c>
      <c r="AE1020" s="2"/>
      <c r="AF1020" s="11" t="s">
        <v>3408</v>
      </c>
      <c r="AG1020" s="36" t="s">
        <v>11275</v>
      </c>
      <c r="AH1020" s="37" t="s">
        <v>10994</v>
      </c>
      <c r="AI1020" s="37">
        <v>27</v>
      </c>
      <c r="AJ1020" s="11">
        <v>54.5</v>
      </c>
      <c r="AK1020" s="4"/>
      <c r="AL1020" s="11">
        <f>VLOOKUP(AG1020,[1]笔试数据!$B:$G,6,0)</f>
        <v>0</v>
      </c>
      <c r="AM1020" s="11">
        <v>54.5</v>
      </c>
      <c r="AN1020" s="11" t="s">
        <v>56</v>
      </c>
    </row>
    <row r="1021" s="4" customFormat="1" ht="15" spans="1:40">
      <c r="A1021" s="49">
        <v>182</v>
      </c>
      <c r="B1021" s="49">
        <v>278</v>
      </c>
      <c r="C1021" s="49">
        <v>80</v>
      </c>
      <c r="D1021" s="50" t="s">
        <v>602</v>
      </c>
      <c r="E1021" s="50" t="s">
        <v>37</v>
      </c>
      <c r="F1021" s="50" t="s">
        <v>503</v>
      </c>
      <c r="G1021" s="50" t="s">
        <v>603</v>
      </c>
      <c r="H1021" s="50" t="s">
        <v>604</v>
      </c>
      <c r="I1021" s="50" t="s">
        <v>41</v>
      </c>
      <c r="J1021" s="50" t="s">
        <v>42</v>
      </c>
      <c r="K1021" s="50" t="s">
        <v>81</v>
      </c>
      <c r="L1021" s="50" t="s">
        <v>353</v>
      </c>
      <c r="M1021" s="50" t="s">
        <v>116</v>
      </c>
      <c r="N1021" s="50" t="s">
        <v>45</v>
      </c>
      <c r="O1021" s="50" t="s">
        <v>46</v>
      </c>
      <c r="P1021" s="50" t="s">
        <v>84</v>
      </c>
      <c r="Q1021" s="50" t="s">
        <v>48</v>
      </c>
      <c r="R1021" s="50" t="s">
        <v>605</v>
      </c>
      <c r="S1021" s="50" t="s">
        <v>57</v>
      </c>
      <c r="T1021" s="50" t="s">
        <v>606</v>
      </c>
      <c r="U1021" s="50" t="s">
        <v>52</v>
      </c>
      <c r="V1021" s="50" t="s">
        <v>53</v>
      </c>
      <c r="W1021" s="50" t="s">
        <v>45</v>
      </c>
      <c r="X1021" s="50" t="s">
        <v>54</v>
      </c>
      <c r="Y1021" s="50" t="s">
        <v>46</v>
      </c>
      <c r="Z1021" s="50" t="s">
        <v>55</v>
      </c>
      <c r="AA1021" s="50" t="s">
        <v>53</v>
      </c>
      <c r="AB1021" s="50" t="s">
        <v>45</v>
      </c>
      <c r="AC1021" s="50" t="s">
        <v>46</v>
      </c>
      <c r="AD1021" s="50" t="s">
        <v>326</v>
      </c>
      <c r="AE1021" s="2"/>
      <c r="AF1021" s="2"/>
      <c r="AG1021" s="36" t="s">
        <v>11276</v>
      </c>
      <c r="AH1021" s="37" t="s">
        <v>10216</v>
      </c>
      <c r="AI1021" s="37">
        <v>20</v>
      </c>
      <c r="AJ1021" s="11">
        <v>54</v>
      </c>
      <c r="AK1021" s="11"/>
      <c r="AL1021" s="11">
        <f>VLOOKUP(AG1021,[1]笔试数据!$B:$G,6,0)</f>
        <v>0</v>
      </c>
      <c r="AM1021" s="11">
        <v>54</v>
      </c>
      <c r="AN1021" s="11" t="s">
        <v>56</v>
      </c>
    </row>
    <row r="1022" s="4" customFormat="1" ht="15" spans="1:40">
      <c r="A1022" s="49">
        <v>194</v>
      </c>
      <c r="B1022" s="49">
        <v>473</v>
      </c>
      <c r="C1022" s="49">
        <v>92</v>
      </c>
      <c r="D1022" s="50" t="s">
        <v>676</v>
      </c>
      <c r="E1022" s="50" t="s">
        <v>37</v>
      </c>
      <c r="F1022" s="50" t="s">
        <v>69</v>
      </c>
      <c r="G1022" s="50" t="s">
        <v>677</v>
      </c>
      <c r="H1022" s="50" t="s">
        <v>678</v>
      </c>
      <c r="I1022" s="50" t="s">
        <v>41</v>
      </c>
      <c r="J1022" s="50" t="s">
        <v>42</v>
      </c>
      <c r="K1022" s="50" t="s">
        <v>43</v>
      </c>
      <c r="L1022" s="50" t="s">
        <v>679</v>
      </c>
      <c r="M1022" s="52">
        <v>43282</v>
      </c>
      <c r="N1022" s="50" t="s">
        <v>45</v>
      </c>
      <c r="O1022" s="50" t="s">
        <v>46</v>
      </c>
      <c r="P1022" s="50" t="s">
        <v>47</v>
      </c>
      <c r="Q1022" s="50" t="s">
        <v>332</v>
      </c>
      <c r="R1022" s="50" t="s">
        <v>680</v>
      </c>
      <c r="S1022" s="50" t="s">
        <v>57</v>
      </c>
      <c r="T1022" s="50" t="s">
        <v>681</v>
      </c>
      <c r="U1022" s="50" t="s">
        <v>52</v>
      </c>
      <c r="V1022" s="50" t="s">
        <v>53</v>
      </c>
      <c r="W1022" s="50" t="s">
        <v>45</v>
      </c>
      <c r="X1022" s="50" t="s">
        <v>54</v>
      </c>
      <c r="Y1022" s="50" t="s">
        <v>46</v>
      </c>
      <c r="Z1022" s="50" t="s">
        <v>55</v>
      </c>
      <c r="AA1022" s="50" t="s">
        <v>53</v>
      </c>
      <c r="AB1022" s="50" t="s">
        <v>45</v>
      </c>
      <c r="AC1022" s="50" t="s">
        <v>56</v>
      </c>
      <c r="AD1022" s="50" t="s">
        <v>57</v>
      </c>
      <c r="AE1022" s="2"/>
      <c r="AF1022" s="2"/>
      <c r="AG1022" s="36" t="s">
        <v>11277</v>
      </c>
      <c r="AH1022" s="37" t="s">
        <v>10255</v>
      </c>
      <c r="AI1022" s="37" t="s">
        <v>10219</v>
      </c>
      <c r="AJ1022" s="11">
        <v>54</v>
      </c>
      <c r="AK1022" s="11"/>
      <c r="AL1022" s="11">
        <f>VLOOKUP(AG1022,[1]笔试数据!$B:$G,6,0)</f>
        <v>0</v>
      </c>
      <c r="AM1022" s="11">
        <v>54</v>
      </c>
      <c r="AN1022" s="11" t="s">
        <v>56</v>
      </c>
    </row>
    <row r="1023" s="4" customFormat="1" ht="15" spans="1:40">
      <c r="A1023" s="49">
        <v>400</v>
      </c>
      <c r="B1023" s="49">
        <v>449</v>
      </c>
      <c r="C1023" s="49">
        <v>269</v>
      </c>
      <c r="D1023" s="50" t="s">
        <v>1778</v>
      </c>
      <c r="E1023" s="50" t="s">
        <v>37</v>
      </c>
      <c r="F1023" s="50" t="s">
        <v>38</v>
      </c>
      <c r="G1023" s="50" t="s">
        <v>1779</v>
      </c>
      <c r="H1023" s="50" t="s">
        <v>1780</v>
      </c>
      <c r="I1023" s="50" t="s">
        <v>41</v>
      </c>
      <c r="J1023" s="50" t="s">
        <v>42</v>
      </c>
      <c r="K1023" s="50" t="s">
        <v>81</v>
      </c>
      <c r="L1023" s="50" t="s">
        <v>1781</v>
      </c>
      <c r="M1023" s="50" t="s">
        <v>83</v>
      </c>
      <c r="N1023" s="50" t="s">
        <v>45</v>
      </c>
      <c r="O1023" s="50" t="s">
        <v>46</v>
      </c>
      <c r="P1023" s="50" t="s">
        <v>84</v>
      </c>
      <c r="Q1023" s="50" t="s">
        <v>48</v>
      </c>
      <c r="R1023" s="50" t="s">
        <v>1782</v>
      </c>
      <c r="S1023" s="50" t="s">
        <v>1783</v>
      </c>
      <c r="T1023" s="50" t="s">
        <v>1784</v>
      </c>
      <c r="U1023" s="50" t="s">
        <v>307</v>
      </c>
      <c r="V1023" s="50" t="s">
        <v>53</v>
      </c>
      <c r="W1023" s="50" t="s">
        <v>53</v>
      </c>
      <c r="X1023" s="50" t="s">
        <v>54</v>
      </c>
      <c r="Y1023" s="50" t="s">
        <v>46</v>
      </c>
      <c r="Z1023" s="50" t="s">
        <v>55</v>
      </c>
      <c r="AA1023" s="50" t="s">
        <v>53</v>
      </c>
      <c r="AB1023" s="50" t="s">
        <v>45</v>
      </c>
      <c r="AC1023" s="50" t="s">
        <v>56</v>
      </c>
      <c r="AD1023" s="50" t="s">
        <v>57</v>
      </c>
      <c r="AE1023" s="2"/>
      <c r="AF1023" s="2"/>
      <c r="AG1023" s="36" t="s">
        <v>11278</v>
      </c>
      <c r="AH1023" s="37" t="s">
        <v>10241</v>
      </c>
      <c r="AI1023" s="37">
        <v>29</v>
      </c>
      <c r="AJ1023" s="11">
        <v>54</v>
      </c>
      <c r="AK1023" s="2"/>
      <c r="AL1023" s="11">
        <f>VLOOKUP(AG1023,[1]笔试数据!$B:$G,6,0)</f>
        <v>0</v>
      </c>
      <c r="AM1023" s="11">
        <v>54</v>
      </c>
      <c r="AN1023" s="11" t="s">
        <v>56</v>
      </c>
    </row>
    <row r="1024" s="4" customFormat="1" ht="15" spans="1:40">
      <c r="A1024" s="49">
        <v>556</v>
      </c>
      <c r="B1024" s="49">
        <v>116</v>
      </c>
      <c r="C1024" s="49">
        <v>336</v>
      </c>
      <c r="D1024" s="51" t="s">
        <v>2185</v>
      </c>
      <c r="E1024" s="51" t="s">
        <v>37</v>
      </c>
      <c r="F1024" s="51" t="s">
        <v>105</v>
      </c>
      <c r="G1024" s="50" t="s">
        <v>2186</v>
      </c>
      <c r="H1024" s="50" t="s">
        <v>2187</v>
      </c>
      <c r="I1024" s="51" t="s">
        <v>41</v>
      </c>
      <c r="J1024" s="51" t="s">
        <v>42</v>
      </c>
      <c r="K1024" s="51" t="s">
        <v>43</v>
      </c>
      <c r="L1024" s="51" t="s">
        <v>73</v>
      </c>
      <c r="M1024" s="50" t="s">
        <v>267</v>
      </c>
      <c r="N1024" s="51" t="s">
        <v>45</v>
      </c>
      <c r="O1024" s="51" t="s">
        <v>46</v>
      </c>
      <c r="P1024" s="51" t="s">
        <v>47</v>
      </c>
      <c r="Q1024" s="51" t="s">
        <v>64</v>
      </c>
      <c r="R1024" s="51" t="s">
        <v>2188</v>
      </c>
      <c r="S1024" s="50" t="s">
        <v>2189</v>
      </c>
      <c r="T1024" s="50" t="s">
        <v>2190</v>
      </c>
      <c r="U1024" s="51" t="s">
        <v>52</v>
      </c>
      <c r="V1024" s="51" t="s">
        <v>53</v>
      </c>
      <c r="W1024" s="51" t="s">
        <v>53</v>
      </c>
      <c r="X1024" s="51" t="s">
        <v>738</v>
      </c>
      <c r="Y1024" s="51" t="s">
        <v>56</v>
      </c>
      <c r="Z1024" s="51" t="s">
        <v>739</v>
      </c>
      <c r="AA1024" s="51" t="s">
        <v>53</v>
      </c>
      <c r="AB1024" s="51" t="s">
        <v>45</v>
      </c>
      <c r="AC1024" s="51" t="s">
        <v>56</v>
      </c>
      <c r="AD1024" s="50" t="s">
        <v>57</v>
      </c>
      <c r="AE1024" s="11"/>
      <c r="AF1024" s="11"/>
      <c r="AG1024" s="36" t="s">
        <v>11279</v>
      </c>
      <c r="AH1024" s="37" t="s">
        <v>10997</v>
      </c>
      <c r="AI1024" s="37" t="s">
        <v>10228</v>
      </c>
      <c r="AJ1024" s="11">
        <v>54</v>
      </c>
      <c r="AK1024" s="2"/>
      <c r="AL1024" s="11">
        <f>VLOOKUP(AG1024,[1]笔试数据!$B:$G,6,0)</f>
        <v>0</v>
      </c>
      <c r="AM1024" s="11">
        <v>54</v>
      </c>
      <c r="AN1024" s="11" t="s">
        <v>56</v>
      </c>
    </row>
    <row r="1025" s="4" customFormat="1" ht="15" spans="1:40">
      <c r="A1025" s="49">
        <v>99</v>
      </c>
      <c r="B1025" s="49">
        <v>254</v>
      </c>
      <c r="C1025" s="49">
        <v>357</v>
      </c>
      <c r="D1025" s="50" t="s">
        <v>2308</v>
      </c>
      <c r="E1025" s="50" t="s">
        <v>37</v>
      </c>
      <c r="F1025" s="50" t="s">
        <v>69</v>
      </c>
      <c r="G1025" s="50" t="s">
        <v>2309</v>
      </c>
      <c r="H1025" s="50" t="s">
        <v>2310</v>
      </c>
      <c r="I1025" s="50" t="s">
        <v>41</v>
      </c>
      <c r="J1025" s="50" t="s">
        <v>42</v>
      </c>
      <c r="K1025" s="50" t="s">
        <v>43</v>
      </c>
      <c r="L1025" s="50" t="s">
        <v>330</v>
      </c>
      <c r="M1025" s="50" t="s">
        <v>331</v>
      </c>
      <c r="N1025" s="50" t="s">
        <v>45</v>
      </c>
      <c r="O1025" s="50" t="s">
        <v>56</v>
      </c>
      <c r="P1025" s="50" t="s">
        <v>47</v>
      </c>
      <c r="Q1025" s="50" t="s">
        <v>64</v>
      </c>
      <c r="R1025" s="50" t="s">
        <v>2311</v>
      </c>
      <c r="S1025" s="50" t="s">
        <v>2312</v>
      </c>
      <c r="T1025" s="50" t="s">
        <v>2313</v>
      </c>
      <c r="U1025" s="50" t="s">
        <v>52</v>
      </c>
      <c r="V1025" s="50" t="s">
        <v>53</v>
      </c>
      <c r="W1025" s="50" t="s">
        <v>53</v>
      </c>
      <c r="X1025" s="50" t="s">
        <v>54</v>
      </c>
      <c r="Y1025" s="50" t="s">
        <v>46</v>
      </c>
      <c r="Z1025" s="50" t="s">
        <v>55</v>
      </c>
      <c r="AA1025" s="50" t="s">
        <v>53</v>
      </c>
      <c r="AB1025" s="50" t="s">
        <v>45</v>
      </c>
      <c r="AC1025" s="50" t="s">
        <v>56</v>
      </c>
      <c r="AD1025" s="50" t="s">
        <v>57</v>
      </c>
      <c r="AE1025" s="2"/>
      <c r="AF1025" s="2"/>
      <c r="AG1025" s="36" t="s">
        <v>11280</v>
      </c>
      <c r="AH1025" s="37" t="s">
        <v>10997</v>
      </c>
      <c r="AI1025" s="37">
        <v>27</v>
      </c>
      <c r="AJ1025" s="11">
        <v>54</v>
      </c>
      <c r="AK1025" s="2"/>
      <c r="AL1025" s="11">
        <f>VLOOKUP(AG1025,[1]笔试数据!$B:$G,6,0)</f>
        <v>0</v>
      </c>
      <c r="AM1025" s="11">
        <v>54</v>
      </c>
      <c r="AN1025" s="11" t="s">
        <v>56</v>
      </c>
    </row>
    <row r="1026" s="4" customFormat="1" ht="15" spans="1:40">
      <c r="A1026" s="49">
        <v>433</v>
      </c>
      <c r="B1026" s="49">
        <v>83</v>
      </c>
      <c r="C1026" s="49">
        <v>559</v>
      </c>
      <c r="D1026" s="51" t="s">
        <v>3515</v>
      </c>
      <c r="E1026" s="51" t="s">
        <v>37</v>
      </c>
      <c r="F1026" s="51" t="s">
        <v>105</v>
      </c>
      <c r="G1026" s="50" t="s">
        <v>3516</v>
      </c>
      <c r="H1026" s="50" t="s">
        <v>491</v>
      </c>
      <c r="I1026" s="51" t="s">
        <v>62</v>
      </c>
      <c r="J1026" s="51" t="s">
        <v>72</v>
      </c>
      <c r="K1026" s="51" t="s">
        <v>43</v>
      </c>
      <c r="L1026" s="51" t="s">
        <v>3517</v>
      </c>
      <c r="M1026" s="50" t="s">
        <v>3518</v>
      </c>
      <c r="N1026" s="51" t="s">
        <v>45</v>
      </c>
      <c r="O1026" s="51" t="s">
        <v>56</v>
      </c>
      <c r="P1026" s="51" t="s">
        <v>47</v>
      </c>
      <c r="Q1026" s="51" t="s">
        <v>3519</v>
      </c>
      <c r="R1026" s="51" t="s">
        <v>3519</v>
      </c>
      <c r="S1026" s="50" t="s">
        <v>3520</v>
      </c>
      <c r="T1026" s="50" t="s">
        <v>3521</v>
      </c>
      <c r="U1026" s="51" t="s">
        <v>52</v>
      </c>
      <c r="V1026" s="51" t="s">
        <v>53</v>
      </c>
      <c r="W1026" s="51" t="s">
        <v>45</v>
      </c>
      <c r="X1026" s="51" t="s">
        <v>738</v>
      </c>
      <c r="Y1026" s="51" t="s">
        <v>46</v>
      </c>
      <c r="Z1026" s="51" t="s">
        <v>739</v>
      </c>
      <c r="AA1026" s="51" t="s">
        <v>53</v>
      </c>
      <c r="AB1026" s="51" t="s">
        <v>45</v>
      </c>
      <c r="AC1026" s="51" t="s">
        <v>46</v>
      </c>
      <c r="AD1026" s="51" t="s">
        <v>3407</v>
      </c>
      <c r="AE1026" s="11"/>
      <c r="AF1026" s="11" t="s">
        <v>3408</v>
      </c>
      <c r="AG1026" s="36" t="s">
        <v>11281</v>
      </c>
      <c r="AH1026" s="37" t="s">
        <v>11016</v>
      </c>
      <c r="AI1026" s="37">
        <v>19</v>
      </c>
      <c r="AJ1026" s="11">
        <v>54</v>
      </c>
      <c r="AL1026" s="11">
        <f>VLOOKUP(AG1026,[1]笔试数据!$B:$G,6,0)</f>
        <v>0</v>
      </c>
      <c r="AM1026" s="11">
        <v>54</v>
      </c>
      <c r="AN1026" s="11" t="s">
        <v>56</v>
      </c>
    </row>
    <row r="1027" s="4" customFormat="1" ht="15" spans="1:40">
      <c r="A1027" s="49">
        <v>90</v>
      </c>
      <c r="B1027" s="49">
        <v>252</v>
      </c>
      <c r="C1027" s="49">
        <v>71</v>
      </c>
      <c r="D1027" s="50" t="s">
        <v>545</v>
      </c>
      <c r="E1027" s="50" t="s">
        <v>37</v>
      </c>
      <c r="F1027" s="50" t="s">
        <v>105</v>
      </c>
      <c r="G1027" s="50" t="s">
        <v>546</v>
      </c>
      <c r="H1027" s="50" t="s">
        <v>547</v>
      </c>
      <c r="I1027" s="50" t="s">
        <v>41</v>
      </c>
      <c r="J1027" s="50" t="s">
        <v>72</v>
      </c>
      <c r="K1027" s="50" t="s">
        <v>43</v>
      </c>
      <c r="L1027" s="50" t="s">
        <v>73</v>
      </c>
      <c r="M1027" s="52">
        <v>45108</v>
      </c>
      <c r="N1027" s="50" t="s">
        <v>45</v>
      </c>
      <c r="O1027" s="50" t="s">
        <v>46</v>
      </c>
      <c r="P1027" s="50" t="s">
        <v>84</v>
      </c>
      <c r="Q1027" s="50" t="s">
        <v>64</v>
      </c>
      <c r="R1027" s="50" t="s">
        <v>548</v>
      </c>
      <c r="S1027" s="50" t="s">
        <v>549</v>
      </c>
      <c r="T1027" s="50" t="s">
        <v>550</v>
      </c>
      <c r="U1027" s="50" t="s">
        <v>52</v>
      </c>
      <c r="V1027" s="50" t="s">
        <v>53</v>
      </c>
      <c r="W1027" s="50" t="s">
        <v>45</v>
      </c>
      <c r="X1027" s="50" t="s">
        <v>54</v>
      </c>
      <c r="Y1027" s="50" t="s">
        <v>46</v>
      </c>
      <c r="Z1027" s="50" t="s">
        <v>55</v>
      </c>
      <c r="AA1027" s="50" t="s">
        <v>53</v>
      </c>
      <c r="AB1027" s="50" t="s">
        <v>45</v>
      </c>
      <c r="AC1027" s="50" t="s">
        <v>56</v>
      </c>
      <c r="AD1027" s="50" t="s">
        <v>57</v>
      </c>
      <c r="AE1027" s="2"/>
      <c r="AF1027" s="2"/>
      <c r="AG1027" s="36" t="s">
        <v>11282</v>
      </c>
      <c r="AH1027" s="37" t="s">
        <v>10216</v>
      </c>
      <c r="AI1027" s="37">
        <v>11</v>
      </c>
      <c r="AJ1027" s="11">
        <v>53.5</v>
      </c>
      <c r="AK1027" s="11"/>
      <c r="AL1027" s="11">
        <f>VLOOKUP(AG1027,[1]笔试数据!$B:$G,6,0)</f>
        <v>0</v>
      </c>
      <c r="AM1027" s="11">
        <v>53.5</v>
      </c>
      <c r="AN1027" s="11" t="s">
        <v>56</v>
      </c>
    </row>
    <row r="1028" s="4" customFormat="1" ht="15" spans="1:40">
      <c r="A1028" s="49">
        <v>584</v>
      </c>
      <c r="B1028" s="49">
        <v>120</v>
      </c>
      <c r="C1028" s="49">
        <v>117</v>
      </c>
      <c r="D1028" s="51" t="s">
        <v>840</v>
      </c>
      <c r="E1028" s="51" t="s">
        <v>37</v>
      </c>
      <c r="F1028" s="51" t="s">
        <v>105</v>
      </c>
      <c r="G1028" s="50" t="s">
        <v>841</v>
      </c>
      <c r="H1028" s="50" t="s">
        <v>842</v>
      </c>
      <c r="I1028" s="51" t="s">
        <v>41</v>
      </c>
      <c r="J1028" s="51" t="s">
        <v>42</v>
      </c>
      <c r="K1028" s="51" t="s">
        <v>43</v>
      </c>
      <c r="L1028" s="51" t="s">
        <v>73</v>
      </c>
      <c r="M1028" s="50" t="s">
        <v>227</v>
      </c>
      <c r="N1028" s="51" t="s">
        <v>45</v>
      </c>
      <c r="O1028" s="51" t="s">
        <v>46</v>
      </c>
      <c r="P1028" s="51" t="s">
        <v>47</v>
      </c>
      <c r="Q1028" s="51" t="s">
        <v>268</v>
      </c>
      <c r="R1028" s="51" t="s">
        <v>843</v>
      </c>
      <c r="S1028" s="50" t="s">
        <v>844</v>
      </c>
      <c r="T1028" s="50" t="s">
        <v>845</v>
      </c>
      <c r="U1028" s="51" t="s">
        <v>52</v>
      </c>
      <c r="V1028" s="51" t="s">
        <v>53</v>
      </c>
      <c r="W1028" s="51" t="s">
        <v>53</v>
      </c>
      <c r="X1028" s="51" t="s">
        <v>738</v>
      </c>
      <c r="Y1028" s="51" t="s">
        <v>46</v>
      </c>
      <c r="Z1028" s="51" t="s">
        <v>739</v>
      </c>
      <c r="AA1028" s="51" t="s">
        <v>53</v>
      </c>
      <c r="AB1028" s="51" t="s">
        <v>45</v>
      </c>
      <c r="AC1028" s="51" t="s">
        <v>56</v>
      </c>
      <c r="AD1028" s="50" t="s">
        <v>57</v>
      </c>
      <c r="AE1028" s="11"/>
      <c r="AF1028" s="11"/>
      <c r="AG1028" s="36" t="s">
        <v>11283</v>
      </c>
      <c r="AH1028" s="37" t="s">
        <v>10255</v>
      </c>
      <c r="AI1028" s="37">
        <v>27</v>
      </c>
      <c r="AJ1028" s="11">
        <v>53.5</v>
      </c>
      <c r="AK1028" s="11"/>
      <c r="AL1028" s="11">
        <f>VLOOKUP(AG1028,[1]笔试数据!$B:$G,6,0)</f>
        <v>0</v>
      </c>
      <c r="AM1028" s="11">
        <v>53.5</v>
      </c>
      <c r="AN1028" s="11" t="s">
        <v>56</v>
      </c>
    </row>
    <row r="1029" s="4" customFormat="1" ht="15" spans="1:40">
      <c r="A1029" s="49">
        <v>16</v>
      </c>
      <c r="B1029" s="49">
        <v>2</v>
      </c>
      <c r="C1029" s="49">
        <v>168</v>
      </c>
      <c r="D1029" s="51" t="s">
        <v>1166</v>
      </c>
      <c r="E1029" s="51" t="s">
        <v>37</v>
      </c>
      <c r="F1029" s="51" t="s">
        <v>69</v>
      </c>
      <c r="G1029" s="50" t="s">
        <v>1167</v>
      </c>
      <c r="H1029" s="50" t="s">
        <v>1168</v>
      </c>
      <c r="I1029" s="51" t="s">
        <v>41</v>
      </c>
      <c r="J1029" s="51" t="s">
        <v>42</v>
      </c>
      <c r="K1029" s="51" t="s">
        <v>43</v>
      </c>
      <c r="L1029" s="51" t="s">
        <v>82</v>
      </c>
      <c r="M1029" s="50" t="s">
        <v>99</v>
      </c>
      <c r="N1029" s="51" t="s">
        <v>45</v>
      </c>
      <c r="O1029" s="51" t="s">
        <v>46</v>
      </c>
      <c r="P1029" s="51" t="s">
        <v>47</v>
      </c>
      <c r="Q1029" s="51" t="s">
        <v>64</v>
      </c>
      <c r="R1029" s="51" t="s">
        <v>1169</v>
      </c>
      <c r="S1029" s="50" t="s">
        <v>1170</v>
      </c>
      <c r="T1029" s="50" t="s">
        <v>1171</v>
      </c>
      <c r="U1029" s="51" t="s">
        <v>52</v>
      </c>
      <c r="V1029" s="51" t="s">
        <v>53</v>
      </c>
      <c r="W1029" s="51" t="s">
        <v>45</v>
      </c>
      <c r="X1029" s="51" t="s">
        <v>738</v>
      </c>
      <c r="Y1029" s="51" t="s">
        <v>46</v>
      </c>
      <c r="Z1029" s="51" t="s">
        <v>739</v>
      </c>
      <c r="AA1029" s="51" t="s">
        <v>53</v>
      </c>
      <c r="AB1029" s="51" t="s">
        <v>45</v>
      </c>
      <c r="AC1029" s="51" t="s">
        <v>46</v>
      </c>
      <c r="AD1029" s="50"/>
      <c r="AE1029" s="11"/>
      <c r="AF1029" s="11"/>
      <c r="AG1029" s="36" t="s">
        <v>11284</v>
      </c>
      <c r="AH1029" s="37" t="s">
        <v>10228</v>
      </c>
      <c r="AI1029" s="37">
        <v>18</v>
      </c>
      <c r="AJ1029" s="11">
        <v>53.5</v>
      </c>
      <c r="AK1029" s="11"/>
      <c r="AL1029" s="11">
        <f>VLOOKUP(AG1029,[1]笔试数据!$B:$G,6,0)</f>
        <v>0</v>
      </c>
      <c r="AM1029" s="11">
        <v>53.5</v>
      </c>
      <c r="AN1029" s="11" t="s">
        <v>56</v>
      </c>
    </row>
    <row r="1030" s="4" customFormat="1" ht="15" spans="1:40">
      <c r="A1030" s="49">
        <v>573</v>
      </c>
      <c r="B1030" s="49">
        <v>484</v>
      </c>
      <c r="C1030" s="49">
        <v>223</v>
      </c>
      <c r="D1030" s="50" t="s">
        <v>1504</v>
      </c>
      <c r="E1030" s="50" t="s">
        <v>37</v>
      </c>
      <c r="F1030" s="50" t="s">
        <v>38</v>
      </c>
      <c r="G1030" s="50" t="s">
        <v>1505</v>
      </c>
      <c r="H1030" s="50" t="s">
        <v>1506</v>
      </c>
      <c r="I1030" s="50" t="s">
        <v>62</v>
      </c>
      <c r="J1030" s="50" t="s">
        <v>42</v>
      </c>
      <c r="K1030" s="50" t="s">
        <v>81</v>
      </c>
      <c r="L1030" s="50" t="s">
        <v>1507</v>
      </c>
      <c r="M1030" s="50" t="s">
        <v>425</v>
      </c>
      <c r="N1030" s="50" t="s">
        <v>45</v>
      </c>
      <c r="O1030" s="50" t="s">
        <v>46</v>
      </c>
      <c r="P1030" s="50" t="s">
        <v>47</v>
      </c>
      <c r="Q1030" s="50" t="s">
        <v>64</v>
      </c>
      <c r="R1030" s="50" t="s">
        <v>1508</v>
      </c>
      <c r="S1030" s="50" t="s">
        <v>1509</v>
      </c>
      <c r="T1030" s="50" t="s">
        <v>1510</v>
      </c>
      <c r="U1030" s="50" t="s">
        <v>52</v>
      </c>
      <c r="V1030" s="50" t="s">
        <v>53</v>
      </c>
      <c r="W1030" s="50" t="s">
        <v>53</v>
      </c>
      <c r="X1030" s="50" t="s">
        <v>54</v>
      </c>
      <c r="Y1030" s="50" t="s">
        <v>46</v>
      </c>
      <c r="Z1030" s="50" t="s">
        <v>55</v>
      </c>
      <c r="AA1030" s="50" t="s">
        <v>53</v>
      </c>
      <c r="AB1030" s="50" t="s">
        <v>45</v>
      </c>
      <c r="AC1030" s="50" t="s">
        <v>56</v>
      </c>
      <c r="AD1030" s="50" t="s">
        <v>57</v>
      </c>
      <c r="AE1030" s="2"/>
      <c r="AF1030" s="2"/>
      <c r="AG1030" s="36" t="s">
        <v>11285</v>
      </c>
      <c r="AH1030" s="37" t="s">
        <v>10226</v>
      </c>
      <c r="AI1030" s="37">
        <v>13</v>
      </c>
      <c r="AJ1030" s="11">
        <v>53.5</v>
      </c>
      <c r="AK1030" s="11"/>
      <c r="AL1030" s="11">
        <f>VLOOKUP(AG1030,[1]笔试数据!$B:$G,6,0)</f>
        <v>0</v>
      </c>
      <c r="AM1030" s="11">
        <v>53.5</v>
      </c>
      <c r="AN1030" s="11" t="s">
        <v>56</v>
      </c>
    </row>
    <row r="1031" s="4" customFormat="1" ht="15" spans="1:40">
      <c r="A1031" s="49">
        <v>517</v>
      </c>
      <c r="B1031" s="49">
        <v>358</v>
      </c>
      <c r="C1031" s="49">
        <v>249</v>
      </c>
      <c r="D1031" s="50" t="s">
        <v>1662</v>
      </c>
      <c r="E1031" s="50" t="s">
        <v>37</v>
      </c>
      <c r="F1031" s="50" t="s">
        <v>69</v>
      </c>
      <c r="G1031" s="50" t="s">
        <v>1663</v>
      </c>
      <c r="H1031" s="50" t="s">
        <v>1664</v>
      </c>
      <c r="I1031" s="50" t="s">
        <v>41</v>
      </c>
      <c r="J1031" s="50" t="s">
        <v>42</v>
      </c>
      <c r="K1031" s="50" t="s">
        <v>43</v>
      </c>
      <c r="L1031" s="50" t="s">
        <v>73</v>
      </c>
      <c r="M1031" s="50" t="s">
        <v>91</v>
      </c>
      <c r="N1031" s="50" t="s">
        <v>45</v>
      </c>
      <c r="O1031" s="50" t="s">
        <v>46</v>
      </c>
      <c r="P1031" s="50" t="s">
        <v>84</v>
      </c>
      <c r="Q1031" s="50" t="s">
        <v>64</v>
      </c>
      <c r="R1031" s="50" t="s">
        <v>1665</v>
      </c>
      <c r="S1031" s="50" t="s">
        <v>1666</v>
      </c>
      <c r="T1031" s="50" t="s">
        <v>1667</v>
      </c>
      <c r="U1031" s="50" t="s">
        <v>52</v>
      </c>
      <c r="V1031" s="50" t="s">
        <v>53</v>
      </c>
      <c r="W1031" s="50" t="s">
        <v>45</v>
      </c>
      <c r="X1031" s="50" t="s">
        <v>54</v>
      </c>
      <c r="Y1031" s="50" t="s">
        <v>46</v>
      </c>
      <c r="Z1031" s="50" t="s">
        <v>55</v>
      </c>
      <c r="AA1031" s="50" t="s">
        <v>53</v>
      </c>
      <c r="AB1031" s="50" t="s">
        <v>45</v>
      </c>
      <c r="AC1031" s="50" t="s">
        <v>56</v>
      </c>
      <c r="AD1031" s="50" t="s">
        <v>57</v>
      </c>
      <c r="AE1031" s="2"/>
      <c r="AF1031" s="2"/>
      <c r="AG1031" s="36" t="s">
        <v>11286</v>
      </c>
      <c r="AH1031" s="37" t="s">
        <v>10241</v>
      </c>
      <c r="AI1031" s="37" t="s">
        <v>10241</v>
      </c>
      <c r="AJ1031" s="11">
        <v>53.5</v>
      </c>
      <c r="AK1031" s="2"/>
      <c r="AL1031" s="11">
        <f>VLOOKUP(AG1031,[1]笔试数据!$B:$G,6,0)</f>
        <v>0</v>
      </c>
      <c r="AM1031" s="11">
        <v>53.5</v>
      </c>
      <c r="AN1031" s="11" t="s">
        <v>56</v>
      </c>
    </row>
    <row r="1032" s="4" customFormat="1" ht="15" spans="1:40">
      <c r="A1032" s="49">
        <v>721</v>
      </c>
      <c r="B1032" s="49">
        <v>207</v>
      </c>
      <c r="C1032" s="49">
        <v>303</v>
      </c>
      <c r="D1032" s="51" t="s">
        <v>1988</v>
      </c>
      <c r="E1032" s="51" t="s">
        <v>37</v>
      </c>
      <c r="F1032" s="51" t="s">
        <v>69</v>
      </c>
      <c r="G1032" s="50" t="s">
        <v>1989</v>
      </c>
      <c r="H1032" s="50" t="s">
        <v>1990</v>
      </c>
      <c r="I1032" s="51" t="s">
        <v>41</v>
      </c>
      <c r="J1032" s="51" t="s">
        <v>42</v>
      </c>
      <c r="K1032" s="51" t="s">
        <v>81</v>
      </c>
      <c r="L1032" s="51" t="s">
        <v>82</v>
      </c>
      <c r="M1032" s="50" t="s">
        <v>83</v>
      </c>
      <c r="N1032" s="51" t="s">
        <v>45</v>
      </c>
      <c r="O1032" s="51" t="s">
        <v>46</v>
      </c>
      <c r="P1032" s="51" t="s">
        <v>84</v>
      </c>
      <c r="Q1032" s="51" t="s">
        <v>100</v>
      </c>
      <c r="R1032" s="51" t="s">
        <v>1991</v>
      </c>
      <c r="S1032" s="50" t="s">
        <v>1992</v>
      </c>
      <c r="T1032" s="50" t="s">
        <v>1993</v>
      </c>
      <c r="U1032" s="51" t="s">
        <v>52</v>
      </c>
      <c r="V1032" s="51" t="s">
        <v>53</v>
      </c>
      <c r="W1032" s="51" t="s">
        <v>45</v>
      </c>
      <c r="X1032" s="51" t="s">
        <v>738</v>
      </c>
      <c r="Y1032" s="51" t="s">
        <v>46</v>
      </c>
      <c r="Z1032" s="51" t="s">
        <v>739</v>
      </c>
      <c r="AA1032" s="51" t="s">
        <v>53</v>
      </c>
      <c r="AB1032" s="51" t="s">
        <v>45</v>
      </c>
      <c r="AC1032" s="51" t="s">
        <v>56</v>
      </c>
      <c r="AD1032" s="50" t="s">
        <v>57</v>
      </c>
      <c r="AE1032" s="11"/>
      <c r="AF1032" s="11"/>
      <c r="AG1032" s="36" t="s">
        <v>11287</v>
      </c>
      <c r="AH1032" s="37" t="s">
        <v>10992</v>
      </c>
      <c r="AI1032" s="37" t="s">
        <v>10216</v>
      </c>
      <c r="AJ1032" s="11">
        <v>53.5</v>
      </c>
      <c r="AK1032" s="2"/>
      <c r="AL1032" s="11">
        <f>VLOOKUP(AG1032,[1]笔试数据!$B:$G,6,0)</f>
        <v>0</v>
      </c>
      <c r="AM1032" s="11">
        <v>53.5</v>
      </c>
      <c r="AN1032" s="11" t="s">
        <v>56</v>
      </c>
    </row>
    <row r="1033" s="4" customFormat="1" ht="15" spans="1:40">
      <c r="A1033" s="49">
        <v>92</v>
      </c>
      <c r="B1033" s="49">
        <v>172</v>
      </c>
      <c r="C1033" s="49">
        <v>307</v>
      </c>
      <c r="D1033" s="51" t="s">
        <v>2011</v>
      </c>
      <c r="E1033" s="51" t="s">
        <v>37</v>
      </c>
      <c r="F1033" s="51" t="s">
        <v>69</v>
      </c>
      <c r="G1033" s="50" t="s">
        <v>2012</v>
      </c>
      <c r="H1033" s="50" t="s">
        <v>2013</v>
      </c>
      <c r="I1033" s="51" t="s">
        <v>41</v>
      </c>
      <c r="J1033" s="51" t="s">
        <v>72</v>
      </c>
      <c r="K1033" s="51" t="s">
        <v>43</v>
      </c>
      <c r="L1033" s="51" t="s">
        <v>73</v>
      </c>
      <c r="M1033" s="50" t="s">
        <v>83</v>
      </c>
      <c r="N1033" s="51" t="s">
        <v>45</v>
      </c>
      <c r="O1033" s="51" t="s">
        <v>46</v>
      </c>
      <c r="P1033" s="51" t="s">
        <v>84</v>
      </c>
      <c r="Q1033" s="51" t="s">
        <v>48</v>
      </c>
      <c r="R1033" s="51" t="s">
        <v>48</v>
      </c>
      <c r="S1033" s="50" t="s">
        <v>57</v>
      </c>
      <c r="T1033" s="50" t="s">
        <v>2014</v>
      </c>
      <c r="U1033" s="51" t="s">
        <v>52</v>
      </c>
      <c r="V1033" s="51" t="s">
        <v>53</v>
      </c>
      <c r="W1033" s="51" t="s">
        <v>45</v>
      </c>
      <c r="X1033" s="51" t="s">
        <v>738</v>
      </c>
      <c r="Y1033" s="51" t="s">
        <v>46</v>
      </c>
      <c r="Z1033" s="51" t="s">
        <v>739</v>
      </c>
      <c r="AA1033" s="51" t="s">
        <v>53</v>
      </c>
      <c r="AB1033" s="51" t="s">
        <v>45</v>
      </c>
      <c r="AC1033" s="51" t="s">
        <v>56</v>
      </c>
      <c r="AD1033" s="50" t="s">
        <v>57</v>
      </c>
      <c r="AE1033" s="11"/>
      <c r="AF1033" s="11"/>
      <c r="AG1033" s="36" t="s">
        <v>11288</v>
      </c>
      <c r="AH1033" s="37" t="s">
        <v>10992</v>
      </c>
      <c r="AI1033" s="37" t="s">
        <v>10224</v>
      </c>
      <c r="AJ1033" s="11">
        <v>53.5</v>
      </c>
      <c r="AK1033" s="2"/>
      <c r="AL1033" s="11">
        <f>VLOOKUP(AG1033,[1]笔试数据!$B:$G,6,0)</f>
        <v>0</v>
      </c>
      <c r="AM1033" s="11">
        <v>53.5</v>
      </c>
      <c r="AN1033" s="11" t="s">
        <v>56</v>
      </c>
    </row>
    <row r="1034" s="4" customFormat="1" ht="15" spans="1:40">
      <c r="A1034" s="41">
        <v>686</v>
      </c>
      <c r="B1034" s="49">
        <v>579</v>
      </c>
      <c r="C1034" s="49">
        <v>427</v>
      </c>
      <c r="D1034" s="42" t="s">
        <v>2715</v>
      </c>
      <c r="E1034" s="42" t="s">
        <v>37</v>
      </c>
      <c r="F1034" s="42" t="s">
        <v>503</v>
      </c>
      <c r="G1034" s="42" t="s">
        <v>2716</v>
      </c>
      <c r="H1034" s="42" t="s">
        <v>2717</v>
      </c>
      <c r="I1034" s="42" t="s">
        <v>41</v>
      </c>
      <c r="J1034" s="29" t="s">
        <v>72</v>
      </c>
      <c r="K1034" s="48" t="s">
        <v>43</v>
      </c>
      <c r="L1034" s="42" t="s">
        <v>2718</v>
      </c>
      <c r="M1034" s="46">
        <v>43115</v>
      </c>
      <c r="N1034" s="42" t="s">
        <v>45</v>
      </c>
      <c r="O1034" s="42" t="s">
        <v>46</v>
      </c>
      <c r="P1034" s="42" t="s">
        <v>47</v>
      </c>
      <c r="Q1034" s="42" t="s">
        <v>2719</v>
      </c>
      <c r="R1034" s="42" t="s">
        <v>48</v>
      </c>
      <c r="S1034" s="42" t="s">
        <v>2720</v>
      </c>
      <c r="T1034" s="42" t="s">
        <v>2721</v>
      </c>
      <c r="U1034" s="42" t="s">
        <v>52</v>
      </c>
      <c r="V1034" s="42" t="s">
        <v>53</v>
      </c>
      <c r="W1034" s="42" t="s">
        <v>45</v>
      </c>
      <c r="X1034" s="42" t="s">
        <v>54</v>
      </c>
      <c r="Y1034" s="42" t="s">
        <v>46</v>
      </c>
      <c r="Z1034" s="42" t="s">
        <v>55</v>
      </c>
      <c r="AA1034" s="42" t="s">
        <v>53</v>
      </c>
      <c r="AB1034" s="42" t="s">
        <v>45</v>
      </c>
      <c r="AC1034" s="42" t="s">
        <v>56</v>
      </c>
      <c r="AD1034" s="42" t="s">
        <v>57</v>
      </c>
      <c r="AG1034" s="36" t="s">
        <v>11289</v>
      </c>
      <c r="AH1034" s="37" t="s">
        <v>10983</v>
      </c>
      <c r="AI1034" s="37" t="s">
        <v>10224</v>
      </c>
      <c r="AJ1034" s="11">
        <v>53.5</v>
      </c>
      <c r="AK1034" s="2"/>
      <c r="AL1034" s="11">
        <f>VLOOKUP(AG1034,[1]笔试数据!$B:$G,6,0)</f>
        <v>0</v>
      </c>
      <c r="AM1034" s="11">
        <v>53.5</v>
      </c>
      <c r="AN1034" s="11" t="s">
        <v>56</v>
      </c>
    </row>
    <row r="1035" s="4" customFormat="1" ht="15" spans="1:40">
      <c r="A1035" s="41">
        <v>263</v>
      </c>
      <c r="B1035" s="49">
        <v>529</v>
      </c>
      <c r="C1035" s="49">
        <v>428</v>
      </c>
      <c r="D1035" s="42" t="s">
        <v>2722</v>
      </c>
      <c r="E1035" s="42" t="s">
        <v>37</v>
      </c>
      <c r="F1035" s="42" t="s">
        <v>69</v>
      </c>
      <c r="G1035" s="42" t="s">
        <v>2723</v>
      </c>
      <c r="H1035" s="42" t="s">
        <v>2724</v>
      </c>
      <c r="I1035" s="42" t="s">
        <v>41</v>
      </c>
      <c r="J1035" s="29" t="s">
        <v>177</v>
      </c>
      <c r="K1035" s="42" t="s">
        <v>81</v>
      </c>
      <c r="L1035" s="42" t="s">
        <v>82</v>
      </c>
      <c r="M1035" s="42" t="s">
        <v>91</v>
      </c>
      <c r="N1035" s="42" t="s">
        <v>45</v>
      </c>
      <c r="O1035" s="42" t="s">
        <v>46</v>
      </c>
      <c r="P1035" s="42" t="s">
        <v>47</v>
      </c>
      <c r="Q1035" s="42" t="s">
        <v>100</v>
      </c>
      <c r="R1035" s="42" t="s">
        <v>2725</v>
      </c>
      <c r="S1035" s="42" t="s">
        <v>2726</v>
      </c>
      <c r="T1035" s="42" t="s">
        <v>2727</v>
      </c>
      <c r="U1035" s="42" t="s">
        <v>52</v>
      </c>
      <c r="V1035" s="42" t="s">
        <v>53</v>
      </c>
      <c r="W1035" s="42" t="s">
        <v>45</v>
      </c>
      <c r="X1035" s="42" t="s">
        <v>54</v>
      </c>
      <c r="Y1035" s="42" t="s">
        <v>56</v>
      </c>
      <c r="Z1035" s="42" t="s">
        <v>55</v>
      </c>
      <c r="AA1035" s="42" t="s">
        <v>53</v>
      </c>
      <c r="AB1035" s="42" t="s">
        <v>45</v>
      </c>
      <c r="AC1035" s="42" t="s">
        <v>56</v>
      </c>
      <c r="AD1035" s="42" t="s">
        <v>57</v>
      </c>
      <c r="AG1035" s="36" t="s">
        <v>11290</v>
      </c>
      <c r="AH1035" s="37" t="s">
        <v>10983</v>
      </c>
      <c r="AI1035" s="37" t="s">
        <v>10226</v>
      </c>
      <c r="AJ1035" s="11">
        <v>53.5</v>
      </c>
      <c r="AK1035" s="2"/>
      <c r="AL1035" s="11">
        <f>VLOOKUP(AG1035,[1]笔试数据!$B:$G,6,0)</f>
        <v>0</v>
      </c>
      <c r="AM1035" s="11">
        <v>53.5</v>
      </c>
      <c r="AN1035" s="11" t="s">
        <v>56</v>
      </c>
    </row>
    <row r="1036" s="4" customFormat="1" ht="15" spans="1:40">
      <c r="A1036" s="41">
        <v>94</v>
      </c>
      <c r="B1036" s="49">
        <v>629</v>
      </c>
      <c r="C1036" s="49">
        <v>493</v>
      </c>
      <c r="D1036" s="42" t="s">
        <v>3119</v>
      </c>
      <c r="E1036" s="42" t="s">
        <v>37</v>
      </c>
      <c r="F1036" s="42" t="s">
        <v>69</v>
      </c>
      <c r="G1036" s="42" t="s">
        <v>3120</v>
      </c>
      <c r="H1036" s="42" t="s">
        <v>3121</v>
      </c>
      <c r="I1036" s="42" t="s">
        <v>41</v>
      </c>
      <c r="J1036" s="29" t="s">
        <v>42</v>
      </c>
      <c r="K1036" s="42" t="s">
        <v>81</v>
      </c>
      <c r="L1036" s="42" t="s">
        <v>254</v>
      </c>
      <c r="M1036" s="46">
        <v>44925</v>
      </c>
      <c r="N1036" s="42" t="s">
        <v>45</v>
      </c>
      <c r="O1036" s="42" t="s">
        <v>46</v>
      </c>
      <c r="P1036" s="42" t="s">
        <v>84</v>
      </c>
      <c r="Q1036" s="42" t="s">
        <v>100</v>
      </c>
      <c r="R1036" s="42" t="s">
        <v>3122</v>
      </c>
      <c r="S1036" s="42" t="s">
        <v>3123</v>
      </c>
      <c r="T1036" s="42" t="s">
        <v>3124</v>
      </c>
      <c r="U1036" s="42" t="s">
        <v>52</v>
      </c>
      <c r="V1036" s="42" t="s">
        <v>53</v>
      </c>
      <c r="W1036" s="42" t="s">
        <v>45</v>
      </c>
      <c r="X1036" s="42" t="s">
        <v>54</v>
      </c>
      <c r="Y1036" s="42" t="s">
        <v>46</v>
      </c>
      <c r="Z1036" s="42" t="s">
        <v>55</v>
      </c>
      <c r="AA1036" s="42" t="s">
        <v>53</v>
      </c>
      <c r="AB1036" s="42" t="s">
        <v>45</v>
      </c>
      <c r="AC1036" s="42" t="s">
        <v>56</v>
      </c>
      <c r="AD1036" s="42" t="s">
        <v>57</v>
      </c>
      <c r="AG1036" s="36" t="s">
        <v>11291</v>
      </c>
      <c r="AH1036" s="37" t="s">
        <v>11040</v>
      </c>
      <c r="AI1036" s="37">
        <v>13</v>
      </c>
      <c r="AJ1036" s="11">
        <v>53.5</v>
      </c>
      <c r="AK1036" s="2"/>
      <c r="AL1036" s="11">
        <f>VLOOKUP(AG1036,[1]笔试数据!$B:$G,6,0)</f>
        <v>0</v>
      </c>
      <c r="AM1036" s="11">
        <v>53.5</v>
      </c>
      <c r="AN1036" s="11" t="s">
        <v>56</v>
      </c>
    </row>
    <row r="1037" s="4" customFormat="1" ht="15" spans="1:40">
      <c r="A1037" s="41">
        <v>196</v>
      </c>
      <c r="B1037" s="49">
        <v>522</v>
      </c>
      <c r="C1037" s="49">
        <v>629</v>
      </c>
      <c r="D1037" s="42" t="s">
        <v>3918</v>
      </c>
      <c r="E1037" s="42" t="s">
        <v>37</v>
      </c>
      <c r="F1037" s="42" t="s">
        <v>69</v>
      </c>
      <c r="G1037" s="42" t="s">
        <v>3919</v>
      </c>
      <c r="H1037" s="42" t="s">
        <v>3920</v>
      </c>
      <c r="I1037" s="42" t="s">
        <v>62</v>
      </c>
      <c r="J1037" s="29" t="s">
        <v>42</v>
      </c>
      <c r="K1037" s="42" t="s">
        <v>43</v>
      </c>
      <c r="L1037" s="42" t="s">
        <v>73</v>
      </c>
      <c r="M1037" s="42" t="s">
        <v>3921</v>
      </c>
      <c r="N1037" s="42" t="s">
        <v>45</v>
      </c>
      <c r="O1037" s="42" t="s">
        <v>46</v>
      </c>
      <c r="P1037" s="42" t="s">
        <v>47</v>
      </c>
      <c r="Q1037" s="42" t="s">
        <v>64</v>
      </c>
      <c r="R1037" s="42" t="s">
        <v>3922</v>
      </c>
      <c r="S1037" s="42" t="s">
        <v>57</v>
      </c>
      <c r="T1037" s="42" t="s">
        <v>3923</v>
      </c>
      <c r="U1037" s="42" t="s">
        <v>52</v>
      </c>
      <c r="V1037" s="42" t="s">
        <v>53</v>
      </c>
      <c r="W1037" s="42" t="s">
        <v>45</v>
      </c>
      <c r="X1037" s="42" t="s">
        <v>54</v>
      </c>
      <c r="Y1037" s="42" t="s">
        <v>46</v>
      </c>
      <c r="Z1037" s="42" t="s">
        <v>55</v>
      </c>
      <c r="AA1037" s="42" t="s">
        <v>53</v>
      </c>
      <c r="AB1037" s="42" t="s">
        <v>45</v>
      </c>
      <c r="AC1037" s="47" t="s">
        <v>46</v>
      </c>
      <c r="AD1037" s="47" t="s">
        <v>3407</v>
      </c>
      <c r="AF1037" s="11" t="s">
        <v>3408</v>
      </c>
      <c r="AG1037" s="36" t="s">
        <v>11292</v>
      </c>
      <c r="AH1037" s="37" t="s">
        <v>11000</v>
      </c>
      <c r="AI1037" s="37">
        <v>29</v>
      </c>
      <c r="AJ1037" s="11">
        <v>53.5</v>
      </c>
      <c r="AL1037" s="11">
        <f>VLOOKUP(AG1037,[1]笔试数据!$B:$G,6,0)</f>
        <v>0</v>
      </c>
      <c r="AM1037" s="11">
        <v>53.5</v>
      </c>
      <c r="AN1037" s="11" t="s">
        <v>56</v>
      </c>
    </row>
    <row r="1038" s="4" customFormat="1" ht="15" spans="1:40">
      <c r="A1038" s="41">
        <v>793</v>
      </c>
      <c r="B1038" s="49">
        <v>597</v>
      </c>
      <c r="C1038" s="49">
        <v>651</v>
      </c>
      <c r="D1038" s="42" t="s">
        <v>4043</v>
      </c>
      <c r="E1038" s="42" t="s">
        <v>37</v>
      </c>
      <c r="F1038" s="42" t="s">
        <v>105</v>
      </c>
      <c r="G1038" s="42" t="s">
        <v>4044</v>
      </c>
      <c r="H1038" s="42" t="s">
        <v>4045</v>
      </c>
      <c r="I1038" s="42" t="s">
        <v>62</v>
      </c>
      <c r="J1038" s="29" t="s">
        <v>42</v>
      </c>
      <c r="K1038" s="48" t="s">
        <v>43</v>
      </c>
      <c r="L1038" s="42" t="s">
        <v>184</v>
      </c>
      <c r="M1038" s="42" t="s">
        <v>74</v>
      </c>
      <c r="N1038" s="42" t="s">
        <v>45</v>
      </c>
      <c r="O1038" s="42" t="s">
        <v>46</v>
      </c>
      <c r="P1038" s="42" t="s">
        <v>47</v>
      </c>
      <c r="Q1038" s="42" t="s">
        <v>4046</v>
      </c>
      <c r="R1038" s="42" t="s">
        <v>4046</v>
      </c>
      <c r="S1038" s="42" t="s">
        <v>57</v>
      </c>
      <c r="T1038" s="42" t="s">
        <v>4047</v>
      </c>
      <c r="U1038" s="42" t="s">
        <v>52</v>
      </c>
      <c r="V1038" s="42" t="s">
        <v>53</v>
      </c>
      <c r="W1038" s="42" t="s">
        <v>53</v>
      </c>
      <c r="X1038" s="42" t="s">
        <v>54</v>
      </c>
      <c r="Y1038" s="42" t="s">
        <v>46</v>
      </c>
      <c r="Z1038" s="42" t="s">
        <v>55</v>
      </c>
      <c r="AA1038" s="42" t="s">
        <v>53</v>
      </c>
      <c r="AB1038" s="42" t="s">
        <v>45</v>
      </c>
      <c r="AC1038" s="47" t="s">
        <v>46</v>
      </c>
      <c r="AD1038" s="47" t="s">
        <v>3407</v>
      </c>
      <c r="AF1038" s="11" t="s">
        <v>3408</v>
      </c>
      <c r="AG1038" s="36" t="s">
        <v>11293</v>
      </c>
      <c r="AH1038" s="37" t="s">
        <v>10981</v>
      </c>
      <c r="AI1038" s="37">
        <v>21</v>
      </c>
      <c r="AJ1038" s="11">
        <v>53.5</v>
      </c>
      <c r="AL1038" s="11">
        <f>VLOOKUP(AG1038,[1]笔试数据!$B:$G,6,0)</f>
        <v>0</v>
      </c>
      <c r="AM1038" s="11">
        <v>53.5</v>
      </c>
      <c r="AN1038" s="11" t="s">
        <v>56</v>
      </c>
    </row>
    <row r="1039" s="4" customFormat="1" ht="15" spans="1:40">
      <c r="A1039" s="41">
        <v>202</v>
      </c>
      <c r="B1039" s="49">
        <v>607</v>
      </c>
      <c r="C1039" s="49">
        <v>652</v>
      </c>
      <c r="D1039" s="42" t="s">
        <v>4048</v>
      </c>
      <c r="E1039" s="42" t="s">
        <v>37</v>
      </c>
      <c r="F1039" s="42" t="s">
        <v>38</v>
      </c>
      <c r="G1039" s="42" t="s">
        <v>4049</v>
      </c>
      <c r="H1039" s="42" t="s">
        <v>3750</v>
      </c>
      <c r="I1039" s="42" t="s">
        <v>41</v>
      </c>
      <c r="J1039" s="29" t="s">
        <v>72</v>
      </c>
      <c r="K1039" s="42" t="s">
        <v>81</v>
      </c>
      <c r="L1039" s="42" t="s">
        <v>4050</v>
      </c>
      <c r="M1039" s="42" t="s">
        <v>4051</v>
      </c>
      <c r="N1039" s="42" t="s">
        <v>45</v>
      </c>
      <c r="O1039" s="42" t="s">
        <v>46</v>
      </c>
      <c r="P1039" s="42" t="s">
        <v>47</v>
      </c>
      <c r="Q1039" s="42" t="s">
        <v>48</v>
      </c>
      <c r="R1039" s="42" t="s">
        <v>4052</v>
      </c>
      <c r="S1039" s="42" t="s">
        <v>4053</v>
      </c>
      <c r="T1039" s="42" t="s">
        <v>4054</v>
      </c>
      <c r="U1039" s="42" t="s">
        <v>307</v>
      </c>
      <c r="V1039" s="42" t="s">
        <v>53</v>
      </c>
      <c r="W1039" s="42" t="s">
        <v>53</v>
      </c>
      <c r="X1039" s="42" t="s">
        <v>54</v>
      </c>
      <c r="Y1039" s="42" t="s">
        <v>46</v>
      </c>
      <c r="Z1039" s="42" t="s">
        <v>55</v>
      </c>
      <c r="AA1039" s="42" t="s">
        <v>53</v>
      </c>
      <c r="AB1039" s="42" t="s">
        <v>45</v>
      </c>
      <c r="AC1039" s="42" t="s">
        <v>46</v>
      </c>
      <c r="AD1039" s="47" t="s">
        <v>3407</v>
      </c>
      <c r="AF1039" s="11" t="s">
        <v>3408</v>
      </c>
      <c r="AG1039" s="36" t="s">
        <v>11294</v>
      </c>
      <c r="AH1039" s="37" t="s">
        <v>10981</v>
      </c>
      <c r="AI1039" s="37">
        <v>22</v>
      </c>
      <c r="AJ1039" s="11">
        <v>53.5</v>
      </c>
      <c r="AL1039" s="11">
        <f>VLOOKUP(AG1039,[1]笔试数据!$B:$G,6,0)</f>
        <v>0</v>
      </c>
      <c r="AM1039" s="11">
        <v>53.5</v>
      </c>
      <c r="AN1039" s="11" t="s">
        <v>56</v>
      </c>
    </row>
    <row r="1040" s="4" customFormat="1" ht="15" spans="1:40">
      <c r="A1040" s="49">
        <v>767</v>
      </c>
      <c r="B1040" s="49">
        <v>466</v>
      </c>
      <c r="C1040" s="49">
        <v>19</v>
      </c>
      <c r="D1040" s="50" t="s">
        <v>188</v>
      </c>
      <c r="E1040" s="50" t="s">
        <v>37</v>
      </c>
      <c r="F1040" s="50" t="s">
        <v>69</v>
      </c>
      <c r="G1040" s="50" t="s">
        <v>189</v>
      </c>
      <c r="H1040" s="50" t="s">
        <v>190</v>
      </c>
      <c r="I1040" s="50" t="s">
        <v>41</v>
      </c>
      <c r="J1040" s="50" t="s">
        <v>72</v>
      </c>
      <c r="K1040" s="50" t="s">
        <v>43</v>
      </c>
      <c r="L1040" s="50" t="s">
        <v>191</v>
      </c>
      <c r="M1040" s="50" t="s">
        <v>192</v>
      </c>
      <c r="N1040" s="50" t="s">
        <v>45</v>
      </c>
      <c r="O1040" s="50" t="s">
        <v>46</v>
      </c>
      <c r="P1040" s="50" t="s">
        <v>47</v>
      </c>
      <c r="Q1040" s="50" t="s">
        <v>193</v>
      </c>
      <c r="R1040" s="50" t="s">
        <v>193</v>
      </c>
      <c r="S1040" s="50" t="s">
        <v>194</v>
      </c>
      <c r="T1040" s="50" t="s">
        <v>195</v>
      </c>
      <c r="U1040" s="50" t="s">
        <v>52</v>
      </c>
      <c r="V1040" s="50" t="s">
        <v>53</v>
      </c>
      <c r="W1040" s="50" t="s">
        <v>53</v>
      </c>
      <c r="X1040" s="50" t="s">
        <v>54</v>
      </c>
      <c r="Y1040" s="50" t="s">
        <v>46</v>
      </c>
      <c r="Z1040" s="50" t="s">
        <v>55</v>
      </c>
      <c r="AA1040" s="50" t="s">
        <v>53</v>
      </c>
      <c r="AB1040" s="50" t="s">
        <v>45</v>
      </c>
      <c r="AC1040" s="50" t="s">
        <v>56</v>
      </c>
      <c r="AD1040" s="50" t="s">
        <v>57</v>
      </c>
      <c r="AE1040" s="2"/>
      <c r="AF1040" s="2"/>
      <c r="AG1040" s="36" t="s">
        <v>11295</v>
      </c>
      <c r="AH1040" s="37" t="s">
        <v>10237</v>
      </c>
      <c r="AI1040" s="37" t="s">
        <v>11016</v>
      </c>
      <c r="AJ1040" s="11">
        <v>53</v>
      </c>
      <c r="AK1040" s="11"/>
      <c r="AL1040" s="11">
        <f>VLOOKUP(AG1040,[1]笔试数据!$B:$G,6,0)</f>
        <v>0</v>
      </c>
      <c r="AM1040" s="11">
        <v>53</v>
      </c>
      <c r="AN1040" s="11" t="s">
        <v>56</v>
      </c>
    </row>
    <row r="1041" s="4" customFormat="1" ht="15" spans="1:40">
      <c r="A1041" s="49">
        <v>568</v>
      </c>
      <c r="B1041" s="49">
        <v>118</v>
      </c>
      <c r="C1041" s="49">
        <v>191</v>
      </c>
      <c r="D1041" s="51" t="s">
        <v>1303</v>
      </c>
      <c r="E1041" s="51" t="s">
        <v>37</v>
      </c>
      <c r="F1041" s="51" t="s">
        <v>69</v>
      </c>
      <c r="G1041" s="50" t="s">
        <v>1304</v>
      </c>
      <c r="H1041" s="50" t="s">
        <v>1305</v>
      </c>
      <c r="I1041" s="51" t="s">
        <v>62</v>
      </c>
      <c r="J1041" s="51" t="s">
        <v>42</v>
      </c>
      <c r="K1041" s="51" t="s">
        <v>43</v>
      </c>
      <c r="L1041" s="51" t="s">
        <v>1306</v>
      </c>
      <c r="M1041" s="50" t="s">
        <v>227</v>
      </c>
      <c r="N1041" s="51" t="s">
        <v>45</v>
      </c>
      <c r="O1041" s="51" t="s">
        <v>46</v>
      </c>
      <c r="P1041" s="51" t="s">
        <v>47</v>
      </c>
      <c r="Q1041" s="51" t="s">
        <v>1307</v>
      </c>
      <c r="R1041" s="51" t="s">
        <v>1307</v>
      </c>
      <c r="S1041" s="50" t="s">
        <v>1308</v>
      </c>
      <c r="T1041" s="50" t="s">
        <v>1309</v>
      </c>
      <c r="U1041" s="51" t="s">
        <v>52</v>
      </c>
      <c r="V1041" s="51" t="s">
        <v>53</v>
      </c>
      <c r="W1041" s="51" t="s">
        <v>53</v>
      </c>
      <c r="X1041" s="51" t="s">
        <v>738</v>
      </c>
      <c r="Y1041" s="51" t="s">
        <v>46</v>
      </c>
      <c r="Z1041" s="51" t="s">
        <v>739</v>
      </c>
      <c r="AA1041" s="51" t="s">
        <v>53</v>
      </c>
      <c r="AB1041" s="51" t="s">
        <v>45</v>
      </c>
      <c r="AC1041" s="51" t="s">
        <v>56</v>
      </c>
      <c r="AD1041" s="50" t="s">
        <v>57</v>
      </c>
      <c r="AE1041" s="11"/>
      <c r="AF1041" s="11"/>
      <c r="AG1041" s="36" t="s">
        <v>11296</v>
      </c>
      <c r="AH1041" s="37" t="s">
        <v>10224</v>
      </c>
      <c r="AI1041" s="37">
        <v>11</v>
      </c>
      <c r="AJ1041" s="11">
        <v>53</v>
      </c>
      <c r="AK1041" s="11"/>
      <c r="AL1041" s="11">
        <f>VLOOKUP(AG1041,[1]笔试数据!$B:$G,6,0)</f>
        <v>0</v>
      </c>
      <c r="AM1041" s="11">
        <v>53</v>
      </c>
      <c r="AN1041" s="11" t="s">
        <v>56</v>
      </c>
    </row>
    <row r="1042" s="4" customFormat="1" ht="15" spans="1:40">
      <c r="A1042" s="41">
        <v>321</v>
      </c>
      <c r="B1042" s="49">
        <v>654</v>
      </c>
      <c r="C1042" s="49">
        <v>226</v>
      </c>
      <c r="D1042" s="42" t="s">
        <v>1522</v>
      </c>
      <c r="E1042" s="42" t="s">
        <v>37</v>
      </c>
      <c r="F1042" s="42" t="s">
        <v>69</v>
      </c>
      <c r="G1042" s="42" t="s">
        <v>1523</v>
      </c>
      <c r="H1042" s="42" t="s">
        <v>1524</v>
      </c>
      <c r="I1042" s="42" t="s">
        <v>62</v>
      </c>
      <c r="J1042" s="29" t="s">
        <v>72</v>
      </c>
      <c r="K1042" s="42" t="s">
        <v>81</v>
      </c>
      <c r="L1042" s="42" t="s">
        <v>275</v>
      </c>
      <c r="M1042" s="46">
        <v>44200</v>
      </c>
      <c r="N1042" s="42" t="s">
        <v>45</v>
      </c>
      <c r="O1042" s="42" t="s">
        <v>46</v>
      </c>
      <c r="P1042" s="42" t="s">
        <v>47</v>
      </c>
      <c r="Q1042" s="42" t="s">
        <v>64</v>
      </c>
      <c r="R1042" s="42" t="s">
        <v>1525</v>
      </c>
      <c r="S1042" s="42" t="s">
        <v>57</v>
      </c>
      <c r="T1042" s="42" t="s">
        <v>1526</v>
      </c>
      <c r="U1042" s="42" t="s">
        <v>52</v>
      </c>
      <c r="V1042" s="42" t="s">
        <v>53</v>
      </c>
      <c r="W1042" s="42" t="s">
        <v>45</v>
      </c>
      <c r="X1042" s="42" t="s">
        <v>54</v>
      </c>
      <c r="Y1042" s="42" t="s">
        <v>46</v>
      </c>
      <c r="Z1042" s="42" t="s">
        <v>55</v>
      </c>
      <c r="AA1042" s="42" t="s">
        <v>53</v>
      </c>
      <c r="AB1042" s="42" t="s">
        <v>45</v>
      </c>
      <c r="AC1042" s="42" t="s">
        <v>56</v>
      </c>
      <c r="AD1042" s="42" t="s">
        <v>57</v>
      </c>
      <c r="AG1042" s="36" t="s">
        <v>11297</v>
      </c>
      <c r="AH1042" s="37" t="s">
        <v>10226</v>
      </c>
      <c r="AI1042" s="37">
        <v>16</v>
      </c>
      <c r="AJ1042" s="11">
        <v>53</v>
      </c>
      <c r="AK1042" s="11"/>
      <c r="AL1042" s="11">
        <f>VLOOKUP(AG1042,[1]笔试数据!$B:$G,6,0)</f>
        <v>0</v>
      </c>
      <c r="AM1042" s="11">
        <v>53</v>
      </c>
      <c r="AN1042" s="11" t="s">
        <v>56</v>
      </c>
    </row>
    <row r="1043" s="4" customFormat="1" ht="15" spans="1:40">
      <c r="A1043" s="49">
        <v>562</v>
      </c>
      <c r="B1043" s="49">
        <v>371</v>
      </c>
      <c r="C1043" s="49">
        <v>245</v>
      </c>
      <c r="D1043" s="50" t="s">
        <v>1637</v>
      </c>
      <c r="E1043" s="50" t="s">
        <v>37</v>
      </c>
      <c r="F1043" s="50" t="s">
        <v>69</v>
      </c>
      <c r="G1043" s="50" t="s">
        <v>1638</v>
      </c>
      <c r="H1043" s="50" t="s">
        <v>1639</v>
      </c>
      <c r="I1043" s="50" t="s">
        <v>62</v>
      </c>
      <c r="J1043" s="50" t="s">
        <v>72</v>
      </c>
      <c r="K1043" s="50" t="s">
        <v>43</v>
      </c>
      <c r="L1043" s="50" t="s">
        <v>73</v>
      </c>
      <c r="M1043" s="50" t="s">
        <v>74</v>
      </c>
      <c r="N1043" s="50" t="s">
        <v>45</v>
      </c>
      <c r="O1043" s="50" t="s">
        <v>46</v>
      </c>
      <c r="P1043" s="50" t="s">
        <v>47</v>
      </c>
      <c r="Q1043" s="50" t="s">
        <v>100</v>
      </c>
      <c r="R1043" s="50" t="s">
        <v>1640</v>
      </c>
      <c r="S1043" s="50" t="s">
        <v>1641</v>
      </c>
      <c r="T1043" s="50" t="s">
        <v>1642</v>
      </c>
      <c r="U1043" s="50" t="s">
        <v>52</v>
      </c>
      <c r="V1043" s="50" t="s">
        <v>53</v>
      </c>
      <c r="W1043" s="50" t="s">
        <v>45</v>
      </c>
      <c r="X1043" s="50" t="s">
        <v>54</v>
      </c>
      <c r="Y1043" s="50" t="s">
        <v>46</v>
      </c>
      <c r="Z1043" s="50" t="s">
        <v>55</v>
      </c>
      <c r="AA1043" s="50" t="s">
        <v>53</v>
      </c>
      <c r="AB1043" s="50" t="s">
        <v>45</v>
      </c>
      <c r="AC1043" s="50" t="s">
        <v>56</v>
      </c>
      <c r="AD1043" s="50" t="s">
        <v>57</v>
      </c>
      <c r="AE1043" s="2"/>
      <c r="AF1043" s="2"/>
      <c r="AG1043" s="36" t="s">
        <v>11298</v>
      </c>
      <c r="AH1043" s="37" t="s">
        <v>10241</v>
      </c>
      <c r="AI1043" s="37" t="s">
        <v>10252</v>
      </c>
      <c r="AJ1043" s="11">
        <v>53</v>
      </c>
      <c r="AK1043" s="2"/>
      <c r="AL1043" s="11">
        <f>VLOOKUP(AG1043,[1]笔试数据!$B:$G,6,0)</f>
        <v>0</v>
      </c>
      <c r="AM1043" s="11">
        <v>53</v>
      </c>
      <c r="AN1043" s="11" t="s">
        <v>56</v>
      </c>
    </row>
    <row r="1044" s="4" customFormat="1" ht="15" spans="1:40">
      <c r="A1044" s="49">
        <v>759</v>
      </c>
      <c r="B1044" s="49">
        <v>465</v>
      </c>
      <c r="C1044" s="49">
        <v>290</v>
      </c>
      <c r="D1044" s="50" t="s">
        <v>1909</v>
      </c>
      <c r="E1044" s="50" t="s">
        <v>37</v>
      </c>
      <c r="F1044" s="50" t="s">
        <v>38</v>
      </c>
      <c r="G1044" s="50" t="s">
        <v>1910</v>
      </c>
      <c r="H1044" s="50" t="s">
        <v>1911</v>
      </c>
      <c r="I1044" s="50" t="s">
        <v>41</v>
      </c>
      <c r="J1044" s="50" t="s">
        <v>72</v>
      </c>
      <c r="K1044" s="50" t="s">
        <v>81</v>
      </c>
      <c r="L1044" s="50" t="s">
        <v>115</v>
      </c>
      <c r="M1044" s="50" t="s">
        <v>91</v>
      </c>
      <c r="N1044" s="50" t="s">
        <v>45</v>
      </c>
      <c r="O1044" s="50" t="s">
        <v>46</v>
      </c>
      <c r="P1044" s="50" t="s">
        <v>84</v>
      </c>
      <c r="Q1044" s="50" t="s">
        <v>303</v>
      </c>
      <c r="R1044" s="50" t="s">
        <v>1912</v>
      </c>
      <c r="S1044" s="50" t="s">
        <v>1913</v>
      </c>
      <c r="T1044" s="50" t="s">
        <v>1914</v>
      </c>
      <c r="U1044" s="50" t="s">
        <v>52</v>
      </c>
      <c r="V1044" s="50" t="s">
        <v>53</v>
      </c>
      <c r="W1044" s="50" t="s">
        <v>754</v>
      </c>
      <c r="X1044" s="50" t="s">
        <v>54</v>
      </c>
      <c r="Y1044" s="50" t="s">
        <v>46</v>
      </c>
      <c r="Z1044" s="50" t="s">
        <v>55</v>
      </c>
      <c r="AA1044" s="50" t="s">
        <v>53</v>
      </c>
      <c r="AB1044" s="50" t="s">
        <v>45</v>
      </c>
      <c r="AC1044" s="50" t="s">
        <v>56</v>
      </c>
      <c r="AD1044" s="50" t="s">
        <v>57</v>
      </c>
      <c r="AE1044" s="2"/>
      <c r="AF1044" s="2"/>
      <c r="AG1044" s="36" t="s">
        <v>11299</v>
      </c>
      <c r="AH1044" s="37" t="s">
        <v>11004</v>
      </c>
      <c r="AI1044" s="37">
        <v>20</v>
      </c>
      <c r="AJ1044" s="11">
        <v>53</v>
      </c>
      <c r="AK1044" s="2"/>
      <c r="AL1044" s="11">
        <f>VLOOKUP(AG1044,[1]笔试数据!$B:$G,6,0)</f>
        <v>0</v>
      </c>
      <c r="AM1044" s="11">
        <v>53</v>
      </c>
      <c r="AN1044" s="11" t="s">
        <v>56</v>
      </c>
    </row>
    <row r="1045" s="4" customFormat="1" ht="15" spans="1:40">
      <c r="A1045" s="41">
        <v>791</v>
      </c>
      <c r="B1045" s="49">
        <v>596</v>
      </c>
      <c r="C1045" s="49">
        <v>445</v>
      </c>
      <c r="D1045" s="42" t="s">
        <v>2820</v>
      </c>
      <c r="E1045" s="42" t="s">
        <v>37</v>
      </c>
      <c r="F1045" s="42" t="s">
        <v>105</v>
      </c>
      <c r="G1045" s="42" t="s">
        <v>2821</v>
      </c>
      <c r="H1045" s="42" t="s">
        <v>2822</v>
      </c>
      <c r="I1045" s="42" t="s">
        <v>41</v>
      </c>
      <c r="J1045" s="29" t="s">
        <v>42</v>
      </c>
      <c r="K1045" s="42" t="s">
        <v>81</v>
      </c>
      <c r="L1045" s="42" t="s">
        <v>254</v>
      </c>
      <c r="M1045" s="42" t="s">
        <v>750</v>
      </c>
      <c r="N1045" s="42" t="s">
        <v>45</v>
      </c>
      <c r="O1045" s="42" t="s">
        <v>46</v>
      </c>
      <c r="P1045" s="42" t="s">
        <v>47</v>
      </c>
      <c r="Q1045" s="42" t="s">
        <v>2823</v>
      </c>
      <c r="R1045" s="42" t="s">
        <v>2823</v>
      </c>
      <c r="S1045" s="42" t="s">
        <v>2824</v>
      </c>
      <c r="T1045" s="42" t="s">
        <v>2825</v>
      </c>
      <c r="U1045" s="42" t="s">
        <v>52</v>
      </c>
      <c r="V1045" s="42" t="s">
        <v>53</v>
      </c>
      <c r="W1045" s="42" t="s">
        <v>45</v>
      </c>
      <c r="X1045" s="42" t="s">
        <v>54</v>
      </c>
      <c r="Y1045" s="42" t="s">
        <v>46</v>
      </c>
      <c r="Z1045" s="42" t="s">
        <v>55</v>
      </c>
      <c r="AA1045" s="42" t="s">
        <v>53</v>
      </c>
      <c r="AB1045" s="42" t="s">
        <v>45</v>
      </c>
      <c r="AC1045" s="42" t="s">
        <v>56</v>
      </c>
      <c r="AD1045" s="42" t="s">
        <v>57</v>
      </c>
      <c r="AG1045" s="36" t="s">
        <v>11300</v>
      </c>
      <c r="AH1045" s="37" t="s">
        <v>10983</v>
      </c>
      <c r="AI1045" s="37">
        <v>25</v>
      </c>
      <c r="AJ1045" s="11">
        <v>53</v>
      </c>
      <c r="AK1045" s="2"/>
      <c r="AL1045" s="11">
        <f>VLOOKUP(AG1045,[1]笔试数据!$B:$G,6,0)</f>
        <v>0</v>
      </c>
      <c r="AM1045" s="11">
        <v>53</v>
      </c>
      <c r="AN1045" s="11" t="s">
        <v>56</v>
      </c>
    </row>
    <row r="1046" s="4" customFormat="1" ht="15" spans="1:40">
      <c r="A1046" s="41">
        <v>112</v>
      </c>
      <c r="B1046" s="49">
        <v>636</v>
      </c>
      <c r="C1046" s="49">
        <v>499</v>
      </c>
      <c r="D1046" s="42" t="s">
        <v>3155</v>
      </c>
      <c r="E1046" s="42" t="s">
        <v>37</v>
      </c>
      <c r="F1046" s="42" t="s">
        <v>105</v>
      </c>
      <c r="G1046" s="42" t="s">
        <v>3156</v>
      </c>
      <c r="H1046" s="42" t="s">
        <v>2151</v>
      </c>
      <c r="I1046" s="42" t="s">
        <v>62</v>
      </c>
      <c r="J1046" s="29" t="s">
        <v>72</v>
      </c>
      <c r="K1046" s="42" t="s">
        <v>43</v>
      </c>
      <c r="L1046" s="48" t="s">
        <v>82</v>
      </c>
      <c r="M1046" s="42" t="s">
        <v>568</v>
      </c>
      <c r="N1046" s="42" t="s">
        <v>45</v>
      </c>
      <c r="O1046" s="42" t="s">
        <v>46</v>
      </c>
      <c r="P1046" s="42" t="s">
        <v>47</v>
      </c>
      <c r="Q1046" s="42" t="s">
        <v>3157</v>
      </c>
      <c r="R1046" s="42" t="s">
        <v>3157</v>
      </c>
      <c r="S1046" s="42" t="s">
        <v>57</v>
      </c>
      <c r="T1046" s="42" t="s">
        <v>3158</v>
      </c>
      <c r="U1046" s="42" t="s">
        <v>52</v>
      </c>
      <c r="V1046" s="42" t="s">
        <v>53</v>
      </c>
      <c r="W1046" s="42" t="s">
        <v>45</v>
      </c>
      <c r="X1046" s="42" t="s">
        <v>54</v>
      </c>
      <c r="Y1046" s="42" t="s">
        <v>46</v>
      </c>
      <c r="Z1046" s="42" t="s">
        <v>55</v>
      </c>
      <c r="AA1046" s="42" t="s">
        <v>53</v>
      </c>
      <c r="AB1046" s="42" t="s">
        <v>45</v>
      </c>
      <c r="AC1046" s="42" t="s">
        <v>56</v>
      </c>
      <c r="AD1046" s="42" t="s">
        <v>57</v>
      </c>
      <c r="AG1046" s="36" t="s">
        <v>11301</v>
      </c>
      <c r="AH1046" s="37" t="s">
        <v>11040</v>
      </c>
      <c r="AI1046" s="37">
        <v>19</v>
      </c>
      <c r="AJ1046" s="11">
        <v>53</v>
      </c>
      <c r="AK1046" s="2"/>
      <c r="AL1046" s="11">
        <f>VLOOKUP(AG1046,[1]笔试数据!$B:$G,6,0)</f>
        <v>0</v>
      </c>
      <c r="AM1046" s="11">
        <v>53</v>
      </c>
      <c r="AN1046" s="11" t="s">
        <v>56</v>
      </c>
    </row>
    <row r="1047" s="4" customFormat="1" ht="15" spans="1:40">
      <c r="A1047" s="49">
        <v>176</v>
      </c>
      <c r="B1047" s="49">
        <v>216</v>
      </c>
      <c r="C1047" s="49">
        <v>527</v>
      </c>
      <c r="D1047" s="51" t="s">
        <v>3324</v>
      </c>
      <c r="E1047" s="51" t="s">
        <v>37</v>
      </c>
      <c r="F1047" s="51" t="s">
        <v>69</v>
      </c>
      <c r="G1047" s="50" t="s">
        <v>3325</v>
      </c>
      <c r="H1047" s="50" t="s">
        <v>3326</v>
      </c>
      <c r="I1047" s="51" t="s">
        <v>41</v>
      </c>
      <c r="J1047" s="51" t="s">
        <v>1453</v>
      </c>
      <c r="K1047" s="51" t="s">
        <v>81</v>
      </c>
      <c r="L1047" s="51" t="s">
        <v>3327</v>
      </c>
      <c r="M1047" s="50" t="s">
        <v>542</v>
      </c>
      <c r="N1047" s="51" t="s">
        <v>45</v>
      </c>
      <c r="O1047" s="51" t="s">
        <v>46</v>
      </c>
      <c r="P1047" s="51" t="s">
        <v>84</v>
      </c>
      <c r="Q1047" s="51" t="s">
        <v>100</v>
      </c>
      <c r="R1047" s="51" t="s">
        <v>3328</v>
      </c>
      <c r="S1047" s="50" t="s">
        <v>3329</v>
      </c>
      <c r="T1047" s="50" t="s">
        <v>3330</v>
      </c>
      <c r="U1047" s="51" t="s">
        <v>958</v>
      </c>
      <c r="V1047" s="51" t="s">
        <v>53</v>
      </c>
      <c r="W1047" s="51" t="s">
        <v>53</v>
      </c>
      <c r="X1047" s="51" t="s">
        <v>738</v>
      </c>
      <c r="Y1047" s="51" t="s">
        <v>46</v>
      </c>
      <c r="Z1047" s="51" t="s">
        <v>739</v>
      </c>
      <c r="AA1047" s="51" t="s">
        <v>53</v>
      </c>
      <c r="AB1047" s="51" t="s">
        <v>45</v>
      </c>
      <c r="AC1047" s="51" t="s">
        <v>56</v>
      </c>
      <c r="AD1047" s="50" t="s">
        <v>57</v>
      </c>
      <c r="AE1047" s="11"/>
      <c r="AF1047" s="11"/>
      <c r="AG1047" s="36" t="s">
        <v>11302</v>
      </c>
      <c r="AH1047" s="37" t="s">
        <v>10985</v>
      </c>
      <c r="AI1047" s="37">
        <v>17</v>
      </c>
      <c r="AJ1047" s="11">
        <v>53</v>
      </c>
      <c r="AL1047" s="11">
        <f>VLOOKUP(AG1047,[1]笔试数据!$B:$G,6,0)</f>
        <v>0</v>
      </c>
      <c r="AM1047" s="11">
        <v>53</v>
      </c>
      <c r="AN1047" s="11" t="s">
        <v>56</v>
      </c>
    </row>
    <row r="1048" s="4" customFormat="1" ht="15" spans="1:40">
      <c r="A1048" s="49">
        <v>173</v>
      </c>
      <c r="B1048" s="49">
        <v>215</v>
      </c>
      <c r="C1048" s="49">
        <v>529</v>
      </c>
      <c r="D1048" s="51" t="s">
        <v>3337</v>
      </c>
      <c r="E1048" s="51" t="s">
        <v>37</v>
      </c>
      <c r="F1048" s="51" t="s">
        <v>69</v>
      </c>
      <c r="G1048" s="50" t="s">
        <v>3338</v>
      </c>
      <c r="H1048" s="50" t="s">
        <v>1917</v>
      </c>
      <c r="I1048" s="51" t="s">
        <v>41</v>
      </c>
      <c r="J1048" s="51" t="s">
        <v>42</v>
      </c>
      <c r="K1048" s="51" t="s">
        <v>43</v>
      </c>
      <c r="L1048" s="51" t="s">
        <v>98</v>
      </c>
      <c r="M1048" s="50" t="s">
        <v>91</v>
      </c>
      <c r="N1048" s="51" t="s">
        <v>45</v>
      </c>
      <c r="O1048" s="51" t="s">
        <v>46</v>
      </c>
      <c r="P1048" s="51" t="s">
        <v>47</v>
      </c>
      <c r="Q1048" s="51" t="s">
        <v>303</v>
      </c>
      <c r="R1048" s="51" t="s">
        <v>3339</v>
      </c>
      <c r="S1048" s="50" t="s">
        <v>57</v>
      </c>
      <c r="T1048" s="50" t="s">
        <v>3340</v>
      </c>
      <c r="U1048" s="51" t="s">
        <v>52</v>
      </c>
      <c r="V1048" s="51" t="s">
        <v>53</v>
      </c>
      <c r="W1048" s="51" t="s">
        <v>53</v>
      </c>
      <c r="X1048" s="51" t="s">
        <v>738</v>
      </c>
      <c r="Y1048" s="51" t="s">
        <v>46</v>
      </c>
      <c r="Z1048" s="51" t="s">
        <v>739</v>
      </c>
      <c r="AA1048" s="51" t="s">
        <v>53</v>
      </c>
      <c r="AB1048" s="51" t="s">
        <v>45</v>
      </c>
      <c r="AC1048" s="51" t="s">
        <v>56</v>
      </c>
      <c r="AD1048" s="50" t="s">
        <v>57</v>
      </c>
      <c r="AE1048" s="11"/>
      <c r="AF1048" s="11"/>
      <c r="AG1048" s="36" t="s">
        <v>11303</v>
      </c>
      <c r="AH1048" s="37" t="s">
        <v>10985</v>
      </c>
      <c r="AI1048" s="37">
        <v>19</v>
      </c>
      <c r="AJ1048" s="11">
        <v>53</v>
      </c>
      <c r="AL1048" s="11">
        <f>VLOOKUP(AG1048,[1]笔试数据!$B:$G,6,0)</f>
        <v>0</v>
      </c>
      <c r="AM1048" s="11">
        <v>53</v>
      </c>
      <c r="AN1048" s="11" t="s">
        <v>56</v>
      </c>
    </row>
    <row r="1049" s="4" customFormat="1" ht="15" spans="1:40">
      <c r="A1049" s="49">
        <v>268</v>
      </c>
      <c r="B1049" s="49">
        <v>30</v>
      </c>
      <c r="C1049" s="49">
        <v>544</v>
      </c>
      <c r="D1049" s="51" t="s">
        <v>3430</v>
      </c>
      <c r="E1049" s="51" t="s">
        <v>37</v>
      </c>
      <c r="F1049" s="51" t="s">
        <v>69</v>
      </c>
      <c r="G1049" s="50" t="s">
        <v>3431</v>
      </c>
      <c r="H1049" s="50" t="s">
        <v>3432</v>
      </c>
      <c r="I1049" s="51" t="s">
        <v>41</v>
      </c>
      <c r="J1049" s="51" t="s">
        <v>42</v>
      </c>
      <c r="K1049" s="51" t="s">
        <v>81</v>
      </c>
      <c r="L1049" s="51" t="s">
        <v>477</v>
      </c>
      <c r="M1049" s="50" t="s">
        <v>91</v>
      </c>
      <c r="N1049" s="51" t="s">
        <v>45</v>
      </c>
      <c r="O1049" s="51" t="s">
        <v>46</v>
      </c>
      <c r="P1049" s="51" t="s">
        <v>47</v>
      </c>
      <c r="Q1049" s="51" t="s">
        <v>396</v>
      </c>
      <c r="R1049" s="51" t="s">
        <v>3433</v>
      </c>
      <c r="S1049" s="50" t="s">
        <v>57</v>
      </c>
      <c r="T1049" s="50" t="s">
        <v>3434</v>
      </c>
      <c r="U1049" s="51" t="s">
        <v>52</v>
      </c>
      <c r="V1049" s="51" t="s">
        <v>53</v>
      </c>
      <c r="W1049" s="51" t="s">
        <v>53</v>
      </c>
      <c r="X1049" s="51" t="s">
        <v>738</v>
      </c>
      <c r="Y1049" s="51" t="s">
        <v>46</v>
      </c>
      <c r="Z1049" s="51" t="s">
        <v>739</v>
      </c>
      <c r="AA1049" s="51" t="s">
        <v>53</v>
      </c>
      <c r="AB1049" s="51" t="s">
        <v>45</v>
      </c>
      <c r="AC1049" s="51" t="s">
        <v>46</v>
      </c>
      <c r="AD1049" s="51" t="s">
        <v>3407</v>
      </c>
      <c r="AE1049" s="11"/>
      <c r="AF1049" s="11" t="s">
        <v>3408</v>
      </c>
      <c r="AG1049" s="36" t="s">
        <v>11304</v>
      </c>
      <c r="AH1049" s="37" t="s">
        <v>11016</v>
      </c>
      <c r="AI1049" s="37" t="s">
        <v>10255</v>
      </c>
      <c r="AJ1049" s="11">
        <v>53</v>
      </c>
      <c r="AL1049" s="11">
        <f>VLOOKUP(AG1049,[1]笔试数据!$B:$G,6,0)</f>
        <v>0</v>
      </c>
      <c r="AM1049" s="11">
        <v>53</v>
      </c>
      <c r="AN1049" s="11" t="s">
        <v>56</v>
      </c>
    </row>
    <row r="1050" s="4" customFormat="1" ht="15" spans="1:40">
      <c r="A1050" s="49">
        <v>349</v>
      </c>
      <c r="B1050" s="49">
        <v>57</v>
      </c>
      <c r="C1050" s="49">
        <v>551</v>
      </c>
      <c r="D1050" s="51" t="s">
        <v>3470</v>
      </c>
      <c r="E1050" s="51" t="s">
        <v>37</v>
      </c>
      <c r="F1050" s="51" t="s">
        <v>105</v>
      </c>
      <c r="G1050" s="50" t="s">
        <v>3471</v>
      </c>
      <c r="H1050" s="50" t="s">
        <v>233</v>
      </c>
      <c r="I1050" s="51" t="s">
        <v>41</v>
      </c>
      <c r="J1050" s="51" t="s">
        <v>42</v>
      </c>
      <c r="K1050" s="51" t="s">
        <v>43</v>
      </c>
      <c r="L1050" s="51" t="s">
        <v>73</v>
      </c>
      <c r="M1050" s="50" t="s">
        <v>99</v>
      </c>
      <c r="N1050" s="51" t="s">
        <v>45</v>
      </c>
      <c r="O1050" s="51" t="s">
        <v>46</v>
      </c>
      <c r="P1050" s="51" t="s">
        <v>47</v>
      </c>
      <c r="Q1050" s="51" t="s">
        <v>64</v>
      </c>
      <c r="R1050" s="51" t="s">
        <v>3472</v>
      </c>
      <c r="S1050" s="50" t="s">
        <v>3473</v>
      </c>
      <c r="T1050" s="50" t="s">
        <v>3474</v>
      </c>
      <c r="U1050" s="51" t="s">
        <v>52</v>
      </c>
      <c r="V1050" s="51" t="s">
        <v>53</v>
      </c>
      <c r="W1050" s="51" t="s">
        <v>45</v>
      </c>
      <c r="X1050" s="51" t="s">
        <v>738</v>
      </c>
      <c r="Y1050" s="51" t="s">
        <v>46</v>
      </c>
      <c r="Z1050" s="51" t="s">
        <v>739</v>
      </c>
      <c r="AA1050" s="51" t="s">
        <v>53</v>
      </c>
      <c r="AB1050" s="51" t="s">
        <v>45</v>
      </c>
      <c r="AC1050" s="51" t="s">
        <v>46</v>
      </c>
      <c r="AD1050" s="51" t="s">
        <v>3407</v>
      </c>
      <c r="AE1050" s="11"/>
      <c r="AF1050" s="11" t="s">
        <v>3408</v>
      </c>
      <c r="AG1050" s="36" t="s">
        <v>11305</v>
      </c>
      <c r="AH1050" s="37" t="s">
        <v>11016</v>
      </c>
      <c r="AI1050" s="37">
        <v>11</v>
      </c>
      <c r="AJ1050" s="11">
        <v>53</v>
      </c>
      <c r="AL1050" s="11">
        <f>VLOOKUP(AG1050,[1]笔试数据!$B:$G,6,0)</f>
        <v>0</v>
      </c>
      <c r="AM1050" s="11">
        <v>53</v>
      </c>
      <c r="AN1050" s="11" t="s">
        <v>56</v>
      </c>
    </row>
    <row r="1051" s="4" customFormat="1" ht="15" spans="1:40">
      <c r="A1051" s="49">
        <v>428</v>
      </c>
      <c r="B1051" s="49">
        <v>338</v>
      </c>
      <c r="C1051" s="49">
        <v>592</v>
      </c>
      <c r="D1051" s="50" t="s">
        <v>3706</v>
      </c>
      <c r="E1051" s="50" t="s">
        <v>37</v>
      </c>
      <c r="F1051" s="50" t="s">
        <v>69</v>
      </c>
      <c r="G1051" s="50" t="s">
        <v>3707</v>
      </c>
      <c r="H1051" s="50" t="s">
        <v>1855</v>
      </c>
      <c r="I1051" s="50" t="s">
        <v>41</v>
      </c>
      <c r="J1051" s="50" t="s">
        <v>42</v>
      </c>
      <c r="K1051" s="50" t="s">
        <v>43</v>
      </c>
      <c r="L1051" s="50" t="s">
        <v>163</v>
      </c>
      <c r="M1051" s="50" t="s">
        <v>91</v>
      </c>
      <c r="N1051" s="50" t="s">
        <v>45</v>
      </c>
      <c r="O1051" s="50" t="s">
        <v>46</v>
      </c>
      <c r="P1051" s="50" t="s">
        <v>47</v>
      </c>
      <c r="Q1051" s="50" t="s">
        <v>48</v>
      </c>
      <c r="R1051" s="50" t="s">
        <v>3708</v>
      </c>
      <c r="S1051" s="50" t="s">
        <v>3709</v>
      </c>
      <c r="T1051" s="50" t="s">
        <v>3710</v>
      </c>
      <c r="U1051" s="50" t="s">
        <v>52</v>
      </c>
      <c r="V1051" s="50" t="s">
        <v>53</v>
      </c>
      <c r="W1051" s="50" t="s">
        <v>45</v>
      </c>
      <c r="X1051" s="50" t="s">
        <v>54</v>
      </c>
      <c r="Y1051" s="50" t="s">
        <v>46</v>
      </c>
      <c r="Z1051" s="50" t="s">
        <v>55</v>
      </c>
      <c r="AA1051" s="50" t="s">
        <v>53</v>
      </c>
      <c r="AB1051" s="50" t="s">
        <v>45</v>
      </c>
      <c r="AC1051" s="50" t="s">
        <v>46</v>
      </c>
      <c r="AD1051" s="53" t="s">
        <v>3407</v>
      </c>
      <c r="AE1051" s="2"/>
      <c r="AF1051" s="11" t="s">
        <v>3408</v>
      </c>
      <c r="AG1051" s="36" t="s">
        <v>11306</v>
      </c>
      <c r="AH1051" s="37" t="s">
        <v>10994</v>
      </c>
      <c r="AI1051" s="37">
        <v>22</v>
      </c>
      <c r="AJ1051" s="11">
        <v>53</v>
      </c>
      <c r="AK1051"/>
      <c r="AL1051" s="11">
        <f>VLOOKUP(AG1051,[1]笔试数据!$B:$G,6,0)</f>
        <v>0</v>
      </c>
      <c r="AM1051" s="11">
        <v>53</v>
      </c>
      <c r="AN1051" s="11" t="s">
        <v>56</v>
      </c>
    </row>
    <row r="1052" s="4" customFormat="1" ht="15" spans="1:40">
      <c r="A1052" s="49">
        <v>574</v>
      </c>
      <c r="B1052" s="49">
        <v>376</v>
      </c>
      <c r="C1052" s="49">
        <v>605</v>
      </c>
      <c r="D1052" s="50" t="s">
        <v>3783</v>
      </c>
      <c r="E1052" s="50" t="s">
        <v>37</v>
      </c>
      <c r="F1052" s="50" t="s">
        <v>105</v>
      </c>
      <c r="G1052" s="50" t="s">
        <v>3784</v>
      </c>
      <c r="H1052" s="50" t="s">
        <v>3785</v>
      </c>
      <c r="I1052" s="50" t="s">
        <v>41</v>
      </c>
      <c r="J1052" s="50" t="s">
        <v>42</v>
      </c>
      <c r="K1052" s="50" t="s">
        <v>43</v>
      </c>
      <c r="L1052" s="50" t="s">
        <v>73</v>
      </c>
      <c r="M1052" s="50" t="s">
        <v>91</v>
      </c>
      <c r="N1052" s="50" t="s">
        <v>45</v>
      </c>
      <c r="O1052" s="50" t="s">
        <v>46</v>
      </c>
      <c r="P1052" s="50" t="s">
        <v>47</v>
      </c>
      <c r="Q1052" s="50" t="s">
        <v>527</v>
      </c>
      <c r="R1052" s="50" t="s">
        <v>3786</v>
      </c>
      <c r="S1052" s="50" t="s">
        <v>3787</v>
      </c>
      <c r="T1052" s="50" t="s">
        <v>3788</v>
      </c>
      <c r="U1052" s="50" t="s">
        <v>52</v>
      </c>
      <c r="V1052" s="50" t="s">
        <v>53</v>
      </c>
      <c r="W1052" s="50" t="s">
        <v>45</v>
      </c>
      <c r="X1052" s="50" t="s">
        <v>54</v>
      </c>
      <c r="Y1052" s="50" t="s">
        <v>46</v>
      </c>
      <c r="Z1052" s="50" t="s">
        <v>55</v>
      </c>
      <c r="AA1052" s="50" t="s">
        <v>53</v>
      </c>
      <c r="AB1052" s="50" t="s">
        <v>45</v>
      </c>
      <c r="AC1052" s="50" t="s">
        <v>46</v>
      </c>
      <c r="AD1052" s="53" t="s">
        <v>3407</v>
      </c>
      <c r="AE1052" s="2"/>
      <c r="AF1052" s="11" t="s">
        <v>3408</v>
      </c>
      <c r="AG1052" s="36" t="s">
        <v>11307</v>
      </c>
      <c r="AH1052" s="37" t="s">
        <v>11000</v>
      </c>
      <c r="AI1052" s="37" t="s">
        <v>10252</v>
      </c>
      <c r="AJ1052" s="11">
        <v>53</v>
      </c>
      <c r="AL1052" s="11">
        <f>VLOOKUP(AG1052,[1]笔试数据!$B:$G,6,0)</f>
        <v>0</v>
      </c>
      <c r="AM1052" s="11">
        <v>53</v>
      </c>
      <c r="AN1052" s="11" t="s">
        <v>56</v>
      </c>
    </row>
    <row r="1053" s="4" customFormat="1" ht="15" spans="1:40">
      <c r="A1053" s="49">
        <v>498</v>
      </c>
      <c r="B1053" s="49">
        <v>353</v>
      </c>
      <c r="C1053" s="49">
        <v>99</v>
      </c>
      <c r="D1053" s="50" t="s">
        <v>718</v>
      </c>
      <c r="E1053" s="50" t="s">
        <v>37</v>
      </c>
      <c r="F1053" s="50" t="s">
        <v>69</v>
      </c>
      <c r="G1053" s="50" t="s">
        <v>719</v>
      </c>
      <c r="H1053" s="50" t="s">
        <v>720</v>
      </c>
      <c r="I1053" s="50" t="s">
        <v>41</v>
      </c>
      <c r="J1053" s="50" t="s">
        <v>42</v>
      </c>
      <c r="K1053" s="50" t="s">
        <v>43</v>
      </c>
      <c r="L1053" s="50" t="s">
        <v>163</v>
      </c>
      <c r="M1053" s="50" t="s">
        <v>91</v>
      </c>
      <c r="N1053" s="50" t="s">
        <v>45</v>
      </c>
      <c r="O1053" s="50" t="s">
        <v>46</v>
      </c>
      <c r="P1053" s="50" t="s">
        <v>47</v>
      </c>
      <c r="Q1053" s="50" t="s">
        <v>48</v>
      </c>
      <c r="R1053" s="50" t="s">
        <v>721</v>
      </c>
      <c r="S1053" s="50" t="s">
        <v>722</v>
      </c>
      <c r="T1053" s="50" t="s">
        <v>723</v>
      </c>
      <c r="U1053" s="50" t="s">
        <v>52</v>
      </c>
      <c r="V1053" s="50" t="s">
        <v>53</v>
      </c>
      <c r="W1053" s="50" t="s">
        <v>45</v>
      </c>
      <c r="X1053" s="50" t="s">
        <v>54</v>
      </c>
      <c r="Y1053" s="50" t="s">
        <v>46</v>
      </c>
      <c r="Z1053" s="50" t="s">
        <v>55</v>
      </c>
      <c r="AA1053" s="50" t="s">
        <v>53</v>
      </c>
      <c r="AB1053" s="50" t="s">
        <v>45</v>
      </c>
      <c r="AC1053" s="50" t="s">
        <v>56</v>
      </c>
      <c r="AD1053" s="50" t="s">
        <v>57</v>
      </c>
      <c r="AE1053" s="2"/>
      <c r="AF1053" s="2"/>
      <c r="AG1053" s="36" t="s">
        <v>11308</v>
      </c>
      <c r="AH1053" s="37" t="s">
        <v>10255</v>
      </c>
      <c r="AI1053" s="37" t="s">
        <v>10241</v>
      </c>
      <c r="AJ1053" s="11">
        <v>52.5</v>
      </c>
      <c r="AK1053" s="11"/>
      <c r="AL1053" s="11">
        <f>VLOOKUP(AG1053,[1]笔试数据!$B:$G,6,0)</f>
        <v>0</v>
      </c>
      <c r="AM1053" s="11">
        <v>52.5</v>
      </c>
      <c r="AN1053" s="11" t="s">
        <v>56</v>
      </c>
    </row>
    <row r="1054" s="4" customFormat="1" ht="15" spans="1:40">
      <c r="A1054" s="49">
        <v>532</v>
      </c>
      <c r="B1054" s="49">
        <v>111</v>
      </c>
      <c r="C1054" s="49">
        <v>112</v>
      </c>
      <c r="D1054" s="51" t="s">
        <v>810</v>
      </c>
      <c r="E1054" s="51" t="s">
        <v>37</v>
      </c>
      <c r="F1054" s="51" t="s">
        <v>69</v>
      </c>
      <c r="G1054" s="50" t="s">
        <v>811</v>
      </c>
      <c r="H1054" s="50" t="s">
        <v>812</v>
      </c>
      <c r="I1054" s="51" t="s">
        <v>62</v>
      </c>
      <c r="J1054" s="51" t="s">
        <v>42</v>
      </c>
      <c r="K1054" s="51" t="s">
        <v>43</v>
      </c>
      <c r="L1054" s="51" t="s">
        <v>220</v>
      </c>
      <c r="M1054" s="50" t="s">
        <v>813</v>
      </c>
      <c r="N1054" s="51" t="s">
        <v>45</v>
      </c>
      <c r="O1054" s="51" t="s">
        <v>46</v>
      </c>
      <c r="P1054" s="51" t="s">
        <v>47</v>
      </c>
      <c r="Q1054" s="51" t="s">
        <v>64</v>
      </c>
      <c r="R1054" s="50" t="s">
        <v>814</v>
      </c>
      <c r="S1054" s="50" t="s">
        <v>57</v>
      </c>
      <c r="T1054" s="50" t="s">
        <v>815</v>
      </c>
      <c r="U1054" s="51" t="s">
        <v>52</v>
      </c>
      <c r="V1054" s="51" t="s">
        <v>53</v>
      </c>
      <c r="W1054" s="51" t="s">
        <v>45</v>
      </c>
      <c r="X1054" s="51" t="s">
        <v>738</v>
      </c>
      <c r="Y1054" s="51" t="s">
        <v>46</v>
      </c>
      <c r="Z1054" s="51" t="s">
        <v>739</v>
      </c>
      <c r="AA1054" s="51" t="s">
        <v>53</v>
      </c>
      <c r="AB1054" s="51" t="s">
        <v>45</v>
      </c>
      <c r="AC1054" s="51" t="s">
        <v>46</v>
      </c>
      <c r="AD1054" s="50"/>
      <c r="AE1054" s="11"/>
      <c r="AF1054" s="11"/>
      <c r="AG1054" s="36" t="s">
        <v>11309</v>
      </c>
      <c r="AH1054" s="37" t="s">
        <v>10255</v>
      </c>
      <c r="AI1054" s="37">
        <v>22</v>
      </c>
      <c r="AJ1054" s="11">
        <v>52.5</v>
      </c>
      <c r="AK1054" s="11"/>
      <c r="AL1054" s="11">
        <f>VLOOKUP(AG1054,[1]笔试数据!$B:$G,6,0)</f>
        <v>0</v>
      </c>
      <c r="AM1054" s="11">
        <v>52.5</v>
      </c>
      <c r="AN1054" s="11" t="s">
        <v>56</v>
      </c>
    </row>
    <row r="1055" s="4" customFormat="1" ht="15" spans="1:40">
      <c r="A1055" s="49">
        <v>47</v>
      </c>
      <c r="B1055" s="49">
        <v>210</v>
      </c>
      <c r="C1055" s="49">
        <v>153</v>
      </c>
      <c r="D1055" s="51" t="s">
        <v>1075</v>
      </c>
      <c r="E1055" s="51" t="s">
        <v>37</v>
      </c>
      <c r="F1055" s="51" t="s">
        <v>69</v>
      </c>
      <c r="G1055" s="50" t="s">
        <v>1076</v>
      </c>
      <c r="H1055" s="50" t="s">
        <v>1077</v>
      </c>
      <c r="I1055" s="51" t="s">
        <v>62</v>
      </c>
      <c r="J1055" s="51" t="s">
        <v>42</v>
      </c>
      <c r="K1055" s="51" t="s">
        <v>43</v>
      </c>
      <c r="L1055" s="51" t="s">
        <v>98</v>
      </c>
      <c r="M1055" s="50" t="s">
        <v>74</v>
      </c>
      <c r="N1055" s="51" t="s">
        <v>45</v>
      </c>
      <c r="O1055" s="51" t="s">
        <v>46</v>
      </c>
      <c r="P1055" s="51" t="s">
        <v>47</v>
      </c>
      <c r="Q1055" s="51" t="s">
        <v>1078</v>
      </c>
      <c r="R1055" s="51" t="s">
        <v>1078</v>
      </c>
      <c r="S1055" s="50" t="s">
        <v>57</v>
      </c>
      <c r="T1055" s="50" t="s">
        <v>1079</v>
      </c>
      <c r="U1055" s="51" t="s">
        <v>52</v>
      </c>
      <c r="V1055" s="51" t="s">
        <v>53</v>
      </c>
      <c r="W1055" s="51" t="s">
        <v>53</v>
      </c>
      <c r="X1055" s="51" t="s">
        <v>738</v>
      </c>
      <c r="Y1055" s="51" t="s">
        <v>46</v>
      </c>
      <c r="Z1055" s="51" t="s">
        <v>739</v>
      </c>
      <c r="AA1055" s="51" t="s">
        <v>53</v>
      </c>
      <c r="AB1055" s="51" t="s">
        <v>45</v>
      </c>
      <c r="AC1055" s="51" t="s">
        <v>56</v>
      </c>
      <c r="AD1055" s="50" t="s">
        <v>57</v>
      </c>
      <c r="AE1055" s="11"/>
      <c r="AF1055" s="11"/>
      <c r="AG1055" s="36" t="s">
        <v>11310</v>
      </c>
      <c r="AH1055" s="37" t="s">
        <v>10228</v>
      </c>
      <c r="AI1055" s="37" t="s">
        <v>10216</v>
      </c>
      <c r="AJ1055" s="11">
        <v>52.5</v>
      </c>
      <c r="AK1055" s="11"/>
      <c r="AL1055" s="11">
        <f>VLOOKUP(AG1055,[1]笔试数据!$B:$G,6,0)</f>
        <v>0</v>
      </c>
      <c r="AM1055" s="11">
        <v>52.5</v>
      </c>
      <c r="AN1055" s="11" t="s">
        <v>56</v>
      </c>
    </row>
    <row r="1056" ht="15" spans="1:40">
      <c r="A1056" s="49">
        <v>447</v>
      </c>
      <c r="B1056" s="49">
        <v>88</v>
      </c>
      <c r="C1056" s="49">
        <v>172</v>
      </c>
      <c r="D1056" s="51" t="s">
        <v>1190</v>
      </c>
      <c r="E1056" s="51" t="s">
        <v>37</v>
      </c>
      <c r="F1056" s="51" t="s">
        <v>38</v>
      </c>
      <c r="G1056" s="50" t="s">
        <v>1191</v>
      </c>
      <c r="H1056" s="50" t="s">
        <v>1192</v>
      </c>
      <c r="I1056" s="51" t="s">
        <v>62</v>
      </c>
      <c r="J1056" s="51" t="s">
        <v>72</v>
      </c>
      <c r="K1056" s="51" t="s">
        <v>43</v>
      </c>
      <c r="L1056" s="51" t="s">
        <v>98</v>
      </c>
      <c r="M1056" s="50" t="s">
        <v>108</v>
      </c>
      <c r="N1056" s="51" t="s">
        <v>45</v>
      </c>
      <c r="O1056" s="51" t="s">
        <v>46</v>
      </c>
      <c r="P1056" s="51" t="s">
        <v>47</v>
      </c>
      <c r="Q1056" s="51" t="s">
        <v>48</v>
      </c>
      <c r="R1056" s="51" t="s">
        <v>221</v>
      </c>
      <c r="S1056" s="50" t="s">
        <v>1193</v>
      </c>
      <c r="T1056" s="50" t="s">
        <v>1194</v>
      </c>
      <c r="U1056" s="51" t="s">
        <v>52</v>
      </c>
      <c r="V1056" s="51" t="s">
        <v>53</v>
      </c>
      <c r="W1056" s="51" t="s">
        <v>45</v>
      </c>
      <c r="X1056" s="51" t="s">
        <v>738</v>
      </c>
      <c r="Y1056" s="51" t="s">
        <v>46</v>
      </c>
      <c r="Z1056" s="51" t="s">
        <v>739</v>
      </c>
      <c r="AA1056" s="51" t="s">
        <v>53</v>
      </c>
      <c r="AB1056" s="51" t="s">
        <v>45</v>
      </c>
      <c r="AC1056" s="51" t="s">
        <v>56</v>
      </c>
      <c r="AD1056" s="50" t="s">
        <v>57</v>
      </c>
      <c r="AE1056" s="11"/>
      <c r="AF1056" s="11"/>
      <c r="AG1056" s="36" t="s">
        <v>11311</v>
      </c>
      <c r="AH1056" s="37" t="s">
        <v>10228</v>
      </c>
      <c r="AI1056" s="37">
        <v>22</v>
      </c>
      <c r="AJ1056" s="11">
        <v>52.5</v>
      </c>
      <c r="AK1056" s="11"/>
      <c r="AL1056" s="11">
        <f>VLOOKUP(AG1056,[1]笔试数据!$B:$G,6,0)</f>
        <v>0</v>
      </c>
      <c r="AM1056" s="11">
        <v>52.5</v>
      </c>
      <c r="AN1056" s="11" t="s">
        <v>56</v>
      </c>
    </row>
    <row r="1057" ht="15" spans="1:40">
      <c r="A1057" s="49">
        <v>701</v>
      </c>
      <c r="B1057" s="49">
        <v>231</v>
      </c>
      <c r="C1057" s="49">
        <v>182</v>
      </c>
      <c r="D1057" s="51" t="s">
        <v>1248</v>
      </c>
      <c r="E1057" s="51" t="s">
        <v>205</v>
      </c>
      <c r="F1057" s="51" t="s">
        <v>105</v>
      </c>
      <c r="G1057" s="50" t="s">
        <v>1249</v>
      </c>
      <c r="H1057" s="50" t="s">
        <v>1250</v>
      </c>
      <c r="I1057" s="51" t="s">
        <v>41</v>
      </c>
      <c r="J1057" s="51" t="s">
        <v>42</v>
      </c>
      <c r="K1057" s="51" t="s">
        <v>81</v>
      </c>
      <c r="L1057" s="51" t="s">
        <v>82</v>
      </c>
      <c r="M1057" s="52">
        <v>44743</v>
      </c>
      <c r="N1057" s="51" t="s">
        <v>45</v>
      </c>
      <c r="O1057" s="51" t="s">
        <v>46</v>
      </c>
      <c r="P1057" s="51" t="s">
        <v>47</v>
      </c>
      <c r="Q1057" s="51" t="s">
        <v>1251</v>
      </c>
      <c r="R1057" s="51" t="s">
        <v>1252</v>
      </c>
      <c r="S1057" s="50" t="s">
        <v>1253</v>
      </c>
      <c r="T1057" s="50" t="s">
        <v>1254</v>
      </c>
      <c r="U1057" s="51" t="s">
        <v>52</v>
      </c>
      <c r="V1057" s="51" t="s">
        <v>53</v>
      </c>
      <c r="W1057" s="51" t="s">
        <v>53</v>
      </c>
      <c r="X1057" s="51" t="s">
        <v>738</v>
      </c>
      <c r="Y1057" s="51" t="s">
        <v>46</v>
      </c>
      <c r="Z1057" s="51" t="s">
        <v>739</v>
      </c>
      <c r="AA1057" s="51" t="s">
        <v>53</v>
      </c>
      <c r="AB1057" s="51" t="s">
        <v>45</v>
      </c>
      <c r="AC1057" s="51" t="s">
        <v>56</v>
      </c>
      <c r="AD1057" s="50" t="s">
        <v>57</v>
      </c>
      <c r="AE1057" s="11"/>
      <c r="AF1057" s="11"/>
      <c r="AG1057" s="36" t="s">
        <v>11312</v>
      </c>
      <c r="AH1057" s="37" t="s">
        <v>10224</v>
      </c>
      <c r="AI1057" s="37" t="s">
        <v>10219</v>
      </c>
      <c r="AJ1057" s="11">
        <v>52.5</v>
      </c>
      <c r="AK1057" s="11"/>
      <c r="AL1057" s="11">
        <f>VLOOKUP(AG1057,[1]笔试数据!$B:$G,6,0)</f>
        <v>0</v>
      </c>
      <c r="AM1057" s="11">
        <v>52.5</v>
      </c>
      <c r="AN1057" s="11" t="s">
        <v>56</v>
      </c>
    </row>
    <row r="1058" ht="15" spans="1:40">
      <c r="A1058" s="41">
        <v>768</v>
      </c>
      <c r="B1058" s="49">
        <v>657</v>
      </c>
      <c r="C1058" s="49">
        <v>224</v>
      </c>
      <c r="D1058" s="42" t="s">
        <v>1511</v>
      </c>
      <c r="E1058" s="42" t="s">
        <v>37</v>
      </c>
      <c r="F1058" s="42" t="s">
        <v>503</v>
      </c>
      <c r="G1058" s="42" t="s">
        <v>1512</v>
      </c>
      <c r="H1058" s="42" t="s">
        <v>1513</v>
      </c>
      <c r="I1058" s="42" t="s">
        <v>62</v>
      </c>
      <c r="J1058" s="29" t="s">
        <v>72</v>
      </c>
      <c r="K1058" s="42" t="s">
        <v>43</v>
      </c>
      <c r="L1058" s="42" t="s">
        <v>220</v>
      </c>
      <c r="M1058" s="42" t="s">
        <v>388</v>
      </c>
      <c r="N1058" s="42" t="s">
        <v>45</v>
      </c>
      <c r="O1058" s="42" t="s">
        <v>46</v>
      </c>
      <c r="P1058" s="42" t="s">
        <v>47</v>
      </c>
      <c r="Q1058" s="42" t="s">
        <v>100</v>
      </c>
      <c r="R1058" s="42" t="s">
        <v>1514</v>
      </c>
      <c r="S1058" s="42" t="s">
        <v>1515</v>
      </c>
      <c r="T1058" s="42" t="s">
        <v>1516</v>
      </c>
      <c r="U1058" s="42" t="s">
        <v>52</v>
      </c>
      <c r="V1058" s="42" t="s">
        <v>53</v>
      </c>
      <c r="W1058" s="42" t="s">
        <v>45</v>
      </c>
      <c r="X1058" s="42" t="s">
        <v>54</v>
      </c>
      <c r="Y1058" s="42" t="s">
        <v>46</v>
      </c>
      <c r="Z1058" s="42" t="s">
        <v>55</v>
      </c>
      <c r="AA1058" s="42" t="s">
        <v>53</v>
      </c>
      <c r="AB1058" s="42" t="s">
        <v>45</v>
      </c>
      <c r="AC1058" s="42" t="s">
        <v>56</v>
      </c>
      <c r="AD1058" s="42" t="s">
        <v>57</v>
      </c>
      <c r="AE1058" s="4"/>
      <c r="AF1058" s="4"/>
      <c r="AG1058" s="36" t="s">
        <v>11313</v>
      </c>
      <c r="AH1058" s="37" t="s">
        <v>10226</v>
      </c>
      <c r="AI1058" s="37">
        <v>14</v>
      </c>
      <c r="AJ1058" s="11">
        <v>52.5</v>
      </c>
      <c r="AK1058" s="11"/>
      <c r="AL1058" s="11">
        <f>VLOOKUP(AG1058,[1]笔试数据!$B:$G,6,0)</f>
        <v>0</v>
      </c>
      <c r="AM1058" s="11">
        <v>52.5</v>
      </c>
      <c r="AN1058" s="11" t="s">
        <v>56</v>
      </c>
    </row>
    <row r="1059" s="4" customFormat="1" ht="15" spans="1:40">
      <c r="A1059" s="49">
        <v>578</v>
      </c>
      <c r="B1059" s="49">
        <v>458</v>
      </c>
      <c r="C1059" s="49">
        <v>386</v>
      </c>
      <c r="D1059" s="50" t="s">
        <v>2475</v>
      </c>
      <c r="E1059" s="50" t="s">
        <v>37</v>
      </c>
      <c r="F1059" s="50" t="s">
        <v>38</v>
      </c>
      <c r="G1059" s="50" t="s">
        <v>2476</v>
      </c>
      <c r="H1059" s="50" t="s">
        <v>1071</v>
      </c>
      <c r="I1059" s="50" t="s">
        <v>41</v>
      </c>
      <c r="J1059" s="50" t="s">
        <v>42</v>
      </c>
      <c r="K1059" s="50" t="s">
        <v>43</v>
      </c>
      <c r="L1059" s="50" t="s">
        <v>163</v>
      </c>
      <c r="M1059" s="50" t="s">
        <v>331</v>
      </c>
      <c r="N1059" s="50" t="s">
        <v>45</v>
      </c>
      <c r="O1059" s="50" t="s">
        <v>46</v>
      </c>
      <c r="P1059" s="50" t="s">
        <v>47</v>
      </c>
      <c r="Q1059" s="50" t="s">
        <v>2477</v>
      </c>
      <c r="R1059" s="50" t="s">
        <v>2478</v>
      </c>
      <c r="S1059" s="50" t="s">
        <v>2479</v>
      </c>
      <c r="T1059" s="50" t="s">
        <v>2480</v>
      </c>
      <c r="U1059" s="50" t="s">
        <v>52</v>
      </c>
      <c r="V1059" s="50" t="s">
        <v>53</v>
      </c>
      <c r="W1059" s="50" t="s">
        <v>53</v>
      </c>
      <c r="X1059" s="50" t="s">
        <v>54</v>
      </c>
      <c r="Y1059" s="50" t="s">
        <v>46</v>
      </c>
      <c r="Z1059" s="50" t="s">
        <v>55</v>
      </c>
      <c r="AA1059" s="50" t="s">
        <v>53</v>
      </c>
      <c r="AB1059" s="50" t="s">
        <v>45</v>
      </c>
      <c r="AC1059" s="50" t="s">
        <v>56</v>
      </c>
      <c r="AD1059" s="50" t="s">
        <v>57</v>
      </c>
      <c r="AE1059" s="2"/>
      <c r="AF1059" s="2"/>
      <c r="AG1059" s="36" t="s">
        <v>11314</v>
      </c>
      <c r="AH1059" s="37" t="s">
        <v>10990</v>
      </c>
      <c r="AI1059" s="37">
        <v>26</v>
      </c>
      <c r="AJ1059" s="11">
        <v>52.5</v>
      </c>
      <c r="AK1059" s="2"/>
      <c r="AL1059" s="11">
        <f>VLOOKUP(AG1059,[1]笔试数据!$B:$G,6,0)</f>
        <v>0</v>
      </c>
      <c r="AM1059" s="11">
        <v>52.5</v>
      </c>
      <c r="AN1059" s="11" t="s">
        <v>56</v>
      </c>
    </row>
    <row r="1060" s="4" customFormat="1" ht="15" spans="1:40">
      <c r="A1060" s="41">
        <v>209</v>
      </c>
      <c r="B1060" s="49">
        <v>524</v>
      </c>
      <c r="C1060" s="49">
        <v>418</v>
      </c>
      <c r="D1060" s="42" t="s">
        <v>2669</v>
      </c>
      <c r="E1060" s="42" t="s">
        <v>37</v>
      </c>
      <c r="F1060" s="42" t="s">
        <v>503</v>
      </c>
      <c r="G1060" s="42" t="s">
        <v>2670</v>
      </c>
      <c r="H1060" s="42" t="s">
        <v>2671</v>
      </c>
      <c r="I1060" s="42" t="s">
        <v>41</v>
      </c>
      <c r="J1060" s="29" t="s">
        <v>42</v>
      </c>
      <c r="K1060" s="42" t="s">
        <v>43</v>
      </c>
      <c r="L1060" s="42" t="s">
        <v>73</v>
      </c>
      <c r="M1060" s="42" t="s">
        <v>227</v>
      </c>
      <c r="N1060" s="42" t="s">
        <v>45</v>
      </c>
      <c r="O1060" s="42" t="s">
        <v>46</v>
      </c>
      <c r="P1060" s="42" t="s">
        <v>47</v>
      </c>
      <c r="Q1060" s="42" t="s">
        <v>100</v>
      </c>
      <c r="R1060" s="42" t="s">
        <v>2672</v>
      </c>
      <c r="S1060" s="42" t="s">
        <v>2673</v>
      </c>
      <c r="T1060" s="42" t="s">
        <v>2674</v>
      </c>
      <c r="U1060" s="42" t="s">
        <v>52</v>
      </c>
      <c r="V1060" s="42" t="s">
        <v>53</v>
      </c>
      <c r="W1060" s="42" t="s">
        <v>53</v>
      </c>
      <c r="X1060" s="42" t="s">
        <v>54</v>
      </c>
      <c r="Y1060" s="42" t="s">
        <v>46</v>
      </c>
      <c r="Z1060" s="42" t="s">
        <v>55</v>
      </c>
      <c r="AA1060" s="42" t="s">
        <v>53</v>
      </c>
      <c r="AB1060" s="42" t="s">
        <v>45</v>
      </c>
      <c r="AC1060" s="42" t="s">
        <v>56</v>
      </c>
      <c r="AD1060" s="42" t="s">
        <v>57</v>
      </c>
      <c r="AG1060" s="36" t="s">
        <v>11315</v>
      </c>
      <c r="AH1060" s="37" t="s">
        <v>10987</v>
      </c>
      <c r="AI1060" s="37">
        <v>28</v>
      </c>
      <c r="AJ1060" s="11">
        <v>52.5</v>
      </c>
      <c r="AK1060" s="2"/>
      <c r="AL1060" s="11">
        <f>VLOOKUP(AG1060,[1]笔试数据!$B:$G,6,0)</f>
        <v>0</v>
      </c>
      <c r="AM1060" s="11">
        <v>52.5</v>
      </c>
      <c r="AN1060" s="11" t="s">
        <v>56</v>
      </c>
    </row>
    <row r="1061" s="4" customFormat="1" ht="15" spans="1:40">
      <c r="A1061" s="49">
        <v>118</v>
      </c>
      <c r="B1061" s="49">
        <v>9</v>
      </c>
      <c r="C1061" s="49">
        <v>475</v>
      </c>
      <c r="D1061" s="51" t="s">
        <v>3011</v>
      </c>
      <c r="E1061" s="51" t="s">
        <v>37</v>
      </c>
      <c r="F1061" s="51" t="s">
        <v>105</v>
      </c>
      <c r="G1061" s="50" t="s">
        <v>3012</v>
      </c>
      <c r="H1061" s="50" t="s">
        <v>3013</v>
      </c>
      <c r="I1061" s="51" t="s">
        <v>41</v>
      </c>
      <c r="J1061" s="51" t="s">
        <v>42</v>
      </c>
      <c r="K1061" s="51" t="s">
        <v>43</v>
      </c>
      <c r="L1061" s="51" t="s">
        <v>73</v>
      </c>
      <c r="M1061" s="50" t="s">
        <v>227</v>
      </c>
      <c r="N1061" s="51" t="s">
        <v>45</v>
      </c>
      <c r="O1061" s="51" t="s">
        <v>46</v>
      </c>
      <c r="P1061" s="51" t="s">
        <v>47</v>
      </c>
      <c r="Q1061" s="51" t="s">
        <v>268</v>
      </c>
      <c r="R1061" s="51" t="s">
        <v>3014</v>
      </c>
      <c r="S1061" s="50" t="s">
        <v>3015</v>
      </c>
      <c r="T1061" s="50" t="s">
        <v>3016</v>
      </c>
      <c r="U1061" s="51" t="s">
        <v>52</v>
      </c>
      <c r="V1061" s="51" t="s">
        <v>53</v>
      </c>
      <c r="W1061" s="51" t="s">
        <v>53</v>
      </c>
      <c r="X1061" s="51" t="s">
        <v>738</v>
      </c>
      <c r="Y1061" s="51" t="s">
        <v>46</v>
      </c>
      <c r="Z1061" s="51" t="s">
        <v>739</v>
      </c>
      <c r="AA1061" s="51" t="s">
        <v>53</v>
      </c>
      <c r="AB1061" s="51" t="s">
        <v>45</v>
      </c>
      <c r="AC1061" s="51" t="s">
        <v>56</v>
      </c>
      <c r="AD1061" s="50" t="s">
        <v>57</v>
      </c>
      <c r="AE1061" s="11"/>
      <c r="AF1061" s="11"/>
      <c r="AG1061" s="36" t="s">
        <v>11316</v>
      </c>
      <c r="AH1061" s="37" t="s">
        <v>11008</v>
      </c>
      <c r="AI1061" s="37">
        <v>25</v>
      </c>
      <c r="AJ1061" s="11">
        <v>52.5</v>
      </c>
      <c r="AK1061" s="2"/>
      <c r="AL1061" s="11">
        <f>VLOOKUP(AG1061,[1]笔试数据!$B:$G,6,0)</f>
        <v>0</v>
      </c>
      <c r="AM1061" s="11">
        <v>52.5</v>
      </c>
      <c r="AN1061" s="11" t="s">
        <v>56</v>
      </c>
    </row>
    <row r="1062" ht="15" spans="1:40">
      <c r="A1062" s="49">
        <v>289</v>
      </c>
      <c r="B1062" s="49">
        <v>35</v>
      </c>
      <c r="C1062" s="49">
        <v>547</v>
      </c>
      <c r="D1062" s="51" t="s">
        <v>3447</v>
      </c>
      <c r="E1062" s="51" t="s">
        <v>37</v>
      </c>
      <c r="F1062" s="51" t="s">
        <v>38</v>
      </c>
      <c r="G1062" s="50" t="s">
        <v>3448</v>
      </c>
      <c r="H1062" s="50" t="s">
        <v>3449</v>
      </c>
      <c r="I1062" s="51" t="s">
        <v>41</v>
      </c>
      <c r="J1062" s="51" t="s">
        <v>72</v>
      </c>
      <c r="K1062" s="51" t="s">
        <v>43</v>
      </c>
      <c r="L1062" s="51" t="s">
        <v>73</v>
      </c>
      <c r="M1062" s="50" t="s">
        <v>227</v>
      </c>
      <c r="N1062" s="51" t="s">
        <v>45</v>
      </c>
      <c r="O1062" s="51" t="s">
        <v>46</v>
      </c>
      <c r="P1062" s="51" t="s">
        <v>47</v>
      </c>
      <c r="Q1062" s="51" t="s">
        <v>48</v>
      </c>
      <c r="R1062" s="51" t="s">
        <v>3450</v>
      </c>
      <c r="S1062" s="50" t="s">
        <v>57</v>
      </c>
      <c r="T1062" s="50" t="s">
        <v>3451</v>
      </c>
      <c r="U1062" s="51" t="s">
        <v>52</v>
      </c>
      <c r="V1062" s="51" t="s">
        <v>53</v>
      </c>
      <c r="W1062" s="51" t="s">
        <v>45</v>
      </c>
      <c r="X1062" s="51" t="s">
        <v>738</v>
      </c>
      <c r="Y1062" s="51" t="s">
        <v>46</v>
      </c>
      <c r="Z1062" s="51" t="s">
        <v>739</v>
      </c>
      <c r="AA1062" s="51" t="s">
        <v>53</v>
      </c>
      <c r="AB1062" s="51" t="s">
        <v>45</v>
      </c>
      <c r="AC1062" s="51" t="s">
        <v>46</v>
      </c>
      <c r="AD1062" s="51" t="s">
        <v>3407</v>
      </c>
      <c r="AE1062" s="11"/>
      <c r="AF1062" s="11" t="s">
        <v>3408</v>
      </c>
      <c r="AG1062" s="36" t="s">
        <v>11317</v>
      </c>
      <c r="AH1062" s="37" t="s">
        <v>11016</v>
      </c>
      <c r="AI1062" s="37" t="s">
        <v>10224</v>
      </c>
      <c r="AJ1062" s="11">
        <v>52.5</v>
      </c>
      <c r="AK1062" s="4"/>
      <c r="AL1062" s="11">
        <f>VLOOKUP(AG1062,[1]笔试数据!$B:$G,6,0)</f>
        <v>0</v>
      </c>
      <c r="AM1062" s="11">
        <v>52.5</v>
      </c>
      <c r="AN1062" s="11" t="s">
        <v>56</v>
      </c>
    </row>
    <row r="1063" ht="15" spans="1:40">
      <c r="A1063" s="49">
        <v>290</v>
      </c>
      <c r="B1063" s="49">
        <v>233</v>
      </c>
      <c r="C1063" s="49">
        <v>575</v>
      </c>
      <c r="D1063" s="51" t="s">
        <v>3609</v>
      </c>
      <c r="E1063" s="51" t="s">
        <v>37</v>
      </c>
      <c r="F1063" s="51" t="s">
        <v>105</v>
      </c>
      <c r="G1063" s="50" t="s">
        <v>3610</v>
      </c>
      <c r="H1063" s="50" t="s">
        <v>3611</v>
      </c>
      <c r="I1063" s="51" t="s">
        <v>41</v>
      </c>
      <c r="J1063" s="51" t="s">
        <v>72</v>
      </c>
      <c r="K1063" s="51" t="s">
        <v>43</v>
      </c>
      <c r="L1063" s="51" t="s">
        <v>73</v>
      </c>
      <c r="M1063" s="50" t="s">
        <v>91</v>
      </c>
      <c r="N1063" s="51" t="s">
        <v>45</v>
      </c>
      <c r="O1063" s="51" t="s">
        <v>46</v>
      </c>
      <c r="P1063" s="51" t="s">
        <v>47</v>
      </c>
      <c r="Q1063" s="51" t="s">
        <v>100</v>
      </c>
      <c r="R1063" s="51" t="s">
        <v>3612</v>
      </c>
      <c r="S1063" s="50" t="s">
        <v>3613</v>
      </c>
      <c r="T1063" s="50" t="s">
        <v>3614</v>
      </c>
      <c r="U1063" s="51" t="s">
        <v>52</v>
      </c>
      <c r="V1063" s="51" t="s">
        <v>53</v>
      </c>
      <c r="W1063" s="51" t="s">
        <v>53</v>
      </c>
      <c r="X1063" s="51" t="s">
        <v>738</v>
      </c>
      <c r="Y1063" s="51" t="s">
        <v>46</v>
      </c>
      <c r="Z1063" s="51" t="s">
        <v>739</v>
      </c>
      <c r="AA1063" s="51" t="s">
        <v>53</v>
      </c>
      <c r="AB1063" s="51" t="s">
        <v>45</v>
      </c>
      <c r="AC1063" s="51" t="s">
        <v>46</v>
      </c>
      <c r="AD1063" s="51" t="s">
        <v>3615</v>
      </c>
      <c r="AE1063" s="11"/>
      <c r="AF1063" s="11" t="s">
        <v>3408</v>
      </c>
      <c r="AG1063" s="36" t="s">
        <v>11318</v>
      </c>
      <c r="AH1063" s="37" t="s">
        <v>10994</v>
      </c>
      <c r="AI1063" s="37" t="s">
        <v>10252</v>
      </c>
      <c r="AJ1063" s="11">
        <v>52.5</v>
      </c>
      <c r="AL1063" s="11">
        <f>VLOOKUP(AG1063,[1]笔试数据!$B:$G,6,0)</f>
        <v>0</v>
      </c>
      <c r="AM1063" s="11">
        <v>52.5</v>
      </c>
      <c r="AN1063" s="11" t="s">
        <v>56</v>
      </c>
    </row>
    <row r="1064" s="4" customFormat="1" ht="15" spans="1:40">
      <c r="A1064" s="49">
        <v>208</v>
      </c>
      <c r="B1064" s="49">
        <v>237</v>
      </c>
      <c r="C1064" s="49">
        <v>578</v>
      </c>
      <c r="D1064" s="50" t="s">
        <v>3627</v>
      </c>
      <c r="E1064" s="50" t="s">
        <v>37</v>
      </c>
      <c r="F1064" s="50" t="s">
        <v>69</v>
      </c>
      <c r="G1064" s="50" t="s">
        <v>3628</v>
      </c>
      <c r="H1064" s="50" t="s">
        <v>3629</v>
      </c>
      <c r="I1064" s="50" t="s">
        <v>41</v>
      </c>
      <c r="J1064" s="50" t="s">
        <v>42</v>
      </c>
      <c r="K1064" s="50" t="s">
        <v>81</v>
      </c>
      <c r="L1064" s="50" t="s">
        <v>82</v>
      </c>
      <c r="M1064" s="50" t="s">
        <v>227</v>
      </c>
      <c r="N1064" s="50" t="s">
        <v>45</v>
      </c>
      <c r="O1064" s="50" t="s">
        <v>46</v>
      </c>
      <c r="P1064" s="50" t="s">
        <v>47</v>
      </c>
      <c r="Q1064" s="50" t="s">
        <v>2060</v>
      </c>
      <c r="R1064" s="50" t="s">
        <v>3630</v>
      </c>
      <c r="S1064" s="50" t="s">
        <v>3631</v>
      </c>
      <c r="T1064" s="50" t="s">
        <v>3632</v>
      </c>
      <c r="U1064" s="50" t="s">
        <v>52</v>
      </c>
      <c r="V1064" s="50" t="s">
        <v>53</v>
      </c>
      <c r="W1064" s="50" t="s">
        <v>53</v>
      </c>
      <c r="X1064" s="50" t="s">
        <v>54</v>
      </c>
      <c r="Y1064" s="50" t="s">
        <v>46</v>
      </c>
      <c r="Z1064" s="50" t="s">
        <v>55</v>
      </c>
      <c r="AA1064" s="50" t="s">
        <v>53</v>
      </c>
      <c r="AB1064" s="50" t="s">
        <v>45</v>
      </c>
      <c r="AC1064" s="50" t="s">
        <v>46</v>
      </c>
      <c r="AD1064" s="50" t="s">
        <v>3407</v>
      </c>
      <c r="AE1064" s="2"/>
      <c r="AF1064" s="11" t="s">
        <v>3408</v>
      </c>
      <c r="AG1064" s="36" t="s">
        <v>11319</v>
      </c>
      <c r="AH1064" s="37" t="s">
        <v>10994</v>
      </c>
      <c r="AI1064" s="37" t="s">
        <v>10226</v>
      </c>
      <c r="AJ1064" s="11">
        <v>52.5</v>
      </c>
      <c r="AK1064"/>
      <c r="AL1064" s="11">
        <f>VLOOKUP(AG1064,[1]笔试数据!$B:$G,6,0)</f>
        <v>0</v>
      </c>
      <c r="AM1064" s="11">
        <v>52.5</v>
      </c>
      <c r="AN1064" s="11" t="s">
        <v>56</v>
      </c>
    </row>
    <row r="1065" s="4" customFormat="1" ht="15" spans="1:40">
      <c r="A1065" s="49">
        <v>352</v>
      </c>
      <c r="B1065" s="49">
        <v>319</v>
      </c>
      <c r="C1065" s="49">
        <v>588</v>
      </c>
      <c r="D1065" s="50" t="s">
        <v>3685</v>
      </c>
      <c r="E1065" s="50" t="s">
        <v>37</v>
      </c>
      <c r="F1065" s="50" t="s">
        <v>69</v>
      </c>
      <c r="G1065" s="50" t="s">
        <v>3686</v>
      </c>
      <c r="H1065" s="50" t="s">
        <v>1893</v>
      </c>
      <c r="I1065" s="50" t="s">
        <v>41</v>
      </c>
      <c r="J1065" s="50" t="s">
        <v>42</v>
      </c>
      <c r="K1065" s="50" t="s">
        <v>43</v>
      </c>
      <c r="L1065" s="50" t="s">
        <v>73</v>
      </c>
      <c r="M1065" s="50" t="s">
        <v>267</v>
      </c>
      <c r="N1065" s="50" t="s">
        <v>45</v>
      </c>
      <c r="O1065" s="50" t="s">
        <v>46</v>
      </c>
      <c r="P1065" s="50" t="s">
        <v>47</v>
      </c>
      <c r="Q1065" s="50" t="s">
        <v>3687</v>
      </c>
      <c r="R1065" s="50" t="s">
        <v>3687</v>
      </c>
      <c r="S1065" s="50" t="s">
        <v>3688</v>
      </c>
      <c r="T1065" s="50" t="s">
        <v>3689</v>
      </c>
      <c r="U1065" s="50" t="s">
        <v>52</v>
      </c>
      <c r="V1065" s="50" t="s">
        <v>53</v>
      </c>
      <c r="W1065" s="50" t="s">
        <v>358</v>
      </c>
      <c r="X1065" s="50" t="s">
        <v>54</v>
      </c>
      <c r="Y1065" s="50" t="s">
        <v>46</v>
      </c>
      <c r="Z1065" s="50" t="s">
        <v>55</v>
      </c>
      <c r="AA1065" s="50" t="s">
        <v>53</v>
      </c>
      <c r="AB1065" s="50" t="s">
        <v>45</v>
      </c>
      <c r="AC1065" s="50" t="s">
        <v>46</v>
      </c>
      <c r="AD1065" s="53" t="s">
        <v>3407</v>
      </c>
      <c r="AE1065" s="2"/>
      <c r="AF1065" s="11" t="s">
        <v>3408</v>
      </c>
      <c r="AG1065" s="36" t="s">
        <v>11320</v>
      </c>
      <c r="AH1065" s="37" t="s">
        <v>10994</v>
      </c>
      <c r="AI1065" s="37">
        <v>18</v>
      </c>
      <c r="AJ1065" s="11">
        <v>52.5</v>
      </c>
      <c r="AL1065" s="11">
        <f>VLOOKUP(AG1065,[1]笔试数据!$B:$G,6,0)</f>
        <v>0</v>
      </c>
      <c r="AM1065" s="11">
        <v>52.5</v>
      </c>
      <c r="AN1065" s="11" t="s">
        <v>56</v>
      </c>
    </row>
    <row r="1066" s="4" customFormat="1" ht="15" spans="1:40">
      <c r="A1066" s="49">
        <v>579</v>
      </c>
      <c r="B1066" s="49">
        <v>377</v>
      </c>
      <c r="C1066" s="49">
        <v>70</v>
      </c>
      <c r="D1066" s="50" t="s">
        <v>538</v>
      </c>
      <c r="E1066" s="50" t="s">
        <v>37</v>
      </c>
      <c r="F1066" s="50" t="s">
        <v>105</v>
      </c>
      <c r="G1066" s="50" t="s">
        <v>539</v>
      </c>
      <c r="H1066" s="50" t="s">
        <v>540</v>
      </c>
      <c r="I1066" s="50" t="s">
        <v>41</v>
      </c>
      <c r="J1066" s="50" t="s">
        <v>72</v>
      </c>
      <c r="K1066" s="50" t="s">
        <v>43</v>
      </c>
      <c r="L1066" s="50" t="s">
        <v>541</v>
      </c>
      <c r="M1066" s="50" t="s">
        <v>542</v>
      </c>
      <c r="N1066" s="50" t="s">
        <v>45</v>
      </c>
      <c r="O1066" s="50" t="s">
        <v>46</v>
      </c>
      <c r="P1066" s="50" t="s">
        <v>84</v>
      </c>
      <c r="Q1066" s="50" t="s">
        <v>221</v>
      </c>
      <c r="R1066" s="50" t="s">
        <v>543</v>
      </c>
      <c r="S1066" s="50" t="s">
        <v>57</v>
      </c>
      <c r="T1066" s="50" t="s">
        <v>544</v>
      </c>
      <c r="U1066" s="50" t="s">
        <v>307</v>
      </c>
      <c r="V1066" s="50" t="s">
        <v>53</v>
      </c>
      <c r="W1066" s="50" t="s">
        <v>45</v>
      </c>
      <c r="X1066" s="50" t="s">
        <v>54</v>
      </c>
      <c r="Y1066" s="50" t="s">
        <v>46</v>
      </c>
      <c r="Z1066" s="50" t="s">
        <v>55</v>
      </c>
      <c r="AA1066" s="50" t="s">
        <v>53</v>
      </c>
      <c r="AB1066" s="50" t="s">
        <v>45</v>
      </c>
      <c r="AC1066" s="50" t="s">
        <v>56</v>
      </c>
      <c r="AD1066" s="50" t="s">
        <v>57</v>
      </c>
      <c r="AE1066" s="2"/>
      <c r="AF1066" s="2"/>
      <c r="AG1066" s="36" t="s">
        <v>11321</v>
      </c>
      <c r="AH1066" s="37" t="s">
        <v>10216</v>
      </c>
      <c r="AI1066" s="37">
        <v>10</v>
      </c>
      <c r="AJ1066" s="11">
        <v>52</v>
      </c>
      <c r="AK1066" s="11"/>
      <c r="AL1066" s="11">
        <f>VLOOKUP(AG1066,[1]笔试数据!$B:$G,6,0)</f>
        <v>0</v>
      </c>
      <c r="AM1066" s="11">
        <v>52</v>
      </c>
      <c r="AN1066" s="11" t="s">
        <v>56</v>
      </c>
    </row>
    <row r="1067" s="4" customFormat="1" ht="15" spans="1:40">
      <c r="A1067" s="49">
        <v>452</v>
      </c>
      <c r="B1067" s="49">
        <v>89</v>
      </c>
      <c r="C1067" s="49">
        <v>109</v>
      </c>
      <c r="D1067" s="51" t="s">
        <v>792</v>
      </c>
      <c r="E1067" s="51" t="s">
        <v>37</v>
      </c>
      <c r="F1067" s="51" t="s">
        <v>105</v>
      </c>
      <c r="G1067" s="50" t="s">
        <v>793</v>
      </c>
      <c r="H1067" s="50" t="s">
        <v>794</v>
      </c>
      <c r="I1067" s="51" t="s">
        <v>41</v>
      </c>
      <c r="J1067" s="51" t="s">
        <v>42</v>
      </c>
      <c r="K1067" s="51" t="s">
        <v>43</v>
      </c>
      <c r="L1067" s="51" t="s">
        <v>73</v>
      </c>
      <c r="M1067" s="50" t="s">
        <v>267</v>
      </c>
      <c r="N1067" s="51" t="s">
        <v>45</v>
      </c>
      <c r="O1067" s="51" t="s">
        <v>46</v>
      </c>
      <c r="P1067" s="51" t="s">
        <v>47</v>
      </c>
      <c r="Q1067" s="51" t="s">
        <v>100</v>
      </c>
      <c r="R1067" s="51" t="s">
        <v>795</v>
      </c>
      <c r="S1067" s="50" t="s">
        <v>796</v>
      </c>
      <c r="T1067" s="50" t="s">
        <v>797</v>
      </c>
      <c r="U1067" s="51" t="s">
        <v>52</v>
      </c>
      <c r="V1067" s="51" t="s">
        <v>53</v>
      </c>
      <c r="W1067" s="51" t="s">
        <v>53</v>
      </c>
      <c r="X1067" s="51" t="s">
        <v>738</v>
      </c>
      <c r="Y1067" s="51" t="s">
        <v>46</v>
      </c>
      <c r="Z1067" s="51" t="s">
        <v>739</v>
      </c>
      <c r="AA1067" s="51" t="s">
        <v>53</v>
      </c>
      <c r="AB1067" s="51" t="s">
        <v>45</v>
      </c>
      <c r="AC1067" s="51" t="s">
        <v>56</v>
      </c>
      <c r="AD1067" s="50" t="s">
        <v>57</v>
      </c>
      <c r="AE1067" s="11"/>
      <c r="AF1067" s="11"/>
      <c r="AG1067" s="36" t="s">
        <v>11322</v>
      </c>
      <c r="AH1067" s="37" t="s">
        <v>10255</v>
      </c>
      <c r="AI1067" s="37">
        <v>19</v>
      </c>
      <c r="AJ1067" s="11">
        <v>52</v>
      </c>
      <c r="AK1067" s="11"/>
      <c r="AL1067" s="11">
        <f>VLOOKUP(AG1067,[1]笔试数据!$B:$G,6,0)</f>
        <v>0</v>
      </c>
      <c r="AM1067" s="11">
        <v>52</v>
      </c>
      <c r="AN1067" s="11" t="s">
        <v>56</v>
      </c>
    </row>
    <row r="1068" ht="15" spans="1:40">
      <c r="A1068" s="49">
        <v>344</v>
      </c>
      <c r="B1068" s="49">
        <v>55</v>
      </c>
      <c r="C1068" s="49">
        <v>167</v>
      </c>
      <c r="D1068" s="51" t="s">
        <v>1159</v>
      </c>
      <c r="E1068" s="51" t="s">
        <v>37</v>
      </c>
      <c r="F1068" s="51" t="s">
        <v>105</v>
      </c>
      <c r="G1068" s="50" t="s">
        <v>1160</v>
      </c>
      <c r="H1068" s="50" t="s">
        <v>1161</v>
      </c>
      <c r="I1068" s="51" t="s">
        <v>41</v>
      </c>
      <c r="J1068" s="51" t="s">
        <v>42</v>
      </c>
      <c r="K1068" s="51" t="s">
        <v>43</v>
      </c>
      <c r="L1068" s="51" t="s">
        <v>73</v>
      </c>
      <c r="M1068" s="50" t="s">
        <v>227</v>
      </c>
      <c r="N1068" s="51" t="s">
        <v>45</v>
      </c>
      <c r="O1068" s="51" t="s">
        <v>46</v>
      </c>
      <c r="P1068" s="51" t="s">
        <v>47</v>
      </c>
      <c r="Q1068" s="51" t="s">
        <v>1162</v>
      </c>
      <c r="R1068" s="51" t="s">
        <v>1163</v>
      </c>
      <c r="S1068" s="50" t="s">
        <v>1164</v>
      </c>
      <c r="T1068" s="50" t="s">
        <v>1165</v>
      </c>
      <c r="U1068" s="51" t="s">
        <v>52</v>
      </c>
      <c r="V1068" s="51" t="s">
        <v>53</v>
      </c>
      <c r="W1068" s="51" t="s">
        <v>45</v>
      </c>
      <c r="X1068" s="51" t="s">
        <v>738</v>
      </c>
      <c r="Y1068" s="51" t="s">
        <v>46</v>
      </c>
      <c r="Z1068" s="51" t="s">
        <v>739</v>
      </c>
      <c r="AA1068" s="51" t="s">
        <v>53</v>
      </c>
      <c r="AB1068" s="51" t="s">
        <v>45</v>
      </c>
      <c r="AC1068" s="51" t="s">
        <v>56</v>
      </c>
      <c r="AD1068" s="50" t="s">
        <v>57</v>
      </c>
      <c r="AE1068" s="11"/>
      <c r="AF1068" s="11"/>
      <c r="AG1068" s="36" t="s">
        <v>11323</v>
      </c>
      <c r="AH1068" s="37" t="s">
        <v>10228</v>
      </c>
      <c r="AI1068" s="37">
        <v>17</v>
      </c>
      <c r="AJ1068" s="11">
        <v>52</v>
      </c>
      <c r="AK1068" s="11"/>
      <c r="AL1068" s="11">
        <f>VLOOKUP(AG1068,[1]笔试数据!$B:$G,6,0)</f>
        <v>0</v>
      </c>
      <c r="AM1068" s="11">
        <v>52</v>
      </c>
      <c r="AN1068" s="11" t="s">
        <v>56</v>
      </c>
    </row>
    <row r="1069" s="4" customFormat="1" ht="15" spans="1:40">
      <c r="A1069" s="49">
        <v>545</v>
      </c>
      <c r="B1069" s="49">
        <v>483</v>
      </c>
      <c r="C1069" s="49">
        <v>397</v>
      </c>
      <c r="D1069" s="50" t="s">
        <v>2539</v>
      </c>
      <c r="E1069" s="50" t="s">
        <v>37</v>
      </c>
      <c r="F1069" s="50" t="s">
        <v>69</v>
      </c>
      <c r="G1069" s="50" t="s">
        <v>2540</v>
      </c>
      <c r="H1069" s="50" t="s">
        <v>2541</v>
      </c>
      <c r="I1069" s="50" t="s">
        <v>41</v>
      </c>
      <c r="J1069" s="50" t="s">
        <v>177</v>
      </c>
      <c r="K1069" s="50" t="s">
        <v>43</v>
      </c>
      <c r="L1069" s="50" t="s">
        <v>2542</v>
      </c>
      <c r="M1069" s="50" t="s">
        <v>2543</v>
      </c>
      <c r="N1069" s="50" t="s">
        <v>395</v>
      </c>
      <c r="O1069" s="50" t="s">
        <v>46</v>
      </c>
      <c r="P1069" s="50" t="s">
        <v>47</v>
      </c>
      <c r="Q1069" s="50" t="s">
        <v>2544</v>
      </c>
      <c r="R1069" s="50" t="s">
        <v>2545</v>
      </c>
      <c r="S1069" s="50" t="s">
        <v>2546</v>
      </c>
      <c r="T1069" s="50" t="s">
        <v>2547</v>
      </c>
      <c r="U1069" s="50" t="s">
        <v>52</v>
      </c>
      <c r="V1069" s="50" t="s">
        <v>53</v>
      </c>
      <c r="W1069" s="50" t="s">
        <v>45</v>
      </c>
      <c r="X1069" s="50" t="s">
        <v>54</v>
      </c>
      <c r="Y1069" s="50" t="s">
        <v>46</v>
      </c>
      <c r="Z1069" s="50" t="s">
        <v>55</v>
      </c>
      <c r="AA1069" s="50" t="s">
        <v>53</v>
      </c>
      <c r="AB1069" s="50" t="s">
        <v>45</v>
      </c>
      <c r="AC1069" s="50"/>
      <c r="AD1069" s="50"/>
      <c r="AE1069" s="2"/>
      <c r="AF1069" s="2"/>
      <c r="AG1069" s="36" t="s">
        <v>11324</v>
      </c>
      <c r="AH1069" s="37" t="s">
        <v>10987</v>
      </c>
      <c r="AI1069" s="37" t="s">
        <v>10228</v>
      </c>
      <c r="AJ1069" s="11">
        <v>52</v>
      </c>
      <c r="AK1069" s="2"/>
      <c r="AL1069" s="11">
        <f>VLOOKUP(AG1069,[1]笔试数据!$B:$G,6,0)</f>
        <v>0</v>
      </c>
      <c r="AM1069" s="11">
        <v>52</v>
      </c>
      <c r="AN1069" s="11" t="s">
        <v>56</v>
      </c>
    </row>
    <row r="1070" s="4" customFormat="1" ht="15" spans="1:40">
      <c r="A1070" s="49">
        <v>257</v>
      </c>
      <c r="B1070" s="49">
        <v>292</v>
      </c>
      <c r="C1070" s="49">
        <v>505</v>
      </c>
      <c r="D1070" s="50" t="s">
        <v>3195</v>
      </c>
      <c r="E1070" s="50" t="s">
        <v>37</v>
      </c>
      <c r="F1070" s="50" t="s">
        <v>38</v>
      </c>
      <c r="G1070" s="50" t="s">
        <v>3196</v>
      </c>
      <c r="H1070" s="50" t="s">
        <v>3197</v>
      </c>
      <c r="I1070" s="50" t="s">
        <v>62</v>
      </c>
      <c r="J1070" s="50" t="s">
        <v>72</v>
      </c>
      <c r="K1070" s="50" t="s">
        <v>43</v>
      </c>
      <c r="L1070" s="50" t="s">
        <v>73</v>
      </c>
      <c r="M1070" s="50" t="s">
        <v>267</v>
      </c>
      <c r="N1070" s="50" t="s">
        <v>45</v>
      </c>
      <c r="O1070" s="50" t="s">
        <v>46</v>
      </c>
      <c r="P1070" s="50" t="s">
        <v>47</v>
      </c>
      <c r="Q1070" s="50" t="s">
        <v>100</v>
      </c>
      <c r="R1070" s="50" t="s">
        <v>3198</v>
      </c>
      <c r="S1070" s="50" t="s">
        <v>3199</v>
      </c>
      <c r="T1070" s="50" t="s">
        <v>3200</v>
      </c>
      <c r="U1070" s="50" t="s">
        <v>52</v>
      </c>
      <c r="V1070" s="50" t="s">
        <v>53</v>
      </c>
      <c r="W1070" s="50" t="s">
        <v>45</v>
      </c>
      <c r="X1070" s="50" t="s">
        <v>54</v>
      </c>
      <c r="Y1070" s="50" t="s">
        <v>46</v>
      </c>
      <c r="Z1070" s="50" t="s">
        <v>55</v>
      </c>
      <c r="AA1070" s="50" t="s">
        <v>53</v>
      </c>
      <c r="AB1070" s="50" t="s">
        <v>45</v>
      </c>
      <c r="AC1070" s="50"/>
      <c r="AD1070" s="50"/>
      <c r="AE1070" s="2"/>
      <c r="AF1070" s="2"/>
      <c r="AG1070" s="36" t="s">
        <v>11325</v>
      </c>
      <c r="AH1070" s="37" t="s">
        <v>11040</v>
      </c>
      <c r="AI1070" s="37">
        <v>25</v>
      </c>
      <c r="AJ1070" s="11">
        <v>52</v>
      </c>
      <c r="AL1070" s="11">
        <f>VLOOKUP(AG1070,[1]笔试数据!$B:$G,6,0)</f>
        <v>0</v>
      </c>
      <c r="AM1070" s="11">
        <v>52</v>
      </c>
      <c r="AN1070" s="11" t="s">
        <v>56</v>
      </c>
    </row>
    <row r="1071" s="4" customFormat="1" ht="15" spans="1:40">
      <c r="A1071" s="49">
        <v>241</v>
      </c>
      <c r="B1071" s="49">
        <v>288</v>
      </c>
      <c r="C1071" s="49">
        <v>23</v>
      </c>
      <c r="D1071" s="50" t="s">
        <v>217</v>
      </c>
      <c r="E1071" s="50" t="s">
        <v>37</v>
      </c>
      <c r="F1071" s="50" t="s">
        <v>105</v>
      </c>
      <c r="G1071" s="50" t="s">
        <v>218</v>
      </c>
      <c r="H1071" s="50" t="s">
        <v>219</v>
      </c>
      <c r="I1071" s="50" t="s">
        <v>41</v>
      </c>
      <c r="J1071" s="50" t="s">
        <v>42</v>
      </c>
      <c r="K1071" s="50" t="s">
        <v>81</v>
      </c>
      <c r="L1071" s="50" t="s">
        <v>220</v>
      </c>
      <c r="M1071" s="50" t="s">
        <v>124</v>
      </c>
      <c r="N1071" s="50" t="s">
        <v>45</v>
      </c>
      <c r="O1071" s="50" t="s">
        <v>46</v>
      </c>
      <c r="P1071" s="50" t="s">
        <v>47</v>
      </c>
      <c r="Q1071" s="50" t="s">
        <v>221</v>
      </c>
      <c r="R1071" s="50" t="s">
        <v>221</v>
      </c>
      <c r="S1071" s="50" t="s">
        <v>222</v>
      </c>
      <c r="T1071" s="50" t="s">
        <v>223</v>
      </c>
      <c r="U1071" s="50" t="s">
        <v>52</v>
      </c>
      <c r="V1071" s="50" t="s">
        <v>53</v>
      </c>
      <c r="W1071" s="50" t="s">
        <v>45</v>
      </c>
      <c r="X1071" s="50" t="s">
        <v>54</v>
      </c>
      <c r="Y1071" s="50" t="s">
        <v>46</v>
      </c>
      <c r="Z1071" s="50" t="s">
        <v>55</v>
      </c>
      <c r="AA1071" s="50" t="s">
        <v>53</v>
      </c>
      <c r="AB1071" s="50" t="s">
        <v>45</v>
      </c>
      <c r="AC1071" s="50" t="s">
        <v>56</v>
      </c>
      <c r="AD1071" s="50" t="s">
        <v>57</v>
      </c>
      <c r="AE1071" s="2"/>
      <c r="AF1071" s="2"/>
      <c r="AG1071" s="36" t="s">
        <v>11326</v>
      </c>
      <c r="AH1071" s="37" t="s">
        <v>10237</v>
      </c>
      <c r="AI1071" s="37" t="s">
        <v>10501</v>
      </c>
      <c r="AJ1071" s="11">
        <v>51.5</v>
      </c>
      <c r="AK1071" s="11"/>
      <c r="AL1071" s="11">
        <f>VLOOKUP(AG1071,[1]笔试数据!$B:$G,6,0)</f>
        <v>0</v>
      </c>
      <c r="AM1071" s="11">
        <v>51.5</v>
      </c>
      <c r="AN1071" s="11" t="s">
        <v>56</v>
      </c>
    </row>
    <row r="1072" s="4" customFormat="1" ht="15" spans="1:40">
      <c r="A1072" s="49">
        <v>398</v>
      </c>
      <c r="B1072" s="49">
        <v>478</v>
      </c>
      <c r="C1072" s="49">
        <v>36</v>
      </c>
      <c r="D1072" s="50" t="s">
        <v>308</v>
      </c>
      <c r="E1072" s="50" t="s">
        <v>37</v>
      </c>
      <c r="F1072" s="50" t="s">
        <v>38</v>
      </c>
      <c r="G1072" s="50" t="s">
        <v>309</v>
      </c>
      <c r="H1072" s="50" t="s">
        <v>310</v>
      </c>
      <c r="I1072" s="50" t="s">
        <v>41</v>
      </c>
      <c r="J1072" s="50" t="s">
        <v>72</v>
      </c>
      <c r="K1072" s="50" t="s">
        <v>43</v>
      </c>
      <c r="L1072" s="50" t="s">
        <v>73</v>
      </c>
      <c r="M1072" s="50" t="s">
        <v>74</v>
      </c>
      <c r="N1072" s="50" t="s">
        <v>45</v>
      </c>
      <c r="O1072" s="50" t="s">
        <v>46</v>
      </c>
      <c r="P1072" s="50" t="s">
        <v>47</v>
      </c>
      <c r="Q1072" s="50" t="s">
        <v>100</v>
      </c>
      <c r="R1072" s="50" t="s">
        <v>311</v>
      </c>
      <c r="S1072" s="50" t="s">
        <v>312</v>
      </c>
      <c r="T1072" s="50" t="s">
        <v>313</v>
      </c>
      <c r="U1072" s="50" t="s">
        <v>52</v>
      </c>
      <c r="V1072" s="50" t="s">
        <v>53</v>
      </c>
      <c r="W1072" s="50" t="s">
        <v>314</v>
      </c>
      <c r="X1072" s="50" t="s">
        <v>54</v>
      </c>
      <c r="Y1072" s="50" t="s">
        <v>46</v>
      </c>
      <c r="Z1072" s="50" t="s">
        <v>55</v>
      </c>
      <c r="AA1072" s="50" t="s">
        <v>53</v>
      </c>
      <c r="AB1072" s="50" t="s">
        <v>45</v>
      </c>
      <c r="AC1072" s="50" t="s">
        <v>56</v>
      </c>
      <c r="AD1072" s="50" t="s">
        <v>57</v>
      </c>
      <c r="AE1072" s="2"/>
      <c r="AF1072" s="2"/>
      <c r="AG1072" s="36" t="s">
        <v>11327</v>
      </c>
      <c r="AH1072" s="37" t="s">
        <v>10219</v>
      </c>
      <c r="AI1072" s="37" t="s">
        <v>10228</v>
      </c>
      <c r="AJ1072" s="11">
        <v>51.5</v>
      </c>
      <c r="AK1072" s="11"/>
      <c r="AL1072" s="11">
        <f>VLOOKUP(AG1072,[1]笔试数据!$B:$G,6,0)</f>
        <v>0</v>
      </c>
      <c r="AM1072" s="11">
        <v>51.5</v>
      </c>
      <c r="AN1072" s="11" t="s">
        <v>56</v>
      </c>
    </row>
    <row r="1073" s="4" customFormat="1" ht="15" spans="1:40">
      <c r="A1073" s="49">
        <v>232</v>
      </c>
      <c r="B1073" s="49">
        <v>286</v>
      </c>
      <c r="C1073" s="49">
        <v>67</v>
      </c>
      <c r="D1073" s="50" t="s">
        <v>518</v>
      </c>
      <c r="E1073" s="50" t="s">
        <v>37</v>
      </c>
      <c r="F1073" s="50" t="s">
        <v>69</v>
      </c>
      <c r="G1073" s="50" t="s">
        <v>519</v>
      </c>
      <c r="H1073" s="50" t="s">
        <v>520</v>
      </c>
      <c r="I1073" s="50" t="s">
        <v>41</v>
      </c>
      <c r="J1073" s="50" t="s">
        <v>72</v>
      </c>
      <c r="K1073" s="50" t="s">
        <v>81</v>
      </c>
      <c r="L1073" s="50" t="s">
        <v>521</v>
      </c>
      <c r="M1073" s="52">
        <v>45107</v>
      </c>
      <c r="N1073" s="50" t="s">
        <v>45</v>
      </c>
      <c r="O1073" s="50" t="s">
        <v>46</v>
      </c>
      <c r="P1073" s="50" t="s">
        <v>84</v>
      </c>
      <c r="Q1073" s="50" t="s">
        <v>100</v>
      </c>
      <c r="R1073" s="50" t="s">
        <v>522</v>
      </c>
      <c r="S1073" s="50" t="s">
        <v>57</v>
      </c>
      <c r="T1073" s="50" t="s">
        <v>523</v>
      </c>
      <c r="U1073" s="50" t="s">
        <v>52</v>
      </c>
      <c r="V1073" s="50" t="s">
        <v>53</v>
      </c>
      <c r="W1073" s="50" t="s">
        <v>45</v>
      </c>
      <c r="X1073" s="50" t="s">
        <v>54</v>
      </c>
      <c r="Y1073" s="50" t="s">
        <v>46</v>
      </c>
      <c r="Z1073" s="50" t="s">
        <v>55</v>
      </c>
      <c r="AA1073" s="50" t="s">
        <v>53</v>
      </c>
      <c r="AB1073" s="50" t="s">
        <v>45</v>
      </c>
      <c r="AC1073" s="50" t="s">
        <v>56</v>
      </c>
      <c r="AD1073" s="50" t="s">
        <v>57</v>
      </c>
      <c r="AE1073" s="2"/>
      <c r="AF1073" s="2"/>
      <c r="AG1073" s="36" t="s">
        <v>11328</v>
      </c>
      <c r="AH1073" s="37" t="s">
        <v>10216</v>
      </c>
      <c r="AI1073" s="37" t="s">
        <v>10224</v>
      </c>
      <c r="AJ1073" s="11">
        <v>51.5</v>
      </c>
      <c r="AK1073" s="11"/>
      <c r="AL1073" s="11">
        <f>VLOOKUP(AG1073,[1]笔试数据!$B:$G,6,0)</f>
        <v>0</v>
      </c>
      <c r="AM1073" s="11">
        <v>51.5</v>
      </c>
      <c r="AN1073" s="11" t="s">
        <v>56</v>
      </c>
    </row>
    <row r="1074" s="4" customFormat="1" ht="15" spans="1:40">
      <c r="A1074" s="49">
        <v>198</v>
      </c>
      <c r="B1074" s="49">
        <v>17</v>
      </c>
      <c r="C1074" s="49">
        <v>128</v>
      </c>
      <c r="D1074" s="51" t="s">
        <v>914</v>
      </c>
      <c r="E1074" s="51" t="s">
        <v>37</v>
      </c>
      <c r="F1074" s="51" t="s">
        <v>105</v>
      </c>
      <c r="G1074" s="50" t="s">
        <v>915</v>
      </c>
      <c r="H1074" s="50" t="s">
        <v>916</v>
      </c>
      <c r="I1074" s="51" t="s">
        <v>41</v>
      </c>
      <c r="J1074" s="51" t="s">
        <v>42</v>
      </c>
      <c r="K1074" s="51" t="s">
        <v>43</v>
      </c>
      <c r="L1074" s="51" t="s">
        <v>917</v>
      </c>
      <c r="M1074" s="50" t="s">
        <v>91</v>
      </c>
      <c r="N1074" s="51" t="s">
        <v>45</v>
      </c>
      <c r="O1074" s="51" t="s">
        <v>46</v>
      </c>
      <c r="P1074" s="51" t="s">
        <v>47</v>
      </c>
      <c r="Q1074" s="51" t="s">
        <v>48</v>
      </c>
      <c r="R1074" s="51" t="s">
        <v>918</v>
      </c>
      <c r="S1074" s="50" t="s">
        <v>57</v>
      </c>
      <c r="T1074" s="50" t="s">
        <v>919</v>
      </c>
      <c r="U1074" s="51" t="s">
        <v>52</v>
      </c>
      <c r="V1074" s="51" t="s">
        <v>53</v>
      </c>
      <c r="W1074" s="51" t="s">
        <v>45</v>
      </c>
      <c r="X1074" s="51" t="s">
        <v>738</v>
      </c>
      <c r="Y1074" s="51" t="s">
        <v>46</v>
      </c>
      <c r="Z1074" s="51" t="s">
        <v>739</v>
      </c>
      <c r="AA1074" s="51" t="s">
        <v>53</v>
      </c>
      <c r="AB1074" s="51" t="s">
        <v>45</v>
      </c>
      <c r="AC1074" s="51" t="s">
        <v>56</v>
      </c>
      <c r="AD1074" s="50" t="s">
        <v>57</v>
      </c>
      <c r="AE1074" s="11"/>
      <c r="AF1074" s="11"/>
      <c r="AG1074" s="36" t="s">
        <v>11329</v>
      </c>
      <c r="AH1074" s="37" t="s">
        <v>10252</v>
      </c>
      <c r="AI1074" s="37" t="s">
        <v>10226</v>
      </c>
      <c r="AJ1074" s="11">
        <v>51.5</v>
      </c>
      <c r="AK1074" s="11"/>
      <c r="AL1074" s="11">
        <f>VLOOKUP(AG1074,[1]笔试数据!$B:$G,6,0)</f>
        <v>0</v>
      </c>
      <c r="AM1074" s="11">
        <v>51.5</v>
      </c>
      <c r="AN1074" s="11" t="s">
        <v>56</v>
      </c>
    </row>
    <row r="1075" s="4" customFormat="1" ht="15" spans="1:40">
      <c r="A1075" s="49">
        <v>127</v>
      </c>
      <c r="B1075" s="49">
        <v>264</v>
      </c>
      <c r="C1075" s="49">
        <v>255</v>
      </c>
      <c r="D1075" s="50" t="s">
        <v>1699</v>
      </c>
      <c r="E1075" s="50" t="s">
        <v>37</v>
      </c>
      <c r="F1075" s="50" t="s">
        <v>105</v>
      </c>
      <c r="G1075" s="50" t="s">
        <v>1700</v>
      </c>
      <c r="H1075" s="50" t="s">
        <v>1701</v>
      </c>
      <c r="I1075" s="50" t="s">
        <v>62</v>
      </c>
      <c r="J1075" s="50" t="s">
        <v>72</v>
      </c>
      <c r="K1075" s="50" t="s">
        <v>43</v>
      </c>
      <c r="L1075" s="50" t="s">
        <v>82</v>
      </c>
      <c r="M1075" s="50" t="s">
        <v>568</v>
      </c>
      <c r="N1075" s="50" t="s">
        <v>45</v>
      </c>
      <c r="O1075" s="50" t="s">
        <v>56</v>
      </c>
      <c r="P1075" s="50" t="s">
        <v>47</v>
      </c>
      <c r="Q1075" s="50" t="s">
        <v>64</v>
      </c>
      <c r="R1075" s="50" t="s">
        <v>1702</v>
      </c>
      <c r="S1075" s="50" t="s">
        <v>57</v>
      </c>
      <c r="T1075" s="50" t="s">
        <v>1703</v>
      </c>
      <c r="U1075" s="50" t="s">
        <v>52</v>
      </c>
      <c r="V1075" s="50" t="s">
        <v>53</v>
      </c>
      <c r="W1075" s="50" t="s">
        <v>45</v>
      </c>
      <c r="X1075" s="50" t="s">
        <v>54</v>
      </c>
      <c r="Y1075" s="50" t="s">
        <v>46</v>
      </c>
      <c r="Z1075" s="50" t="s">
        <v>55</v>
      </c>
      <c r="AA1075" s="50" t="s">
        <v>53</v>
      </c>
      <c r="AB1075" s="50" t="s">
        <v>45</v>
      </c>
      <c r="AC1075" s="50"/>
      <c r="AD1075" s="50"/>
      <c r="AE1075" s="2"/>
      <c r="AF1075" s="2"/>
      <c r="AG1075" s="36" t="s">
        <v>11330</v>
      </c>
      <c r="AH1075" s="37" t="s">
        <v>10241</v>
      </c>
      <c r="AI1075" s="37">
        <v>15</v>
      </c>
      <c r="AJ1075" s="11">
        <v>51.5</v>
      </c>
      <c r="AK1075" s="2"/>
      <c r="AL1075" s="11">
        <f>VLOOKUP(AG1075,[1]笔试数据!$B:$G,6,0)</f>
        <v>0</v>
      </c>
      <c r="AM1075" s="11">
        <v>51.5</v>
      </c>
      <c r="AN1075" s="11" t="s">
        <v>56</v>
      </c>
    </row>
    <row r="1076" s="4" customFormat="1" ht="15" spans="1:40">
      <c r="A1076" s="49">
        <v>124</v>
      </c>
      <c r="B1076" s="49">
        <v>262</v>
      </c>
      <c r="C1076" s="49">
        <v>258</v>
      </c>
      <c r="D1076" s="50" t="s">
        <v>1714</v>
      </c>
      <c r="E1076" s="50" t="s">
        <v>37</v>
      </c>
      <c r="F1076" s="50" t="s">
        <v>105</v>
      </c>
      <c r="G1076" s="50" t="s">
        <v>1715</v>
      </c>
      <c r="H1076" s="50" t="s">
        <v>1716</v>
      </c>
      <c r="I1076" s="50" t="s">
        <v>41</v>
      </c>
      <c r="J1076" s="50" t="s">
        <v>72</v>
      </c>
      <c r="K1076" s="50" t="s">
        <v>43</v>
      </c>
      <c r="L1076" s="50" t="s">
        <v>184</v>
      </c>
      <c r="M1076" s="50" t="s">
        <v>108</v>
      </c>
      <c r="N1076" s="50" t="s">
        <v>45</v>
      </c>
      <c r="O1076" s="50" t="s">
        <v>46</v>
      </c>
      <c r="P1076" s="50" t="s">
        <v>47</v>
      </c>
      <c r="Q1076" s="50" t="s">
        <v>1717</v>
      </c>
      <c r="R1076" s="50" t="s">
        <v>1717</v>
      </c>
      <c r="S1076" s="50" t="s">
        <v>1718</v>
      </c>
      <c r="T1076" s="50" t="s">
        <v>1719</v>
      </c>
      <c r="U1076" s="50" t="s">
        <v>52</v>
      </c>
      <c r="V1076" s="50" t="s">
        <v>53</v>
      </c>
      <c r="W1076" s="50" t="s">
        <v>53</v>
      </c>
      <c r="X1076" s="50" t="s">
        <v>54</v>
      </c>
      <c r="Y1076" s="50" t="s">
        <v>46</v>
      </c>
      <c r="Z1076" s="50" t="s">
        <v>55</v>
      </c>
      <c r="AA1076" s="50" t="s">
        <v>53</v>
      </c>
      <c r="AB1076" s="50" t="s">
        <v>45</v>
      </c>
      <c r="AC1076" s="50" t="s">
        <v>56</v>
      </c>
      <c r="AD1076" s="50" t="s">
        <v>57</v>
      </c>
      <c r="AE1076" s="2"/>
      <c r="AF1076" s="2"/>
      <c r="AG1076" s="36" t="s">
        <v>11331</v>
      </c>
      <c r="AH1076" s="37" t="s">
        <v>10241</v>
      </c>
      <c r="AI1076" s="37">
        <v>18</v>
      </c>
      <c r="AJ1076" s="11">
        <v>51.5</v>
      </c>
      <c r="AK1076" s="2"/>
      <c r="AL1076" s="11">
        <f>VLOOKUP(AG1076,[1]笔试数据!$B:$G,6,0)</f>
        <v>0</v>
      </c>
      <c r="AM1076" s="11">
        <v>51.5</v>
      </c>
      <c r="AN1076" s="11" t="s">
        <v>56</v>
      </c>
    </row>
    <row r="1077" s="4" customFormat="1" ht="15" spans="1:40">
      <c r="A1077" s="41">
        <v>26</v>
      </c>
      <c r="B1077" s="49">
        <v>601</v>
      </c>
      <c r="C1077" s="49">
        <v>299</v>
      </c>
      <c r="D1077" s="42" t="s">
        <v>1965</v>
      </c>
      <c r="E1077" s="42" t="s">
        <v>37</v>
      </c>
      <c r="F1077" s="42" t="s">
        <v>69</v>
      </c>
      <c r="G1077" s="42" t="s">
        <v>1966</v>
      </c>
      <c r="H1077" s="42" t="s">
        <v>1967</v>
      </c>
      <c r="I1077" s="42" t="s">
        <v>41</v>
      </c>
      <c r="J1077" s="29" t="s">
        <v>42</v>
      </c>
      <c r="K1077" s="42" t="s">
        <v>43</v>
      </c>
      <c r="L1077" s="42" t="s">
        <v>191</v>
      </c>
      <c r="M1077" s="46">
        <v>44752</v>
      </c>
      <c r="N1077" s="42" t="s">
        <v>45</v>
      </c>
      <c r="O1077" s="42" t="s">
        <v>46</v>
      </c>
      <c r="P1077" s="42" t="s">
        <v>47</v>
      </c>
      <c r="Q1077" s="42" t="s">
        <v>303</v>
      </c>
      <c r="R1077" s="42" t="s">
        <v>1968</v>
      </c>
      <c r="S1077" s="42" t="s">
        <v>1969</v>
      </c>
      <c r="T1077" s="42" t="s">
        <v>1970</v>
      </c>
      <c r="U1077" s="42" t="s">
        <v>52</v>
      </c>
      <c r="V1077" s="42" t="s">
        <v>53</v>
      </c>
      <c r="W1077" s="42" t="s">
        <v>45</v>
      </c>
      <c r="X1077" s="42" t="s">
        <v>54</v>
      </c>
      <c r="Y1077" s="42" t="s">
        <v>46</v>
      </c>
      <c r="Z1077" s="42" t="s">
        <v>55</v>
      </c>
      <c r="AA1077" s="42" t="s">
        <v>53</v>
      </c>
      <c r="AB1077" s="42" t="s">
        <v>45</v>
      </c>
      <c r="AC1077" s="42" t="s">
        <v>56</v>
      </c>
      <c r="AD1077" s="42" t="s">
        <v>57</v>
      </c>
      <c r="AG1077" s="36" t="s">
        <v>11332</v>
      </c>
      <c r="AH1077" s="37" t="s">
        <v>11004</v>
      </c>
      <c r="AI1077" s="37">
        <v>29</v>
      </c>
      <c r="AJ1077" s="11">
        <v>51.5</v>
      </c>
      <c r="AK1077" s="2"/>
      <c r="AL1077" s="11">
        <f>VLOOKUP(AG1077,[1]笔试数据!$B:$G,6,0)</f>
        <v>0</v>
      </c>
      <c r="AM1077" s="11">
        <v>51.5</v>
      </c>
      <c r="AN1077" s="11" t="s">
        <v>56</v>
      </c>
    </row>
    <row r="1078" s="4" customFormat="1" ht="15" spans="1:40">
      <c r="A1078" s="41">
        <v>378</v>
      </c>
      <c r="B1078" s="49">
        <v>544</v>
      </c>
      <c r="C1078" s="49">
        <v>417</v>
      </c>
      <c r="D1078" s="42" t="s">
        <v>2663</v>
      </c>
      <c r="E1078" s="42" t="s">
        <v>37</v>
      </c>
      <c r="F1078" s="42" t="s">
        <v>69</v>
      </c>
      <c r="G1078" s="42" t="s">
        <v>2664</v>
      </c>
      <c r="H1078" s="42" t="s">
        <v>2665</v>
      </c>
      <c r="I1078" s="42" t="s">
        <v>41</v>
      </c>
      <c r="J1078" s="29" t="s">
        <v>42</v>
      </c>
      <c r="K1078" s="42" t="s">
        <v>963</v>
      </c>
      <c r="L1078" s="42" t="s">
        <v>353</v>
      </c>
      <c r="M1078" s="42" t="s">
        <v>116</v>
      </c>
      <c r="N1078" s="42" t="s">
        <v>45</v>
      </c>
      <c r="O1078" s="42" t="s">
        <v>46</v>
      </c>
      <c r="P1078" s="42" t="s">
        <v>84</v>
      </c>
      <c r="Q1078" s="42" t="s">
        <v>2666</v>
      </c>
      <c r="R1078" s="42" t="s">
        <v>2666</v>
      </c>
      <c r="S1078" s="42" t="s">
        <v>2667</v>
      </c>
      <c r="T1078" s="42" t="s">
        <v>2668</v>
      </c>
      <c r="U1078" s="42" t="s">
        <v>52</v>
      </c>
      <c r="V1078" s="42" t="s">
        <v>53</v>
      </c>
      <c r="W1078" s="42" t="s">
        <v>45</v>
      </c>
      <c r="X1078" s="42" t="s">
        <v>54</v>
      </c>
      <c r="Y1078" s="42" t="s">
        <v>46</v>
      </c>
      <c r="Z1078" s="42" t="s">
        <v>55</v>
      </c>
      <c r="AA1078" s="42" t="s">
        <v>53</v>
      </c>
      <c r="AB1078" s="42" t="s">
        <v>45</v>
      </c>
      <c r="AC1078" s="42"/>
      <c r="AD1078" s="42"/>
      <c r="AG1078" s="36" t="s">
        <v>11333</v>
      </c>
      <c r="AH1078" s="37" t="s">
        <v>10987</v>
      </c>
      <c r="AI1078" s="37">
        <v>27</v>
      </c>
      <c r="AJ1078" s="11">
        <v>51.5</v>
      </c>
      <c r="AK1078" s="2"/>
      <c r="AL1078" s="11">
        <f>VLOOKUP(AG1078,[1]笔试数据!$B:$G,6,0)</f>
        <v>0</v>
      </c>
      <c r="AM1078" s="11">
        <v>51.5</v>
      </c>
      <c r="AN1078" s="11" t="s">
        <v>56</v>
      </c>
    </row>
    <row r="1079" s="4" customFormat="1" ht="15" spans="1:40">
      <c r="A1079" s="49">
        <v>367</v>
      </c>
      <c r="B1079" s="49">
        <v>321</v>
      </c>
      <c r="C1079" s="49">
        <v>589</v>
      </c>
      <c r="D1079" s="50" t="s">
        <v>3690</v>
      </c>
      <c r="E1079" s="50" t="s">
        <v>37</v>
      </c>
      <c r="F1079" s="50" t="s">
        <v>69</v>
      </c>
      <c r="G1079" s="50" t="s">
        <v>3691</v>
      </c>
      <c r="H1079" s="50" t="s">
        <v>3692</v>
      </c>
      <c r="I1079" s="50" t="s">
        <v>41</v>
      </c>
      <c r="J1079" s="50" t="s">
        <v>42</v>
      </c>
      <c r="K1079" s="50" t="s">
        <v>43</v>
      </c>
      <c r="L1079" s="50" t="s">
        <v>73</v>
      </c>
      <c r="M1079" s="52">
        <v>44743</v>
      </c>
      <c r="N1079" s="50" t="s">
        <v>45</v>
      </c>
      <c r="O1079" s="50" t="s">
        <v>46</v>
      </c>
      <c r="P1079" s="50" t="s">
        <v>47</v>
      </c>
      <c r="Q1079" s="50" t="s">
        <v>100</v>
      </c>
      <c r="R1079" s="50" t="s">
        <v>3693</v>
      </c>
      <c r="S1079" s="50" t="s">
        <v>3694</v>
      </c>
      <c r="T1079" s="50" t="s">
        <v>3695</v>
      </c>
      <c r="U1079" s="50" t="s">
        <v>52</v>
      </c>
      <c r="V1079" s="50" t="s">
        <v>53</v>
      </c>
      <c r="W1079" s="50" t="s">
        <v>53</v>
      </c>
      <c r="X1079" s="50" t="s">
        <v>54</v>
      </c>
      <c r="Y1079" s="50" t="s">
        <v>46</v>
      </c>
      <c r="Z1079" s="50" t="s">
        <v>55</v>
      </c>
      <c r="AA1079" s="50" t="s">
        <v>53</v>
      </c>
      <c r="AB1079" s="50" t="s">
        <v>45</v>
      </c>
      <c r="AC1079" s="50" t="s">
        <v>46</v>
      </c>
      <c r="AD1079" s="53" t="s">
        <v>3407</v>
      </c>
      <c r="AE1079" s="2"/>
      <c r="AF1079" s="11" t="s">
        <v>3408</v>
      </c>
      <c r="AG1079" s="36" t="s">
        <v>11334</v>
      </c>
      <c r="AH1079" s="37" t="s">
        <v>10994</v>
      </c>
      <c r="AI1079" s="37">
        <v>19</v>
      </c>
      <c r="AJ1079" s="11">
        <v>51.5</v>
      </c>
      <c r="AL1079" s="11">
        <f>VLOOKUP(AG1079,[1]笔试数据!$B:$G,6,0)</f>
        <v>0</v>
      </c>
      <c r="AM1079" s="11">
        <v>51.5</v>
      </c>
      <c r="AN1079" s="11" t="s">
        <v>56</v>
      </c>
    </row>
    <row r="1080" s="4" customFormat="1" ht="15" spans="1:40">
      <c r="A1080" s="49">
        <v>411</v>
      </c>
      <c r="B1080" s="49">
        <v>332</v>
      </c>
      <c r="C1080" s="49">
        <v>41</v>
      </c>
      <c r="D1080" s="50" t="s">
        <v>343</v>
      </c>
      <c r="E1080" s="50" t="s">
        <v>37</v>
      </c>
      <c r="F1080" s="50" t="s">
        <v>69</v>
      </c>
      <c r="G1080" s="50" t="s">
        <v>344</v>
      </c>
      <c r="H1080" s="50" t="s">
        <v>345</v>
      </c>
      <c r="I1080" s="50" t="s">
        <v>41</v>
      </c>
      <c r="J1080" s="50" t="s">
        <v>42</v>
      </c>
      <c r="K1080" s="50" t="s">
        <v>81</v>
      </c>
      <c r="L1080" s="50" t="s">
        <v>220</v>
      </c>
      <c r="M1080" s="50" t="s">
        <v>91</v>
      </c>
      <c r="N1080" s="50" t="s">
        <v>45</v>
      </c>
      <c r="O1080" s="50" t="s">
        <v>46</v>
      </c>
      <c r="P1080" s="50" t="s">
        <v>47</v>
      </c>
      <c r="Q1080" s="50" t="s">
        <v>346</v>
      </c>
      <c r="R1080" s="50" t="s">
        <v>347</v>
      </c>
      <c r="S1080" s="50" t="s">
        <v>348</v>
      </c>
      <c r="T1080" s="50" t="s">
        <v>349</v>
      </c>
      <c r="U1080" s="50" t="s">
        <v>52</v>
      </c>
      <c r="V1080" s="50" t="s">
        <v>53</v>
      </c>
      <c r="W1080" s="50" t="s">
        <v>53</v>
      </c>
      <c r="X1080" s="50" t="s">
        <v>54</v>
      </c>
      <c r="Y1080" s="50" t="s">
        <v>46</v>
      </c>
      <c r="Z1080" s="50" t="s">
        <v>55</v>
      </c>
      <c r="AA1080" s="50" t="s">
        <v>53</v>
      </c>
      <c r="AB1080" s="50" t="s">
        <v>45</v>
      </c>
      <c r="AC1080" s="50" t="s">
        <v>46</v>
      </c>
      <c r="AD1080" s="50" t="s">
        <v>180</v>
      </c>
      <c r="AE1080" s="2"/>
      <c r="AF1080" s="2"/>
      <c r="AG1080" s="36" t="s">
        <v>11335</v>
      </c>
      <c r="AH1080" s="37" t="s">
        <v>10219</v>
      </c>
      <c r="AI1080" s="37">
        <v>11</v>
      </c>
      <c r="AJ1080" s="11">
        <v>51</v>
      </c>
      <c r="AK1080" s="11"/>
      <c r="AL1080" s="11">
        <f>VLOOKUP(AG1080,[1]笔试数据!$B:$G,6,0)</f>
        <v>0</v>
      </c>
      <c r="AM1080" s="11">
        <v>51</v>
      </c>
      <c r="AN1080" s="11" t="s">
        <v>56</v>
      </c>
    </row>
    <row r="1081" s="4" customFormat="1" ht="15" spans="1:40">
      <c r="A1081" s="49">
        <v>246</v>
      </c>
      <c r="B1081" s="49">
        <v>26</v>
      </c>
      <c r="C1081" s="49">
        <v>105</v>
      </c>
      <c r="D1081" s="51" t="s">
        <v>762</v>
      </c>
      <c r="E1081" s="51" t="s">
        <v>37</v>
      </c>
      <c r="F1081" s="51" t="s">
        <v>69</v>
      </c>
      <c r="G1081" s="50" t="s">
        <v>763</v>
      </c>
      <c r="H1081" s="50" t="s">
        <v>764</v>
      </c>
      <c r="I1081" s="51" t="s">
        <v>41</v>
      </c>
      <c r="J1081" s="51" t="s">
        <v>42</v>
      </c>
      <c r="K1081" s="51" t="s">
        <v>81</v>
      </c>
      <c r="L1081" s="51" t="s">
        <v>765</v>
      </c>
      <c r="M1081" s="50" t="s">
        <v>91</v>
      </c>
      <c r="N1081" s="51" t="s">
        <v>45</v>
      </c>
      <c r="O1081" s="51" t="s">
        <v>56</v>
      </c>
      <c r="P1081" s="51" t="s">
        <v>47</v>
      </c>
      <c r="Q1081" s="51" t="s">
        <v>431</v>
      </c>
      <c r="R1081" s="51" t="s">
        <v>766</v>
      </c>
      <c r="S1081" s="50" t="s">
        <v>767</v>
      </c>
      <c r="T1081" s="50" t="s">
        <v>768</v>
      </c>
      <c r="U1081" s="51" t="s">
        <v>52</v>
      </c>
      <c r="V1081" s="51" t="s">
        <v>53</v>
      </c>
      <c r="W1081" s="51" t="s">
        <v>45</v>
      </c>
      <c r="X1081" s="51" t="s">
        <v>738</v>
      </c>
      <c r="Y1081" s="51" t="s">
        <v>46</v>
      </c>
      <c r="Z1081" s="51" t="s">
        <v>739</v>
      </c>
      <c r="AA1081" s="51" t="s">
        <v>53</v>
      </c>
      <c r="AB1081" s="51" t="s">
        <v>45</v>
      </c>
      <c r="AC1081" s="51" t="s">
        <v>56</v>
      </c>
      <c r="AD1081" s="50" t="s">
        <v>57</v>
      </c>
      <c r="AE1081" s="11"/>
      <c r="AF1081" s="11"/>
      <c r="AG1081" s="36" t="s">
        <v>11336</v>
      </c>
      <c r="AH1081" s="37" t="s">
        <v>10255</v>
      </c>
      <c r="AI1081" s="37">
        <v>15</v>
      </c>
      <c r="AJ1081" s="11">
        <v>51</v>
      </c>
      <c r="AK1081" s="11"/>
      <c r="AL1081" s="11">
        <f>VLOOKUP(AG1081,[1]笔试数据!$B:$G,6,0)</f>
        <v>0</v>
      </c>
      <c r="AM1081" s="11">
        <v>51</v>
      </c>
      <c r="AN1081" s="11" t="s">
        <v>56</v>
      </c>
    </row>
    <row r="1082" s="4" customFormat="1" ht="15" spans="1:40">
      <c r="A1082" s="49">
        <v>589</v>
      </c>
      <c r="B1082" s="49">
        <v>122</v>
      </c>
      <c r="C1082" s="49">
        <v>110</v>
      </c>
      <c r="D1082" s="51" t="s">
        <v>798</v>
      </c>
      <c r="E1082" s="51" t="s">
        <v>37</v>
      </c>
      <c r="F1082" s="51" t="s">
        <v>69</v>
      </c>
      <c r="G1082" s="50" t="s">
        <v>799</v>
      </c>
      <c r="H1082" s="50" t="s">
        <v>800</v>
      </c>
      <c r="I1082" s="51" t="s">
        <v>41</v>
      </c>
      <c r="J1082" s="51" t="s">
        <v>72</v>
      </c>
      <c r="K1082" s="51" t="s">
        <v>43</v>
      </c>
      <c r="L1082" s="51" t="s">
        <v>73</v>
      </c>
      <c r="M1082" s="50" t="s">
        <v>108</v>
      </c>
      <c r="N1082" s="51" t="s">
        <v>45</v>
      </c>
      <c r="O1082" s="51" t="s">
        <v>46</v>
      </c>
      <c r="P1082" s="51" t="s">
        <v>47</v>
      </c>
      <c r="Q1082" s="51" t="s">
        <v>100</v>
      </c>
      <c r="R1082" s="51" t="s">
        <v>801</v>
      </c>
      <c r="S1082" s="50" t="s">
        <v>802</v>
      </c>
      <c r="T1082" s="50" t="s">
        <v>803</v>
      </c>
      <c r="U1082" s="51" t="s">
        <v>52</v>
      </c>
      <c r="V1082" s="51" t="s">
        <v>53</v>
      </c>
      <c r="W1082" s="51" t="s">
        <v>45</v>
      </c>
      <c r="X1082" s="51" t="s">
        <v>738</v>
      </c>
      <c r="Y1082" s="51" t="s">
        <v>46</v>
      </c>
      <c r="Z1082" s="51" t="s">
        <v>739</v>
      </c>
      <c r="AA1082" s="51" t="s">
        <v>53</v>
      </c>
      <c r="AB1082" s="51" t="s">
        <v>45</v>
      </c>
      <c r="AC1082" s="51" t="s">
        <v>56</v>
      </c>
      <c r="AD1082" s="50" t="s">
        <v>57</v>
      </c>
      <c r="AE1082" s="11"/>
      <c r="AF1082" s="11"/>
      <c r="AG1082" s="36" t="s">
        <v>11337</v>
      </c>
      <c r="AH1082" s="37" t="s">
        <v>10255</v>
      </c>
      <c r="AI1082" s="37">
        <v>20</v>
      </c>
      <c r="AJ1082" s="11">
        <v>51</v>
      </c>
      <c r="AK1082" s="11"/>
      <c r="AL1082" s="11">
        <f>VLOOKUP(AG1082,[1]笔试数据!$B:$G,6,0)</f>
        <v>0</v>
      </c>
      <c r="AM1082" s="11">
        <v>51</v>
      </c>
      <c r="AN1082" s="11" t="s">
        <v>56</v>
      </c>
    </row>
    <row r="1083" s="4" customFormat="1" ht="15" spans="1:40">
      <c r="A1083" s="49">
        <v>393</v>
      </c>
      <c r="B1083" s="49">
        <v>72</v>
      </c>
      <c r="C1083" s="49">
        <v>134</v>
      </c>
      <c r="D1083" s="51" t="s">
        <v>950</v>
      </c>
      <c r="E1083" s="51" t="s">
        <v>37</v>
      </c>
      <c r="F1083" s="51" t="s">
        <v>69</v>
      </c>
      <c r="G1083" s="50" t="s">
        <v>951</v>
      </c>
      <c r="H1083" s="50" t="s">
        <v>952</v>
      </c>
      <c r="I1083" s="51" t="s">
        <v>41</v>
      </c>
      <c r="J1083" s="51" t="s">
        <v>72</v>
      </c>
      <c r="K1083" s="51" t="s">
        <v>43</v>
      </c>
      <c r="L1083" s="51" t="s">
        <v>953</v>
      </c>
      <c r="M1083" s="50" t="s">
        <v>954</v>
      </c>
      <c r="N1083" s="51" t="s">
        <v>45</v>
      </c>
      <c r="O1083" s="51" t="s">
        <v>46</v>
      </c>
      <c r="P1083" s="51" t="s">
        <v>84</v>
      </c>
      <c r="Q1083" s="51" t="s">
        <v>690</v>
      </c>
      <c r="R1083" s="51" t="s">
        <v>955</v>
      </c>
      <c r="S1083" s="50" t="s">
        <v>956</v>
      </c>
      <c r="T1083" s="50" t="s">
        <v>957</v>
      </c>
      <c r="U1083" s="51" t="s">
        <v>958</v>
      </c>
      <c r="V1083" s="51" t="s">
        <v>53</v>
      </c>
      <c r="W1083" s="51" t="s">
        <v>959</v>
      </c>
      <c r="X1083" s="51" t="s">
        <v>738</v>
      </c>
      <c r="Y1083" s="51" t="s">
        <v>46</v>
      </c>
      <c r="Z1083" s="51" t="s">
        <v>739</v>
      </c>
      <c r="AA1083" s="51" t="s">
        <v>53</v>
      </c>
      <c r="AB1083" s="51" t="s">
        <v>45</v>
      </c>
      <c r="AC1083" s="50"/>
      <c r="AD1083" s="50"/>
      <c r="AE1083" s="11"/>
      <c r="AF1083" s="11"/>
      <c r="AG1083" s="36" t="s">
        <v>11338</v>
      </c>
      <c r="AH1083" s="37" t="s">
        <v>10252</v>
      </c>
      <c r="AI1083" s="37">
        <v>14</v>
      </c>
      <c r="AJ1083" s="11">
        <v>51</v>
      </c>
      <c r="AK1083" s="11"/>
      <c r="AL1083" s="11">
        <f>VLOOKUP(AG1083,[1]笔试数据!$B:$G,6,0)</f>
        <v>0</v>
      </c>
      <c r="AM1083" s="11">
        <v>51</v>
      </c>
      <c r="AN1083" s="11" t="s">
        <v>56</v>
      </c>
    </row>
    <row r="1084" s="4" customFormat="1" ht="15" spans="1:40">
      <c r="A1084" s="49">
        <v>256</v>
      </c>
      <c r="B1084" s="49">
        <v>28</v>
      </c>
      <c r="C1084" s="49">
        <v>150</v>
      </c>
      <c r="D1084" s="51" t="s">
        <v>1052</v>
      </c>
      <c r="E1084" s="51" t="s">
        <v>37</v>
      </c>
      <c r="F1084" s="51" t="s">
        <v>69</v>
      </c>
      <c r="G1084" s="50" t="s">
        <v>1053</v>
      </c>
      <c r="H1084" s="50" t="s">
        <v>1054</v>
      </c>
      <c r="I1084" s="51" t="s">
        <v>41</v>
      </c>
      <c r="J1084" s="51" t="s">
        <v>42</v>
      </c>
      <c r="K1084" s="51" t="s">
        <v>43</v>
      </c>
      <c r="L1084" s="51" t="s">
        <v>1055</v>
      </c>
      <c r="M1084" s="50" t="s">
        <v>91</v>
      </c>
      <c r="N1084" s="51" t="s">
        <v>45</v>
      </c>
      <c r="O1084" s="51" t="s">
        <v>46</v>
      </c>
      <c r="P1084" s="51" t="s">
        <v>47</v>
      </c>
      <c r="Q1084" s="51" t="s">
        <v>1056</v>
      </c>
      <c r="R1084" s="51" t="s">
        <v>1056</v>
      </c>
      <c r="S1084" s="50" t="s">
        <v>1057</v>
      </c>
      <c r="T1084" s="50" t="s">
        <v>1058</v>
      </c>
      <c r="U1084" s="51" t="s">
        <v>52</v>
      </c>
      <c r="V1084" s="51" t="s">
        <v>53</v>
      </c>
      <c r="W1084" s="51" t="s">
        <v>53</v>
      </c>
      <c r="X1084" s="51" t="s">
        <v>738</v>
      </c>
      <c r="Y1084" s="51" t="s">
        <v>46</v>
      </c>
      <c r="Z1084" s="51" t="s">
        <v>739</v>
      </c>
      <c r="AA1084" s="51" t="s">
        <v>53</v>
      </c>
      <c r="AB1084" s="51" t="s">
        <v>45</v>
      </c>
      <c r="AC1084" s="51" t="s">
        <v>56</v>
      </c>
      <c r="AD1084" s="50" t="s">
        <v>57</v>
      </c>
      <c r="AE1084" s="11"/>
      <c r="AF1084" s="11"/>
      <c r="AG1084" s="36" t="s">
        <v>11339</v>
      </c>
      <c r="AH1084" s="37" t="s">
        <v>10252</v>
      </c>
      <c r="AI1084" s="37">
        <v>30</v>
      </c>
      <c r="AJ1084" s="11">
        <v>51</v>
      </c>
      <c r="AK1084" s="11"/>
      <c r="AL1084" s="11">
        <f>VLOOKUP(AG1084,[1]笔试数据!$B:$G,6,0)</f>
        <v>0</v>
      </c>
      <c r="AM1084" s="11">
        <v>51</v>
      </c>
      <c r="AN1084" s="11" t="s">
        <v>56</v>
      </c>
    </row>
    <row r="1085" s="4" customFormat="1" ht="15" spans="1:40">
      <c r="A1085" s="49">
        <v>235</v>
      </c>
      <c r="B1085" s="49">
        <v>178</v>
      </c>
      <c r="C1085" s="49">
        <v>188</v>
      </c>
      <c r="D1085" s="51" t="s">
        <v>1286</v>
      </c>
      <c r="E1085" s="51" t="s">
        <v>37</v>
      </c>
      <c r="F1085" s="51" t="s">
        <v>105</v>
      </c>
      <c r="G1085" s="50" t="s">
        <v>1287</v>
      </c>
      <c r="H1085" s="50" t="s">
        <v>1288</v>
      </c>
      <c r="I1085" s="51" t="s">
        <v>41</v>
      </c>
      <c r="J1085" s="51" t="s">
        <v>42</v>
      </c>
      <c r="K1085" s="51" t="s">
        <v>43</v>
      </c>
      <c r="L1085" s="51" t="s">
        <v>627</v>
      </c>
      <c r="M1085" s="52">
        <v>45107</v>
      </c>
      <c r="N1085" s="51" t="s">
        <v>45</v>
      </c>
      <c r="O1085" s="51" t="s">
        <v>46</v>
      </c>
      <c r="P1085" s="51" t="s">
        <v>84</v>
      </c>
      <c r="Q1085" s="51" t="s">
        <v>64</v>
      </c>
      <c r="R1085" s="51" t="s">
        <v>1289</v>
      </c>
      <c r="S1085" s="50" t="s">
        <v>1290</v>
      </c>
      <c r="T1085" s="50" t="s">
        <v>1291</v>
      </c>
      <c r="U1085" s="51" t="s">
        <v>52</v>
      </c>
      <c r="V1085" s="51" t="s">
        <v>53</v>
      </c>
      <c r="W1085" s="51" t="s">
        <v>45</v>
      </c>
      <c r="X1085" s="51" t="s">
        <v>738</v>
      </c>
      <c r="Y1085" s="51" t="s">
        <v>46</v>
      </c>
      <c r="Z1085" s="51" t="s">
        <v>739</v>
      </c>
      <c r="AA1085" s="51" t="s">
        <v>53</v>
      </c>
      <c r="AB1085" s="51" t="s">
        <v>45</v>
      </c>
      <c r="AC1085" s="51" t="s">
        <v>56</v>
      </c>
      <c r="AD1085" s="50" t="s">
        <v>57</v>
      </c>
      <c r="AE1085" s="11"/>
      <c r="AF1085" s="11"/>
      <c r="AG1085" s="36" t="s">
        <v>11340</v>
      </c>
      <c r="AH1085" s="37" t="s">
        <v>10224</v>
      </c>
      <c r="AI1085" s="37" t="s">
        <v>10226</v>
      </c>
      <c r="AJ1085" s="11">
        <v>51</v>
      </c>
      <c r="AK1085" s="11"/>
      <c r="AL1085" s="11">
        <f>VLOOKUP(AG1085,[1]笔试数据!$B:$G,6,0)</f>
        <v>0</v>
      </c>
      <c r="AM1085" s="11">
        <v>51</v>
      </c>
      <c r="AN1085" s="11" t="s">
        <v>56</v>
      </c>
    </row>
    <row r="1086" s="4" customFormat="1" ht="15" spans="1:40">
      <c r="A1086" s="41">
        <v>143</v>
      </c>
      <c r="B1086" s="49">
        <v>603</v>
      </c>
      <c r="C1086" s="49">
        <v>215</v>
      </c>
      <c r="D1086" s="42" t="s">
        <v>1451</v>
      </c>
      <c r="E1086" s="42" t="s">
        <v>37</v>
      </c>
      <c r="F1086" s="42" t="s">
        <v>38</v>
      </c>
      <c r="G1086" s="42" t="s">
        <v>1452</v>
      </c>
      <c r="H1086" s="42" t="s">
        <v>408</v>
      </c>
      <c r="I1086" s="42" t="s">
        <v>41</v>
      </c>
      <c r="J1086" s="29" t="s">
        <v>1453</v>
      </c>
      <c r="K1086" s="42" t="s">
        <v>81</v>
      </c>
      <c r="L1086" s="42" t="s">
        <v>184</v>
      </c>
      <c r="M1086" s="42" t="s">
        <v>99</v>
      </c>
      <c r="N1086" s="42" t="s">
        <v>45</v>
      </c>
      <c r="O1086" s="42" t="s">
        <v>46</v>
      </c>
      <c r="P1086" s="42" t="s">
        <v>47</v>
      </c>
      <c r="Q1086" s="42" t="s">
        <v>64</v>
      </c>
      <c r="R1086" s="42" t="s">
        <v>1454</v>
      </c>
      <c r="S1086" s="42" t="s">
        <v>1455</v>
      </c>
      <c r="T1086" s="42" t="s">
        <v>1456</v>
      </c>
      <c r="U1086" s="42" t="s">
        <v>52</v>
      </c>
      <c r="V1086" s="42" t="s">
        <v>53</v>
      </c>
      <c r="W1086" s="42" t="s">
        <v>53</v>
      </c>
      <c r="X1086" s="42" t="s">
        <v>54</v>
      </c>
      <c r="Y1086" s="42" t="s">
        <v>46</v>
      </c>
      <c r="Z1086" s="42" t="s">
        <v>55</v>
      </c>
      <c r="AA1086" s="42" t="s">
        <v>53</v>
      </c>
      <c r="AB1086" s="42" t="s">
        <v>45</v>
      </c>
      <c r="AC1086" s="42" t="s">
        <v>46</v>
      </c>
      <c r="AD1086" s="42" t="s">
        <v>180</v>
      </c>
      <c r="AG1086" s="36" t="s">
        <v>11341</v>
      </c>
      <c r="AH1086" s="37" t="s">
        <v>10226</v>
      </c>
      <c r="AI1086" s="37" t="s">
        <v>10252</v>
      </c>
      <c r="AJ1086" s="11">
        <v>51</v>
      </c>
      <c r="AK1086" s="11"/>
      <c r="AL1086" s="11">
        <f>VLOOKUP(AG1086,[1]笔试数据!$B:$G,6,0)</f>
        <v>0</v>
      </c>
      <c r="AM1086" s="11">
        <v>51</v>
      </c>
      <c r="AN1086" s="11" t="s">
        <v>56</v>
      </c>
    </row>
    <row r="1087" s="4" customFormat="1" ht="15" spans="1:40">
      <c r="A1087" s="49">
        <v>259</v>
      </c>
      <c r="B1087" s="49">
        <v>293</v>
      </c>
      <c r="C1087" s="49">
        <v>251</v>
      </c>
      <c r="D1087" s="50" t="s">
        <v>1675</v>
      </c>
      <c r="E1087" s="50" t="s">
        <v>37</v>
      </c>
      <c r="F1087" s="50" t="s">
        <v>69</v>
      </c>
      <c r="G1087" s="50" t="s">
        <v>1676</v>
      </c>
      <c r="H1087" s="50" t="s">
        <v>1677</v>
      </c>
      <c r="I1087" s="50" t="s">
        <v>41</v>
      </c>
      <c r="J1087" s="50" t="s">
        <v>72</v>
      </c>
      <c r="K1087" s="50" t="s">
        <v>81</v>
      </c>
      <c r="L1087" s="50" t="s">
        <v>220</v>
      </c>
      <c r="M1087" s="50" t="s">
        <v>1678</v>
      </c>
      <c r="N1087" s="50" t="s">
        <v>45</v>
      </c>
      <c r="O1087" s="50" t="s">
        <v>46</v>
      </c>
      <c r="P1087" s="50" t="s">
        <v>84</v>
      </c>
      <c r="Q1087" s="50" t="s">
        <v>100</v>
      </c>
      <c r="R1087" s="50" t="s">
        <v>1679</v>
      </c>
      <c r="S1087" s="50" t="s">
        <v>1680</v>
      </c>
      <c r="T1087" s="50" t="s">
        <v>1681</v>
      </c>
      <c r="U1087" s="50" t="s">
        <v>52</v>
      </c>
      <c r="V1087" s="50" t="s">
        <v>53</v>
      </c>
      <c r="W1087" s="50" t="s">
        <v>45</v>
      </c>
      <c r="X1087" s="50" t="s">
        <v>54</v>
      </c>
      <c r="Y1087" s="50" t="s">
        <v>46</v>
      </c>
      <c r="Z1087" s="50" t="s">
        <v>55</v>
      </c>
      <c r="AA1087" s="50" t="s">
        <v>53</v>
      </c>
      <c r="AB1087" s="50" t="s">
        <v>45</v>
      </c>
      <c r="AC1087" s="50" t="s">
        <v>56</v>
      </c>
      <c r="AD1087" s="50" t="s">
        <v>57</v>
      </c>
      <c r="AE1087" s="2"/>
      <c r="AF1087" s="2"/>
      <c r="AG1087" s="36" t="s">
        <v>11342</v>
      </c>
      <c r="AH1087" s="37" t="s">
        <v>10241</v>
      </c>
      <c r="AI1087" s="37">
        <v>11</v>
      </c>
      <c r="AJ1087" s="11">
        <v>51</v>
      </c>
      <c r="AK1087" s="2"/>
      <c r="AL1087" s="11">
        <f>VLOOKUP(AG1087,[1]笔试数据!$B:$G,6,0)</f>
        <v>0</v>
      </c>
      <c r="AM1087" s="11">
        <v>51</v>
      </c>
      <c r="AN1087" s="11" t="s">
        <v>56</v>
      </c>
    </row>
    <row r="1088" s="4" customFormat="1" ht="15" spans="1:40">
      <c r="A1088" s="49">
        <v>500</v>
      </c>
      <c r="B1088" s="49">
        <v>355</v>
      </c>
      <c r="C1088" s="49">
        <v>351</v>
      </c>
      <c r="D1088" s="50" t="s">
        <v>2273</v>
      </c>
      <c r="E1088" s="50" t="s">
        <v>37</v>
      </c>
      <c r="F1088" s="50" t="s">
        <v>69</v>
      </c>
      <c r="G1088" s="50" t="s">
        <v>2274</v>
      </c>
      <c r="H1088" s="50" t="s">
        <v>2275</v>
      </c>
      <c r="I1088" s="50" t="s">
        <v>41</v>
      </c>
      <c r="J1088" s="50" t="s">
        <v>42</v>
      </c>
      <c r="K1088" s="50" t="s">
        <v>43</v>
      </c>
      <c r="L1088" s="50" t="s">
        <v>73</v>
      </c>
      <c r="M1088" s="50" t="s">
        <v>108</v>
      </c>
      <c r="N1088" s="50" t="s">
        <v>45</v>
      </c>
      <c r="O1088" s="50" t="s">
        <v>46</v>
      </c>
      <c r="P1088" s="50" t="s">
        <v>47</v>
      </c>
      <c r="Q1088" s="50" t="s">
        <v>268</v>
      </c>
      <c r="R1088" s="50" t="s">
        <v>2276</v>
      </c>
      <c r="S1088" s="50" t="s">
        <v>57</v>
      </c>
      <c r="T1088" s="50" t="s">
        <v>2277</v>
      </c>
      <c r="U1088" s="50" t="s">
        <v>52</v>
      </c>
      <c r="V1088" s="50" t="s">
        <v>53</v>
      </c>
      <c r="W1088" s="50" t="s">
        <v>45</v>
      </c>
      <c r="X1088" s="50" t="s">
        <v>54</v>
      </c>
      <c r="Y1088" s="50" t="s">
        <v>46</v>
      </c>
      <c r="Z1088" s="50" t="s">
        <v>55</v>
      </c>
      <c r="AA1088" s="50" t="s">
        <v>53</v>
      </c>
      <c r="AB1088" s="50" t="s">
        <v>45</v>
      </c>
      <c r="AC1088" s="50" t="s">
        <v>56</v>
      </c>
      <c r="AD1088" s="50" t="s">
        <v>57</v>
      </c>
      <c r="AE1088" s="2"/>
      <c r="AF1088" s="2"/>
      <c r="AG1088" s="36" t="s">
        <v>11343</v>
      </c>
      <c r="AH1088" s="37" t="s">
        <v>10997</v>
      </c>
      <c r="AI1088" s="37">
        <v>21</v>
      </c>
      <c r="AJ1088" s="11">
        <v>51</v>
      </c>
      <c r="AK1088" s="2"/>
      <c r="AL1088" s="11">
        <f>VLOOKUP(AG1088,[1]笔试数据!$B:$G,6,0)</f>
        <v>0</v>
      </c>
      <c r="AM1088" s="11">
        <v>51</v>
      </c>
      <c r="AN1088" s="11" t="s">
        <v>56</v>
      </c>
    </row>
    <row r="1089" s="4" customFormat="1" ht="15" spans="1:40">
      <c r="A1089" s="49">
        <v>533</v>
      </c>
      <c r="B1089" s="49">
        <v>112</v>
      </c>
      <c r="C1089" s="49">
        <v>513</v>
      </c>
      <c r="D1089" s="51" t="s">
        <v>3244</v>
      </c>
      <c r="E1089" s="51" t="s">
        <v>37</v>
      </c>
      <c r="F1089" s="51" t="s">
        <v>105</v>
      </c>
      <c r="G1089" s="50" t="s">
        <v>3245</v>
      </c>
      <c r="H1089" s="50" t="s">
        <v>3246</v>
      </c>
      <c r="I1089" s="51" t="s">
        <v>62</v>
      </c>
      <c r="J1089" s="51" t="s">
        <v>72</v>
      </c>
      <c r="K1089" s="51" t="s">
        <v>43</v>
      </c>
      <c r="L1089" s="51" t="s">
        <v>73</v>
      </c>
      <c r="M1089" s="50" t="s">
        <v>74</v>
      </c>
      <c r="N1089" s="51" t="s">
        <v>45</v>
      </c>
      <c r="O1089" s="51" t="s">
        <v>46</v>
      </c>
      <c r="P1089" s="51" t="s">
        <v>47</v>
      </c>
      <c r="Q1089" s="51" t="s">
        <v>64</v>
      </c>
      <c r="R1089" s="51" t="s">
        <v>131</v>
      </c>
      <c r="S1089" s="50" t="s">
        <v>3247</v>
      </c>
      <c r="T1089" s="50" t="s">
        <v>3248</v>
      </c>
      <c r="U1089" s="51" t="s">
        <v>52</v>
      </c>
      <c r="V1089" s="51" t="s">
        <v>53</v>
      </c>
      <c r="W1089" s="51" t="s">
        <v>45</v>
      </c>
      <c r="X1089" s="51" t="s">
        <v>738</v>
      </c>
      <c r="Y1089" s="51" t="s">
        <v>46</v>
      </c>
      <c r="Z1089" s="51" t="s">
        <v>739</v>
      </c>
      <c r="AA1089" s="51" t="s">
        <v>53</v>
      </c>
      <c r="AB1089" s="51" t="s">
        <v>45</v>
      </c>
      <c r="AC1089" s="51"/>
      <c r="AD1089" s="51"/>
      <c r="AE1089" s="11"/>
      <c r="AF1089" s="11"/>
      <c r="AG1089" s="36" t="s">
        <v>11344</v>
      </c>
      <c r="AH1089" s="37" t="s">
        <v>10985</v>
      </c>
      <c r="AI1089" s="37" t="s">
        <v>10216</v>
      </c>
      <c r="AJ1089" s="11">
        <v>51</v>
      </c>
      <c r="AL1089" s="11">
        <f>VLOOKUP(AG1089,[1]笔试数据!$B:$G,6,0)</f>
        <v>0</v>
      </c>
      <c r="AM1089" s="11">
        <v>51</v>
      </c>
      <c r="AN1089" s="11" t="s">
        <v>56</v>
      </c>
    </row>
    <row r="1090" s="4" customFormat="1" ht="15" spans="1:40">
      <c r="A1090" s="49">
        <v>401</v>
      </c>
      <c r="B1090" s="49">
        <v>328</v>
      </c>
      <c r="C1090" s="49">
        <v>591</v>
      </c>
      <c r="D1090" s="50" t="s">
        <v>3701</v>
      </c>
      <c r="E1090" s="50" t="s">
        <v>37</v>
      </c>
      <c r="F1090" s="50" t="s">
        <v>69</v>
      </c>
      <c r="G1090" s="50" t="s">
        <v>3702</v>
      </c>
      <c r="H1090" s="50" t="s">
        <v>1732</v>
      </c>
      <c r="I1090" s="50" t="s">
        <v>41</v>
      </c>
      <c r="J1090" s="50" t="s">
        <v>42</v>
      </c>
      <c r="K1090" s="50" t="s">
        <v>43</v>
      </c>
      <c r="L1090" s="50" t="s">
        <v>163</v>
      </c>
      <c r="M1090" s="50" t="s">
        <v>91</v>
      </c>
      <c r="N1090" s="50" t="s">
        <v>45</v>
      </c>
      <c r="O1090" s="50" t="s">
        <v>46</v>
      </c>
      <c r="P1090" s="50" t="s">
        <v>47</v>
      </c>
      <c r="Q1090" s="50" t="s">
        <v>268</v>
      </c>
      <c r="R1090" s="50" t="s">
        <v>3703</v>
      </c>
      <c r="S1090" s="50" t="s">
        <v>3704</v>
      </c>
      <c r="T1090" s="50" t="s">
        <v>3705</v>
      </c>
      <c r="U1090" s="50" t="s">
        <v>52</v>
      </c>
      <c r="V1090" s="50" t="s">
        <v>53</v>
      </c>
      <c r="W1090" s="50" t="s">
        <v>53</v>
      </c>
      <c r="X1090" s="50" t="s">
        <v>54</v>
      </c>
      <c r="Y1090" s="50" t="s">
        <v>46</v>
      </c>
      <c r="Z1090" s="50" t="s">
        <v>55</v>
      </c>
      <c r="AA1090" s="50" t="s">
        <v>53</v>
      </c>
      <c r="AB1090" s="50" t="s">
        <v>45</v>
      </c>
      <c r="AC1090" s="50" t="s">
        <v>46</v>
      </c>
      <c r="AD1090" s="53" t="s">
        <v>3407</v>
      </c>
      <c r="AE1090" s="2"/>
      <c r="AF1090" s="11" t="s">
        <v>3408</v>
      </c>
      <c r="AG1090" s="36" t="s">
        <v>11345</v>
      </c>
      <c r="AH1090" s="37" t="s">
        <v>10994</v>
      </c>
      <c r="AI1090" s="37">
        <v>21</v>
      </c>
      <c r="AJ1090" s="11">
        <v>51</v>
      </c>
      <c r="AL1090" s="11">
        <f>VLOOKUP(AG1090,[1]笔试数据!$B:$G,6,0)</f>
        <v>0</v>
      </c>
      <c r="AM1090" s="11">
        <v>51</v>
      </c>
      <c r="AN1090" s="11" t="s">
        <v>56</v>
      </c>
    </row>
    <row r="1091" s="4" customFormat="1" ht="15" spans="1:40">
      <c r="A1091" s="49">
        <v>775</v>
      </c>
      <c r="B1091" s="49">
        <v>165</v>
      </c>
      <c r="C1091" s="49">
        <v>103</v>
      </c>
      <c r="D1091" s="51" t="s">
        <v>747</v>
      </c>
      <c r="E1091" s="51" t="s">
        <v>37</v>
      </c>
      <c r="F1091" s="51" t="s">
        <v>69</v>
      </c>
      <c r="G1091" s="50" t="s">
        <v>748</v>
      </c>
      <c r="H1091" s="50" t="s">
        <v>749</v>
      </c>
      <c r="I1091" s="51" t="s">
        <v>41</v>
      </c>
      <c r="J1091" s="51" t="s">
        <v>42</v>
      </c>
      <c r="K1091" s="51" t="s">
        <v>81</v>
      </c>
      <c r="L1091" s="51" t="s">
        <v>254</v>
      </c>
      <c r="M1091" s="50" t="s">
        <v>750</v>
      </c>
      <c r="N1091" s="51" t="s">
        <v>45</v>
      </c>
      <c r="O1091" s="51" t="s">
        <v>46</v>
      </c>
      <c r="P1091" s="51" t="s">
        <v>47</v>
      </c>
      <c r="Q1091" s="51" t="s">
        <v>64</v>
      </c>
      <c r="R1091" s="51" t="s">
        <v>751</v>
      </c>
      <c r="S1091" s="50" t="s">
        <v>752</v>
      </c>
      <c r="T1091" s="50" t="s">
        <v>753</v>
      </c>
      <c r="U1091" s="51" t="s">
        <v>52</v>
      </c>
      <c r="V1091" s="51" t="s">
        <v>53</v>
      </c>
      <c r="W1091" s="51" t="s">
        <v>754</v>
      </c>
      <c r="X1091" s="51" t="s">
        <v>738</v>
      </c>
      <c r="Y1091" s="51" t="s">
        <v>46</v>
      </c>
      <c r="Z1091" s="51" t="s">
        <v>739</v>
      </c>
      <c r="AA1091" s="51" t="s">
        <v>53</v>
      </c>
      <c r="AB1091" s="51" t="s">
        <v>45</v>
      </c>
      <c r="AC1091" s="51" t="s">
        <v>56</v>
      </c>
      <c r="AD1091" s="50" t="s">
        <v>57</v>
      </c>
      <c r="AE1091" s="11"/>
      <c r="AF1091" s="11"/>
      <c r="AG1091" s="36" t="s">
        <v>11346</v>
      </c>
      <c r="AH1091" s="37" t="s">
        <v>10255</v>
      </c>
      <c r="AI1091" s="37">
        <v>13</v>
      </c>
      <c r="AJ1091" s="11">
        <v>50.5</v>
      </c>
      <c r="AK1091" s="11"/>
      <c r="AL1091" s="11">
        <f>VLOOKUP(AG1091,[1]笔试数据!$B:$G,6,0)</f>
        <v>0</v>
      </c>
      <c r="AM1091" s="11">
        <v>50.5</v>
      </c>
      <c r="AN1091" s="11" t="s">
        <v>56</v>
      </c>
    </row>
    <row r="1092" s="4" customFormat="1" ht="15" spans="1:40">
      <c r="A1092" s="49">
        <v>665</v>
      </c>
      <c r="B1092" s="49">
        <v>144</v>
      </c>
      <c r="C1092" s="49">
        <v>125</v>
      </c>
      <c r="D1092" s="51" t="s">
        <v>894</v>
      </c>
      <c r="E1092" s="51" t="s">
        <v>37</v>
      </c>
      <c r="F1092" s="51" t="s">
        <v>105</v>
      </c>
      <c r="G1092" s="50" t="s">
        <v>895</v>
      </c>
      <c r="H1092" s="50" t="s">
        <v>896</v>
      </c>
      <c r="I1092" s="51" t="s">
        <v>62</v>
      </c>
      <c r="J1092" s="51" t="s">
        <v>42</v>
      </c>
      <c r="K1092" s="51" t="s">
        <v>43</v>
      </c>
      <c r="L1092" s="51" t="s">
        <v>73</v>
      </c>
      <c r="M1092" s="50" t="s">
        <v>91</v>
      </c>
      <c r="N1092" s="51" t="s">
        <v>897</v>
      </c>
      <c r="O1092" s="51" t="s">
        <v>46</v>
      </c>
      <c r="P1092" s="51" t="s">
        <v>47</v>
      </c>
      <c r="Q1092" s="51" t="s">
        <v>64</v>
      </c>
      <c r="R1092" s="51" t="s">
        <v>898</v>
      </c>
      <c r="S1092" s="50" t="s">
        <v>899</v>
      </c>
      <c r="T1092" s="50" t="s">
        <v>900</v>
      </c>
      <c r="U1092" s="51" t="s">
        <v>52</v>
      </c>
      <c r="V1092" s="51" t="s">
        <v>53</v>
      </c>
      <c r="W1092" s="51" t="s">
        <v>53</v>
      </c>
      <c r="X1092" s="51" t="s">
        <v>738</v>
      </c>
      <c r="Y1092" s="51" t="s">
        <v>46</v>
      </c>
      <c r="Z1092" s="51" t="s">
        <v>739</v>
      </c>
      <c r="AA1092" s="51" t="s">
        <v>53</v>
      </c>
      <c r="AB1092" s="51" t="s">
        <v>45</v>
      </c>
      <c r="AC1092" s="51" t="s">
        <v>56</v>
      </c>
      <c r="AD1092" s="50" t="s">
        <v>57</v>
      </c>
      <c r="AE1092" s="11"/>
      <c r="AF1092" s="11"/>
      <c r="AG1092" s="36" t="s">
        <v>11347</v>
      </c>
      <c r="AH1092" s="37" t="s">
        <v>10252</v>
      </c>
      <c r="AI1092" s="37" t="s">
        <v>10252</v>
      </c>
      <c r="AJ1092" s="11">
        <v>50.5</v>
      </c>
      <c r="AK1092" s="11"/>
      <c r="AL1092" s="11">
        <f>VLOOKUP(AG1092,[1]笔试数据!$B:$G,6,0)</f>
        <v>0</v>
      </c>
      <c r="AM1092" s="11">
        <v>50.5</v>
      </c>
      <c r="AN1092" s="11" t="s">
        <v>56</v>
      </c>
    </row>
    <row r="1093" s="4" customFormat="1" ht="15" spans="1:40">
      <c r="A1093" s="49">
        <v>368</v>
      </c>
      <c r="B1093" s="49">
        <v>185</v>
      </c>
      <c r="C1093" s="49">
        <v>159</v>
      </c>
      <c r="D1093" s="51" t="s">
        <v>1113</v>
      </c>
      <c r="E1093" s="51" t="s">
        <v>37</v>
      </c>
      <c r="F1093" s="51" t="s">
        <v>1114</v>
      </c>
      <c r="G1093" s="50" t="s">
        <v>1115</v>
      </c>
      <c r="H1093" s="50" t="s">
        <v>1116</v>
      </c>
      <c r="I1093" s="51" t="s">
        <v>41</v>
      </c>
      <c r="J1093" s="51" t="s">
        <v>42</v>
      </c>
      <c r="K1093" s="51" t="s">
        <v>81</v>
      </c>
      <c r="L1093" s="51" t="s">
        <v>330</v>
      </c>
      <c r="M1093" s="50" t="s">
        <v>542</v>
      </c>
      <c r="N1093" s="51" t="s">
        <v>45</v>
      </c>
      <c r="O1093" s="51" t="s">
        <v>46</v>
      </c>
      <c r="P1093" s="51" t="s">
        <v>84</v>
      </c>
      <c r="Q1093" s="51" t="s">
        <v>1117</v>
      </c>
      <c r="R1093" s="51" t="s">
        <v>1118</v>
      </c>
      <c r="S1093" s="50" t="s">
        <v>1119</v>
      </c>
      <c r="T1093" s="50" t="s">
        <v>1120</v>
      </c>
      <c r="U1093" s="51" t="s">
        <v>52</v>
      </c>
      <c r="V1093" s="51" t="s">
        <v>53</v>
      </c>
      <c r="W1093" s="51" t="s">
        <v>45</v>
      </c>
      <c r="X1093" s="51" t="s">
        <v>738</v>
      </c>
      <c r="Y1093" s="51" t="s">
        <v>46</v>
      </c>
      <c r="Z1093" s="51" t="s">
        <v>739</v>
      </c>
      <c r="AA1093" s="51" t="s">
        <v>53</v>
      </c>
      <c r="AB1093" s="51" t="s">
        <v>45</v>
      </c>
      <c r="AC1093" s="51" t="s">
        <v>56</v>
      </c>
      <c r="AD1093" s="50" t="s">
        <v>57</v>
      </c>
      <c r="AE1093" s="11"/>
      <c r="AF1093" s="11"/>
      <c r="AG1093" s="36" t="s">
        <v>11348</v>
      </c>
      <c r="AH1093" s="37" t="s">
        <v>10228</v>
      </c>
      <c r="AI1093" s="37" t="s">
        <v>10241</v>
      </c>
      <c r="AJ1093" s="11">
        <v>50.5</v>
      </c>
      <c r="AK1093" s="11"/>
      <c r="AL1093" s="11">
        <f>VLOOKUP(AG1093,[1]笔试数据!$B:$G,6,0)</f>
        <v>0</v>
      </c>
      <c r="AM1093" s="11">
        <v>50.5</v>
      </c>
      <c r="AN1093" s="11" t="s">
        <v>56</v>
      </c>
    </row>
    <row r="1094" s="4" customFormat="1" ht="15" spans="1:40">
      <c r="A1094" s="49">
        <v>488</v>
      </c>
      <c r="B1094" s="49">
        <v>196</v>
      </c>
      <c r="C1094" s="49">
        <v>162</v>
      </c>
      <c r="D1094" s="51" t="s">
        <v>1132</v>
      </c>
      <c r="E1094" s="51" t="s">
        <v>37</v>
      </c>
      <c r="F1094" s="51" t="s">
        <v>38</v>
      </c>
      <c r="G1094" s="50" t="s">
        <v>1133</v>
      </c>
      <c r="H1094" s="50" t="s">
        <v>1134</v>
      </c>
      <c r="I1094" s="51" t="s">
        <v>41</v>
      </c>
      <c r="J1094" s="51" t="s">
        <v>72</v>
      </c>
      <c r="K1094" s="51" t="s">
        <v>43</v>
      </c>
      <c r="L1094" s="51" t="s">
        <v>73</v>
      </c>
      <c r="M1094" s="50" t="s">
        <v>108</v>
      </c>
      <c r="N1094" s="51" t="s">
        <v>45</v>
      </c>
      <c r="O1094" s="51" t="s">
        <v>46</v>
      </c>
      <c r="P1094" s="51" t="s">
        <v>47</v>
      </c>
      <c r="Q1094" s="51" t="s">
        <v>48</v>
      </c>
      <c r="R1094" s="51" t="s">
        <v>1135</v>
      </c>
      <c r="S1094" s="50" t="s">
        <v>1136</v>
      </c>
      <c r="T1094" s="50" t="s">
        <v>1137</v>
      </c>
      <c r="U1094" s="51" t="s">
        <v>52</v>
      </c>
      <c r="V1094" s="51" t="s">
        <v>53</v>
      </c>
      <c r="W1094" s="51" t="s">
        <v>45</v>
      </c>
      <c r="X1094" s="51" t="s">
        <v>738</v>
      </c>
      <c r="Y1094" s="51" t="s">
        <v>46</v>
      </c>
      <c r="Z1094" s="51" t="s">
        <v>739</v>
      </c>
      <c r="AA1094" s="51" t="s">
        <v>53</v>
      </c>
      <c r="AB1094" s="51" t="s">
        <v>45</v>
      </c>
      <c r="AC1094" s="51" t="s">
        <v>46</v>
      </c>
      <c r="AD1094" s="51" t="s">
        <v>180</v>
      </c>
      <c r="AE1094" s="11"/>
      <c r="AF1094" s="11"/>
      <c r="AG1094" s="36" t="s">
        <v>11349</v>
      </c>
      <c r="AH1094" s="37" t="s">
        <v>10228</v>
      </c>
      <c r="AI1094" s="37">
        <v>12</v>
      </c>
      <c r="AJ1094" s="11">
        <v>50.5</v>
      </c>
      <c r="AK1094" s="11"/>
      <c r="AL1094" s="11">
        <f>VLOOKUP(AG1094,[1]笔试数据!$B:$G,6,0)</f>
        <v>0</v>
      </c>
      <c r="AM1094" s="11">
        <v>50.5</v>
      </c>
      <c r="AN1094" s="11" t="s">
        <v>56</v>
      </c>
    </row>
    <row r="1095" s="4" customFormat="1" ht="15" spans="1:40">
      <c r="A1095" s="49">
        <v>612</v>
      </c>
      <c r="B1095" s="49">
        <v>130</v>
      </c>
      <c r="C1095" s="49">
        <v>192</v>
      </c>
      <c r="D1095" s="51" t="s">
        <v>1310</v>
      </c>
      <c r="E1095" s="51" t="s">
        <v>37</v>
      </c>
      <c r="F1095" s="51" t="s">
        <v>105</v>
      </c>
      <c r="G1095" s="50" t="s">
        <v>1311</v>
      </c>
      <c r="H1095" s="50" t="s">
        <v>1312</v>
      </c>
      <c r="I1095" s="51" t="s">
        <v>41</v>
      </c>
      <c r="J1095" s="51" t="s">
        <v>72</v>
      </c>
      <c r="K1095" s="51" t="s">
        <v>81</v>
      </c>
      <c r="L1095" s="51" t="s">
        <v>1313</v>
      </c>
      <c r="M1095" s="50" t="s">
        <v>108</v>
      </c>
      <c r="N1095" s="51" t="s">
        <v>45</v>
      </c>
      <c r="O1095" s="51" t="s">
        <v>46</v>
      </c>
      <c r="P1095" s="51" t="s">
        <v>47</v>
      </c>
      <c r="Q1095" s="51" t="s">
        <v>1314</v>
      </c>
      <c r="R1095" s="51" t="s">
        <v>1315</v>
      </c>
      <c r="S1095" s="50" t="s">
        <v>1316</v>
      </c>
      <c r="T1095" s="50" t="s">
        <v>1317</v>
      </c>
      <c r="U1095" s="51" t="s">
        <v>53</v>
      </c>
      <c r="V1095" s="51" t="s">
        <v>53</v>
      </c>
      <c r="W1095" s="51" t="s">
        <v>45</v>
      </c>
      <c r="X1095" s="51" t="s">
        <v>738</v>
      </c>
      <c r="Y1095" s="51" t="s">
        <v>46</v>
      </c>
      <c r="Z1095" s="51" t="s">
        <v>739</v>
      </c>
      <c r="AA1095" s="51" t="s">
        <v>53</v>
      </c>
      <c r="AB1095" s="51" t="s">
        <v>45</v>
      </c>
      <c r="AC1095" s="51" t="s">
        <v>56</v>
      </c>
      <c r="AD1095" s="50" t="s">
        <v>57</v>
      </c>
      <c r="AE1095" s="11"/>
      <c r="AF1095" s="11"/>
      <c r="AG1095" s="36" t="s">
        <v>11350</v>
      </c>
      <c r="AH1095" s="37" t="s">
        <v>10224</v>
      </c>
      <c r="AI1095" s="37">
        <v>12</v>
      </c>
      <c r="AJ1095" s="11">
        <v>50.5</v>
      </c>
      <c r="AK1095" s="11"/>
      <c r="AL1095" s="11">
        <f>VLOOKUP(AG1095,[1]笔试数据!$B:$G,6,0)</f>
        <v>0</v>
      </c>
      <c r="AM1095" s="11">
        <v>50.5</v>
      </c>
      <c r="AN1095" s="11" t="s">
        <v>56</v>
      </c>
    </row>
    <row r="1096" s="4" customFormat="1" ht="15" spans="1:40">
      <c r="A1096" s="49">
        <v>542</v>
      </c>
      <c r="B1096" s="49">
        <v>456</v>
      </c>
      <c r="C1096" s="49">
        <v>270</v>
      </c>
      <c r="D1096" s="50" t="s">
        <v>1785</v>
      </c>
      <c r="E1096" s="50" t="s">
        <v>37</v>
      </c>
      <c r="F1096" s="50" t="s">
        <v>105</v>
      </c>
      <c r="G1096" s="50" t="s">
        <v>1786</v>
      </c>
      <c r="H1096" s="50" t="s">
        <v>1787</v>
      </c>
      <c r="I1096" s="50" t="s">
        <v>41</v>
      </c>
      <c r="J1096" s="50" t="s">
        <v>72</v>
      </c>
      <c r="K1096" s="51" t="s">
        <v>43</v>
      </c>
      <c r="L1096" s="50" t="s">
        <v>163</v>
      </c>
      <c r="M1096" s="50" t="s">
        <v>83</v>
      </c>
      <c r="N1096" s="50" t="s">
        <v>45</v>
      </c>
      <c r="O1096" s="50" t="s">
        <v>46</v>
      </c>
      <c r="P1096" s="50" t="s">
        <v>84</v>
      </c>
      <c r="Q1096" s="50" t="s">
        <v>100</v>
      </c>
      <c r="R1096" s="50" t="s">
        <v>1788</v>
      </c>
      <c r="S1096" s="50" t="s">
        <v>1789</v>
      </c>
      <c r="T1096" s="50" t="s">
        <v>1790</v>
      </c>
      <c r="U1096" s="50" t="s">
        <v>52</v>
      </c>
      <c r="V1096" s="50" t="s">
        <v>53</v>
      </c>
      <c r="W1096" s="50" t="s">
        <v>53</v>
      </c>
      <c r="X1096" s="50" t="s">
        <v>54</v>
      </c>
      <c r="Y1096" s="50" t="s">
        <v>46</v>
      </c>
      <c r="Z1096" s="50" t="s">
        <v>55</v>
      </c>
      <c r="AA1096" s="50" t="s">
        <v>53</v>
      </c>
      <c r="AB1096" s="50" t="s">
        <v>45</v>
      </c>
      <c r="AC1096" s="50" t="s">
        <v>56</v>
      </c>
      <c r="AD1096" s="50" t="s">
        <v>57</v>
      </c>
      <c r="AE1096" s="2"/>
      <c r="AF1096" s="2"/>
      <c r="AG1096" s="36" t="s">
        <v>11351</v>
      </c>
      <c r="AH1096" s="37" t="s">
        <v>10241</v>
      </c>
      <c r="AI1096" s="37">
        <v>30</v>
      </c>
      <c r="AJ1096" s="11">
        <v>50.5</v>
      </c>
      <c r="AK1096" s="2"/>
      <c r="AL1096" s="11">
        <f>VLOOKUP(AG1096,[1]笔试数据!$B:$G,6,0)</f>
        <v>0</v>
      </c>
      <c r="AM1096" s="11">
        <v>50.5</v>
      </c>
      <c r="AN1096" s="11" t="s">
        <v>56</v>
      </c>
    </row>
    <row r="1097" s="4" customFormat="1" ht="15" spans="1:40">
      <c r="A1097" s="49">
        <v>453</v>
      </c>
      <c r="B1097" s="49">
        <v>90</v>
      </c>
      <c r="C1097" s="49">
        <v>344</v>
      </c>
      <c r="D1097" s="51" t="s">
        <v>2230</v>
      </c>
      <c r="E1097" s="51" t="s">
        <v>37</v>
      </c>
      <c r="F1097" s="51" t="s">
        <v>69</v>
      </c>
      <c r="G1097" s="50" t="s">
        <v>2231</v>
      </c>
      <c r="H1097" s="50" t="s">
        <v>869</v>
      </c>
      <c r="I1097" s="51" t="s">
        <v>62</v>
      </c>
      <c r="J1097" s="51" t="s">
        <v>72</v>
      </c>
      <c r="K1097" s="51" t="s">
        <v>43</v>
      </c>
      <c r="L1097" s="51" t="s">
        <v>73</v>
      </c>
      <c r="M1097" s="50" t="s">
        <v>91</v>
      </c>
      <c r="N1097" s="51" t="s">
        <v>45</v>
      </c>
      <c r="O1097" s="51" t="s">
        <v>46</v>
      </c>
      <c r="P1097" s="51" t="s">
        <v>47</v>
      </c>
      <c r="Q1097" s="51" t="s">
        <v>2232</v>
      </c>
      <c r="R1097" s="51" t="s">
        <v>2232</v>
      </c>
      <c r="S1097" s="50" t="s">
        <v>2233</v>
      </c>
      <c r="T1097" s="50" t="s">
        <v>2234</v>
      </c>
      <c r="U1097" s="51" t="s">
        <v>52</v>
      </c>
      <c r="V1097" s="51" t="s">
        <v>53</v>
      </c>
      <c r="W1097" s="51" t="s">
        <v>53</v>
      </c>
      <c r="X1097" s="51" t="s">
        <v>738</v>
      </c>
      <c r="Y1097" s="51" t="s">
        <v>46</v>
      </c>
      <c r="Z1097" s="51" t="s">
        <v>739</v>
      </c>
      <c r="AA1097" s="51" t="s">
        <v>53</v>
      </c>
      <c r="AB1097" s="51" t="s">
        <v>45</v>
      </c>
      <c r="AC1097" s="51" t="s">
        <v>56</v>
      </c>
      <c r="AD1097" s="50" t="s">
        <v>57</v>
      </c>
      <c r="AE1097" s="11"/>
      <c r="AF1097" s="11"/>
      <c r="AG1097" s="36" t="s">
        <v>11352</v>
      </c>
      <c r="AH1097" s="37" t="s">
        <v>10997</v>
      </c>
      <c r="AI1097" s="37">
        <v>14</v>
      </c>
      <c r="AJ1097" s="11">
        <v>50.5</v>
      </c>
      <c r="AK1097" s="2"/>
      <c r="AL1097" s="11">
        <f>VLOOKUP(AG1097,[1]笔试数据!$B:$G,6,0)</f>
        <v>0</v>
      </c>
      <c r="AM1097" s="11">
        <v>50.5</v>
      </c>
      <c r="AN1097" s="11" t="s">
        <v>56</v>
      </c>
    </row>
    <row r="1098" s="4" customFormat="1" ht="15" spans="1:40">
      <c r="A1098" s="49">
        <v>410</v>
      </c>
      <c r="B1098" s="49">
        <v>331</v>
      </c>
      <c r="C1098" s="49">
        <v>372</v>
      </c>
      <c r="D1098" s="50" t="s">
        <v>2397</v>
      </c>
      <c r="E1098" s="50" t="s">
        <v>37</v>
      </c>
      <c r="F1098" s="50" t="s">
        <v>105</v>
      </c>
      <c r="G1098" s="50" t="s">
        <v>2398</v>
      </c>
      <c r="H1098" s="50" t="s">
        <v>2399</v>
      </c>
      <c r="I1098" s="50" t="s">
        <v>41</v>
      </c>
      <c r="J1098" s="50" t="s">
        <v>72</v>
      </c>
      <c r="K1098" s="50" t="s">
        <v>43</v>
      </c>
      <c r="L1098" s="50" t="s">
        <v>98</v>
      </c>
      <c r="M1098" s="50" t="s">
        <v>227</v>
      </c>
      <c r="N1098" s="50" t="s">
        <v>45</v>
      </c>
      <c r="O1098" s="50" t="s">
        <v>46</v>
      </c>
      <c r="P1098" s="50" t="s">
        <v>47</v>
      </c>
      <c r="Q1098" s="50" t="s">
        <v>100</v>
      </c>
      <c r="R1098" s="50" t="s">
        <v>2400</v>
      </c>
      <c r="S1098" s="50" t="s">
        <v>2401</v>
      </c>
      <c r="T1098" s="50" t="s">
        <v>2402</v>
      </c>
      <c r="U1098" s="50" t="s">
        <v>52</v>
      </c>
      <c r="V1098" s="50" t="s">
        <v>53</v>
      </c>
      <c r="W1098" s="50" t="s">
        <v>45</v>
      </c>
      <c r="X1098" s="50" t="s">
        <v>54</v>
      </c>
      <c r="Y1098" s="50" t="s">
        <v>46</v>
      </c>
      <c r="Z1098" s="50" t="s">
        <v>55</v>
      </c>
      <c r="AA1098" s="50" t="s">
        <v>53</v>
      </c>
      <c r="AB1098" s="50" t="s">
        <v>45</v>
      </c>
      <c r="AC1098" s="50" t="s">
        <v>56</v>
      </c>
      <c r="AD1098" s="50" t="s">
        <v>57</v>
      </c>
      <c r="AE1098" s="2"/>
      <c r="AF1098" s="2"/>
      <c r="AG1098" s="36" t="s">
        <v>11353</v>
      </c>
      <c r="AH1098" s="37" t="s">
        <v>10990</v>
      </c>
      <c r="AI1098" s="37">
        <v>12</v>
      </c>
      <c r="AJ1098" s="11">
        <v>50.5</v>
      </c>
      <c r="AK1098" s="2"/>
      <c r="AL1098" s="11">
        <f>VLOOKUP(AG1098,[1]笔试数据!$B:$G,6,0)</f>
        <v>0</v>
      </c>
      <c r="AM1098" s="11">
        <v>50.5</v>
      </c>
      <c r="AN1098" s="11" t="s">
        <v>56</v>
      </c>
    </row>
    <row r="1099" ht="15" spans="1:40">
      <c r="A1099" s="49">
        <v>200</v>
      </c>
      <c r="B1099" s="49">
        <v>280</v>
      </c>
      <c r="C1099" s="49">
        <v>376</v>
      </c>
      <c r="D1099" s="50" t="s">
        <v>2420</v>
      </c>
      <c r="E1099" s="50" t="s">
        <v>37</v>
      </c>
      <c r="F1099" s="50" t="s">
        <v>38</v>
      </c>
      <c r="G1099" s="50" t="s">
        <v>2421</v>
      </c>
      <c r="H1099" s="50" t="s">
        <v>2422</v>
      </c>
      <c r="I1099" s="50" t="s">
        <v>41</v>
      </c>
      <c r="J1099" s="50" t="s">
        <v>42</v>
      </c>
      <c r="K1099" s="50" t="s">
        <v>81</v>
      </c>
      <c r="L1099" s="50" t="s">
        <v>115</v>
      </c>
      <c r="M1099" s="52">
        <v>45108</v>
      </c>
      <c r="N1099" s="50" t="s">
        <v>45</v>
      </c>
      <c r="O1099" s="50" t="s">
        <v>46</v>
      </c>
      <c r="P1099" s="50" t="s">
        <v>84</v>
      </c>
      <c r="Q1099" s="50" t="s">
        <v>64</v>
      </c>
      <c r="R1099" s="50" t="s">
        <v>2423</v>
      </c>
      <c r="S1099" s="50" t="s">
        <v>2424</v>
      </c>
      <c r="T1099" s="50" t="s">
        <v>2425</v>
      </c>
      <c r="U1099" s="50" t="s">
        <v>52</v>
      </c>
      <c r="V1099" s="50" t="s">
        <v>53</v>
      </c>
      <c r="W1099" s="50" t="s">
        <v>53</v>
      </c>
      <c r="X1099" s="50" t="s">
        <v>54</v>
      </c>
      <c r="Y1099" s="50" t="s">
        <v>46</v>
      </c>
      <c r="Z1099" s="50" t="s">
        <v>55</v>
      </c>
      <c r="AA1099" s="50" t="s">
        <v>53</v>
      </c>
      <c r="AB1099" s="50" t="s">
        <v>45</v>
      </c>
      <c r="AC1099" s="50" t="s">
        <v>56</v>
      </c>
      <c r="AD1099" s="50" t="s">
        <v>57</v>
      </c>
      <c r="AE1099" s="2"/>
      <c r="AF1099" s="2"/>
      <c r="AG1099" s="36" t="s">
        <v>11354</v>
      </c>
      <c r="AH1099" s="37" t="s">
        <v>10990</v>
      </c>
      <c r="AI1099" s="37">
        <v>16</v>
      </c>
      <c r="AJ1099" s="11">
        <v>50.5</v>
      </c>
      <c r="AK1099" s="2"/>
      <c r="AL1099" s="11">
        <f>VLOOKUP(AG1099,[1]笔试数据!$B:$G,6,0)</f>
        <v>0</v>
      </c>
      <c r="AM1099" s="11">
        <v>50.5</v>
      </c>
      <c r="AN1099" s="11" t="s">
        <v>56</v>
      </c>
    </row>
    <row r="1100" s="4" customFormat="1" ht="15" spans="1:40">
      <c r="A1100" s="49">
        <v>483</v>
      </c>
      <c r="B1100" s="49">
        <v>504</v>
      </c>
      <c r="C1100" s="49">
        <v>391</v>
      </c>
      <c r="D1100" s="50" t="s">
        <v>2503</v>
      </c>
      <c r="E1100" s="50" t="s">
        <v>37</v>
      </c>
      <c r="F1100" s="50" t="s">
        <v>69</v>
      </c>
      <c r="G1100" s="50" t="s">
        <v>2504</v>
      </c>
      <c r="H1100" s="50" t="s">
        <v>1155</v>
      </c>
      <c r="I1100" s="50" t="s">
        <v>62</v>
      </c>
      <c r="J1100" s="50" t="s">
        <v>42</v>
      </c>
      <c r="K1100" s="50" t="s">
        <v>43</v>
      </c>
      <c r="L1100" s="50" t="s">
        <v>73</v>
      </c>
      <c r="M1100" s="50" t="s">
        <v>74</v>
      </c>
      <c r="N1100" s="50" t="s">
        <v>45</v>
      </c>
      <c r="O1100" s="50" t="s">
        <v>46</v>
      </c>
      <c r="P1100" s="50" t="s">
        <v>47</v>
      </c>
      <c r="Q1100" s="50" t="s">
        <v>100</v>
      </c>
      <c r="R1100" s="50" t="s">
        <v>2505</v>
      </c>
      <c r="S1100" s="50" t="s">
        <v>2506</v>
      </c>
      <c r="T1100" s="50" t="s">
        <v>2507</v>
      </c>
      <c r="U1100" s="50" t="s">
        <v>52</v>
      </c>
      <c r="V1100" s="50" t="s">
        <v>53</v>
      </c>
      <c r="W1100" s="50" t="s">
        <v>53</v>
      </c>
      <c r="X1100" s="50" t="s">
        <v>54</v>
      </c>
      <c r="Y1100" s="50" t="s">
        <v>46</v>
      </c>
      <c r="Z1100" s="50" t="s">
        <v>55</v>
      </c>
      <c r="AA1100" s="50" t="s">
        <v>53</v>
      </c>
      <c r="AB1100" s="50" t="s">
        <v>45</v>
      </c>
      <c r="AC1100" s="50" t="s">
        <v>56</v>
      </c>
      <c r="AD1100" s="50" t="s">
        <v>57</v>
      </c>
      <c r="AE1100" s="2"/>
      <c r="AF1100" s="2"/>
      <c r="AG1100" s="36" t="s">
        <v>11355</v>
      </c>
      <c r="AH1100" s="37" t="s">
        <v>10987</v>
      </c>
      <c r="AI1100" s="37">
        <v>23</v>
      </c>
      <c r="AJ1100" s="11">
        <v>50.5</v>
      </c>
      <c r="AK1100" s="2"/>
      <c r="AL1100" s="11">
        <f>VLOOKUP(AG1100,[1]笔试数据!$B:$G,6,0)</f>
        <v>0</v>
      </c>
      <c r="AM1100" s="11">
        <v>50.5</v>
      </c>
      <c r="AN1100" s="11" t="s">
        <v>56</v>
      </c>
    </row>
    <row r="1101" s="4" customFormat="1" ht="15" spans="1:40">
      <c r="A1101" s="49">
        <v>550</v>
      </c>
      <c r="B1101" s="49">
        <v>115</v>
      </c>
      <c r="C1101" s="49">
        <v>534</v>
      </c>
      <c r="D1101" s="51" t="s">
        <v>3365</v>
      </c>
      <c r="E1101" s="51" t="s">
        <v>37</v>
      </c>
      <c r="F1101" s="51" t="s">
        <v>38</v>
      </c>
      <c r="G1101" s="50" t="s">
        <v>3366</v>
      </c>
      <c r="H1101" s="50" t="s">
        <v>3367</v>
      </c>
      <c r="I1101" s="51" t="s">
        <v>41</v>
      </c>
      <c r="J1101" s="51" t="s">
        <v>72</v>
      </c>
      <c r="K1101" s="51" t="s">
        <v>81</v>
      </c>
      <c r="L1101" s="51" t="s">
        <v>115</v>
      </c>
      <c r="M1101" s="52">
        <v>44743</v>
      </c>
      <c r="N1101" s="51" t="s">
        <v>45</v>
      </c>
      <c r="O1101" s="51" t="s">
        <v>46</v>
      </c>
      <c r="P1101" s="51" t="s">
        <v>47</v>
      </c>
      <c r="Q1101" s="51" t="s">
        <v>48</v>
      </c>
      <c r="R1101" s="51" t="s">
        <v>3122</v>
      </c>
      <c r="S1101" s="50" t="s">
        <v>3368</v>
      </c>
      <c r="T1101" s="50" t="s">
        <v>3369</v>
      </c>
      <c r="U1101" s="51" t="s">
        <v>52</v>
      </c>
      <c r="V1101" s="51" t="s">
        <v>53</v>
      </c>
      <c r="W1101" s="51" t="s">
        <v>45</v>
      </c>
      <c r="X1101" s="51" t="s">
        <v>738</v>
      </c>
      <c r="Y1101" s="51" t="s">
        <v>46</v>
      </c>
      <c r="Z1101" s="51" t="s">
        <v>739</v>
      </c>
      <c r="AA1101" s="51" t="s">
        <v>53</v>
      </c>
      <c r="AB1101" s="51" t="s">
        <v>45</v>
      </c>
      <c r="AC1101" s="51" t="s">
        <v>56</v>
      </c>
      <c r="AD1101" s="50" t="s">
        <v>57</v>
      </c>
      <c r="AE1101" s="11"/>
      <c r="AF1101" s="11"/>
      <c r="AG1101" s="36" t="s">
        <v>11356</v>
      </c>
      <c r="AH1101" s="37" t="s">
        <v>10985</v>
      </c>
      <c r="AI1101" s="37">
        <v>24</v>
      </c>
      <c r="AJ1101" s="11">
        <v>50.5</v>
      </c>
      <c r="AL1101" s="11">
        <f>VLOOKUP(AG1101,[1]笔试数据!$B:$G,6,0)</f>
        <v>0</v>
      </c>
      <c r="AM1101" s="11">
        <v>50.5</v>
      </c>
      <c r="AN1101" s="11" t="s">
        <v>56</v>
      </c>
    </row>
    <row r="1102" s="4" customFormat="1" ht="15" spans="1:40">
      <c r="A1102" s="41">
        <v>585</v>
      </c>
      <c r="B1102" s="49">
        <v>565</v>
      </c>
      <c r="C1102" s="49">
        <v>640</v>
      </c>
      <c r="D1102" s="42" t="s">
        <v>1280</v>
      </c>
      <c r="E1102" s="42" t="s">
        <v>37</v>
      </c>
      <c r="F1102" s="42" t="s">
        <v>69</v>
      </c>
      <c r="G1102" s="42" t="s">
        <v>3984</v>
      </c>
      <c r="H1102" s="42" t="s">
        <v>3985</v>
      </c>
      <c r="I1102" s="42" t="s">
        <v>41</v>
      </c>
      <c r="J1102" s="29" t="s">
        <v>72</v>
      </c>
      <c r="K1102" s="42" t="s">
        <v>43</v>
      </c>
      <c r="L1102" s="42" t="s">
        <v>73</v>
      </c>
      <c r="M1102" s="42" t="s">
        <v>91</v>
      </c>
      <c r="N1102" s="42" t="s">
        <v>45</v>
      </c>
      <c r="O1102" s="42" t="s">
        <v>46</v>
      </c>
      <c r="P1102" s="42" t="s">
        <v>47</v>
      </c>
      <c r="Q1102" s="42" t="s">
        <v>100</v>
      </c>
      <c r="R1102" s="42" t="s">
        <v>3986</v>
      </c>
      <c r="S1102" s="42" t="s">
        <v>3987</v>
      </c>
      <c r="T1102" s="42" t="s">
        <v>3988</v>
      </c>
      <c r="U1102" s="42" t="s">
        <v>52</v>
      </c>
      <c r="V1102" s="42" t="s">
        <v>53</v>
      </c>
      <c r="W1102" s="42" t="s">
        <v>53</v>
      </c>
      <c r="X1102" s="42" t="s">
        <v>54</v>
      </c>
      <c r="Y1102" s="42" t="s">
        <v>46</v>
      </c>
      <c r="Z1102" s="42" t="s">
        <v>55</v>
      </c>
      <c r="AA1102" s="42" t="s">
        <v>53</v>
      </c>
      <c r="AB1102" s="42" t="s">
        <v>45</v>
      </c>
      <c r="AC1102" s="47" t="s">
        <v>46</v>
      </c>
      <c r="AD1102" s="47" t="s">
        <v>3407</v>
      </c>
      <c r="AF1102" s="11" t="s">
        <v>3408</v>
      </c>
      <c r="AG1102" s="36" t="s">
        <v>11357</v>
      </c>
      <c r="AH1102" s="37" t="s">
        <v>10981</v>
      </c>
      <c r="AI1102" s="37">
        <v>10</v>
      </c>
      <c r="AJ1102" s="11">
        <v>50.5</v>
      </c>
      <c r="AK1102"/>
      <c r="AL1102" s="11">
        <f>VLOOKUP(AG1102,[1]笔试数据!$B:$G,6,0)</f>
        <v>0</v>
      </c>
      <c r="AM1102" s="11">
        <v>50.5</v>
      </c>
      <c r="AN1102" s="11" t="s">
        <v>56</v>
      </c>
    </row>
    <row r="1103" s="4" customFormat="1" ht="15" spans="1:40">
      <c r="A1103" s="49">
        <v>565</v>
      </c>
      <c r="B1103" s="49">
        <v>373</v>
      </c>
      <c r="C1103" s="49">
        <v>46</v>
      </c>
      <c r="D1103" s="50" t="s">
        <v>379</v>
      </c>
      <c r="E1103" s="50" t="s">
        <v>37</v>
      </c>
      <c r="F1103" s="50" t="s">
        <v>69</v>
      </c>
      <c r="G1103" s="50" t="s">
        <v>380</v>
      </c>
      <c r="H1103" s="50" t="s">
        <v>381</v>
      </c>
      <c r="I1103" s="50" t="s">
        <v>41</v>
      </c>
      <c r="J1103" s="50" t="s">
        <v>72</v>
      </c>
      <c r="K1103" s="50" t="s">
        <v>43</v>
      </c>
      <c r="L1103" s="50" t="s">
        <v>330</v>
      </c>
      <c r="M1103" s="50" t="s">
        <v>124</v>
      </c>
      <c r="N1103" s="50" t="s">
        <v>45</v>
      </c>
      <c r="O1103" s="50" t="s">
        <v>56</v>
      </c>
      <c r="P1103" s="50" t="s">
        <v>47</v>
      </c>
      <c r="Q1103" s="50" t="s">
        <v>64</v>
      </c>
      <c r="R1103" s="50" t="s">
        <v>382</v>
      </c>
      <c r="S1103" s="50" t="s">
        <v>383</v>
      </c>
      <c r="T1103" s="50" t="s">
        <v>384</v>
      </c>
      <c r="U1103" s="50" t="s">
        <v>52</v>
      </c>
      <c r="V1103" s="50" t="s">
        <v>53</v>
      </c>
      <c r="W1103" s="50" t="s">
        <v>45</v>
      </c>
      <c r="X1103" s="50" t="s">
        <v>54</v>
      </c>
      <c r="Y1103" s="50" t="s">
        <v>46</v>
      </c>
      <c r="Z1103" s="50" t="s">
        <v>55</v>
      </c>
      <c r="AA1103" s="50" t="s">
        <v>53</v>
      </c>
      <c r="AB1103" s="50" t="s">
        <v>45</v>
      </c>
      <c r="AC1103" s="50" t="s">
        <v>56</v>
      </c>
      <c r="AD1103" s="50" t="s">
        <v>57</v>
      </c>
      <c r="AE1103" s="2"/>
      <c r="AF1103" s="2"/>
      <c r="AG1103" s="36" t="s">
        <v>11358</v>
      </c>
      <c r="AH1103" s="37" t="s">
        <v>10219</v>
      </c>
      <c r="AI1103" s="37">
        <v>16</v>
      </c>
      <c r="AJ1103" s="11">
        <v>50</v>
      </c>
      <c r="AK1103" s="11"/>
      <c r="AL1103" s="11">
        <f>VLOOKUP(AG1103,[1]笔试数据!$B:$G,6,0)</f>
        <v>0</v>
      </c>
      <c r="AM1103" s="11">
        <v>50</v>
      </c>
      <c r="AN1103" s="11" t="s">
        <v>56</v>
      </c>
    </row>
    <row r="1104" s="4" customFormat="1" ht="15" spans="1:40">
      <c r="A1104" s="49">
        <v>197</v>
      </c>
      <c r="B1104" s="49">
        <v>474</v>
      </c>
      <c r="C1104" s="49">
        <v>82</v>
      </c>
      <c r="D1104" s="50" t="s">
        <v>612</v>
      </c>
      <c r="E1104" s="50" t="s">
        <v>37</v>
      </c>
      <c r="F1104" s="50" t="s">
        <v>105</v>
      </c>
      <c r="G1104" s="50" t="s">
        <v>613</v>
      </c>
      <c r="H1104" s="50" t="s">
        <v>614</v>
      </c>
      <c r="I1104" s="50" t="s">
        <v>62</v>
      </c>
      <c r="J1104" s="50" t="s">
        <v>42</v>
      </c>
      <c r="K1104" s="50" t="s">
        <v>43</v>
      </c>
      <c r="L1104" s="50" t="s">
        <v>184</v>
      </c>
      <c r="M1104" s="50" t="s">
        <v>108</v>
      </c>
      <c r="N1104" s="50" t="s">
        <v>45</v>
      </c>
      <c r="O1104" s="50" t="s">
        <v>46</v>
      </c>
      <c r="P1104" s="50" t="s">
        <v>47</v>
      </c>
      <c r="Q1104" s="50" t="s">
        <v>100</v>
      </c>
      <c r="R1104" s="50" t="s">
        <v>615</v>
      </c>
      <c r="S1104" s="50" t="s">
        <v>616</v>
      </c>
      <c r="T1104" s="50" t="s">
        <v>617</v>
      </c>
      <c r="U1104" s="50" t="s">
        <v>52</v>
      </c>
      <c r="V1104" s="50" t="s">
        <v>53</v>
      </c>
      <c r="W1104" s="50" t="s">
        <v>45</v>
      </c>
      <c r="X1104" s="50" t="s">
        <v>54</v>
      </c>
      <c r="Y1104" s="50" t="s">
        <v>46</v>
      </c>
      <c r="Z1104" s="50" t="s">
        <v>55</v>
      </c>
      <c r="AA1104" s="50" t="s">
        <v>53</v>
      </c>
      <c r="AB1104" s="50" t="s">
        <v>45</v>
      </c>
      <c r="AC1104" s="50" t="s">
        <v>56</v>
      </c>
      <c r="AD1104" s="50" t="s">
        <v>57</v>
      </c>
      <c r="AE1104" s="2"/>
      <c r="AF1104" s="2"/>
      <c r="AG1104" s="36" t="s">
        <v>11359</v>
      </c>
      <c r="AH1104" s="37" t="s">
        <v>10216</v>
      </c>
      <c r="AI1104" s="37">
        <v>22</v>
      </c>
      <c r="AJ1104" s="11">
        <v>50</v>
      </c>
      <c r="AK1104" s="11"/>
      <c r="AL1104" s="11">
        <f>VLOOKUP(AG1104,[1]笔试数据!$B:$G,6,0)</f>
        <v>0</v>
      </c>
      <c r="AM1104" s="11">
        <v>50</v>
      </c>
      <c r="AN1104" s="11" t="s">
        <v>56</v>
      </c>
    </row>
    <row r="1105" s="4" customFormat="1" ht="15" spans="1:40">
      <c r="A1105" s="49">
        <v>297</v>
      </c>
      <c r="B1105" s="49">
        <v>445</v>
      </c>
      <c r="C1105" s="49">
        <v>268</v>
      </c>
      <c r="D1105" s="50" t="s">
        <v>1771</v>
      </c>
      <c r="E1105" s="50" t="s">
        <v>37</v>
      </c>
      <c r="F1105" s="50" t="s">
        <v>69</v>
      </c>
      <c r="G1105" s="50" t="s">
        <v>1772</v>
      </c>
      <c r="H1105" s="50" t="s">
        <v>1773</v>
      </c>
      <c r="I1105" s="50" t="s">
        <v>41</v>
      </c>
      <c r="J1105" s="50" t="s">
        <v>72</v>
      </c>
      <c r="K1105" s="50" t="s">
        <v>43</v>
      </c>
      <c r="L1105" s="50" t="s">
        <v>1774</v>
      </c>
      <c r="M1105" s="50" t="s">
        <v>83</v>
      </c>
      <c r="N1105" s="50" t="s">
        <v>45</v>
      </c>
      <c r="O1105" s="50" t="s">
        <v>46</v>
      </c>
      <c r="P1105" s="50" t="s">
        <v>84</v>
      </c>
      <c r="Q1105" s="50" t="s">
        <v>1775</v>
      </c>
      <c r="R1105" s="50" t="s">
        <v>1775</v>
      </c>
      <c r="S1105" s="50" t="s">
        <v>1776</v>
      </c>
      <c r="T1105" s="50" t="s">
        <v>1777</v>
      </c>
      <c r="U1105" s="50" t="s">
        <v>307</v>
      </c>
      <c r="V1105" s="50" t="s">
        <v>53</v>
      </c>
      <c r="W1105" s="50" t="s">
        <v>53</v>
      </c>
      <c r="X1105" s="50" t="s">
        <v>54</v>
      </c>
      <c r="Y1105" s="50" t="s">
        <v>46</v>
      </c>
      <c r="Z1105" s="50" t="s">
        <v>55</v>
      </c>
      <c r="AA1105" s="50" t="s">
        <v>53</v>
      </c>
      <c r="AB1105" s="50" t="s">
        <v>45</v>
      </c>
      <c r="AC1105" s="50" t="s">
        <v>56</v>
      </c>
      <c r="AD1105" s="50" t="s">
        <v>57</v>
      </c>
      <c r="AE1105" s="2"/>
      <c r="AF1105" s="2"/>
      <c r="AG1105" s="36" t="s">
        <v>11360</v>
      </c>
      <c r="AH1105" s="37" t="s">
        <v>10241</v>
      </c>
      <c r="AI1105" s="37">
        <v>28</v>
      </c>
      <c r="AJ1105" s="11">
        <v>50</v>
      </c>
      <c r="AK1105" s="2"/>
      <c r="AL1105" s="11">
        <f>VLOOKUP(AG1105,[1]笔试数据!$B:$G,6,0)</f>
        <v>0</v>
      </c>
      <c r="AM1105" s="11">
        <v>50</v>
      </c>
      <c r="AN1105" s="11" t="s">
        <v>56</v>
      </c>
    </row>
    <row r="1106" s="4" customFormat="1" ht="15" spans="1:40">
      <c r="A1106" s="49">
        <v>627</v>
      </c>
      <c r="B1106" s="49">
        <v>460</v>
      </c>
      <c r="C1106" s="49">
        <v>274</v>
      </c>
      <c r="D1106" s="50" t="s">
        <v>1813</v>
      </c>
      <c r="E1106" s="50" t="s">
        <v>37</v>
      </c>
      <c r="F1106" s="50" t="s">
        <v>69</v>
      </c>
      <c r="G1106" s="50" t="s">
        <v>1814</v>
      </c>
      <c r="H1106" s="50" t="s">
        <v>1815</v>
      </c>
      <c r="I1106" s="50" t="s">
        <v>41</v>
      </c>
      <c r="J1106" s="50" t="s">
        <v>42</v>
      </c>
      <c r="K1106" s="50" t="s">
        <v>43</v>
      </c>
      <c r="L1106" s="50" t="s">
        <v>191</v>
      </c>
      <c r="M1106" s="50" t="s">
        <v>83</v>
      </c>
      <c r="N1106" s="50" t="s">
        <v>45</v>
      </c>
      <c r="O1106" s="50" t="s">
        <v>46</v>
      </c>
      <c r="P1106" s="50" t="s">
        <v>84</v>
      </c>
      <c r="Q1106" s="50" t="s">
        <v>48</v>
      </c>
      <c r="R1106" s="50" t="s">
        <v>1816</v>
      </c>
      <c r="S1106" s="50" t="s">
        <v>1817</v>
      </c>
      <c r="T1106" s="50" t="s">
        <v>1818</v>
      </c>
      <c r="U1106" s="51" t="s">
        <v>52</v>
      </c>
      <c r="V1106" s="50" t="s">
        <v>53</v>
      </c>
      <c r="W1106" s="50" t="s">
        <v>45</v>
      </c>
      <c r="X1106" s="50" t="s">
        <v>54</v>
      </c>
      <c r="Y1106" s="50" t="s">
        <v>46</v>
      </c>
      <c r="Z1106" s="50" t="s">
        <v>55</v>
      </c>
      <c r="AA1106" s="50" t="s">
        <v>53</v>
      </c>
      <c r="AB1106" s="50" t="s">
        <v>45</v>
      </c>
      <c r="AC1106" s="50" t="s">
        <v>56</v>
      </c>
      <c r="AD1106" s="50" t="s">
        <v>57</v>
      </c>
      <c r="AE1106" s="2"/>
      <c r="AF1106" s="2"/>
      <c r="AG1106" s="36" t="s">
        <v>11361</v>
      </c>
      <c r="AH1106" s="37" t="s">
        <v>11004</v>
      </c>
      <c r="AI1106" s="37" t="s">
        <v>10255</v>
      </c>
      <c r="AJ1106" s="11">
        <v>50</v>
      </c>
      <c r="AK1106" s="2"/>
      <c r="AL1106" s="11">
        <f>VLOOKUP(AG1106,[1]笔试数据!$B:$G,6,0)</f>
        <v>0</v>
      </c>
      <c r="AM1106" s="11">
        <v>50</v>
      </c>
      <c r="AN1106" s="11" t="s">
        <v>56</v>
      </c>
    </row>
    <row r="1107" s="4" customFormat="1" ht="15" spans="1:40">
      <c r="A1107" s="49">
        <v>238</v>
      </c>
      <c r="B1107" s="49">
        <v>287</v>
      </c>
      <c r="C1107" s="49">
        <v>280</v>
      </c>
      <c r="D1107" s="50" t="s">
        <v>1847</v>
      </c>
      <c r="E1107" s="50" t="s">
        <v>37</v>
      </c>
      <c r="F1107" s="50" t="s">
        <v>69</v>
      </c>
      <c r="G1107" s="50" t="s">
        <v>1848</v>
      </c>
      <c r="H1107" s="50" t="s">
        <v>1849</v>
      </c>
      <c r="I1107" s="50" t="s">
        <v>41</v>
      </c>
      <c r="J1107" s="50" t="s">
        <v>42</v>
      </c>
      <c r="K1107" s="50" t="s">
        <v>43</v>
      </c>
      <c r="L1107" s="50" t="s">
        <v>73</v>
      </c>
      <c r="M1107" s="50" t="s">
        <v>267</v>
      </c>
      <c r="N1107" s="50" t="s">
        <v>45</v>
      </c>
      <c r="O1107" s="50" t="s">
        <v>46</v>
      </c>
      <c r="P1107" s="50" t="s">
        <v>47</v>
      </c>
      <c r="Q1107" s="50" t="s">
        <v>268</v>
      </c>
      <c r="R1107" s="50" t="s">
        <v>1850</v>
      </c>
      <c r="S1107" s="50" t="s">
        <v>1851</v>
      </c>
      <c r="T1107" s="50" t="s">
        <v>1852</v>
      </c>
      <c r="U1107" s="50" t="s">
        <v>52</v>
      </c>
      <c r="V1107" s="50" t="s">
        <v>53</v>
      </c>
      <c r="W1107" s="50" t="s">
        <v>45</v>
      </c>
      <c r="X1107" s="50" t="s">
        <v>54</v>
      </c>
      <c r="Y1107" s="50" t="s">
        <v>46</v>
      </c>
      <c r="Z1107" s="50" t="s">
        <v>55</v>
      </c>
      <c r="AA1107" s="50" t="s">
        <v>53</v>
      </c>
      <c r="AB1107" s="50" t="s">
        <v>45</v>
      </c>
      <c r="AC1107" s="50" t="s">
        <v>56</v>
      </c>
      <c r="AD1107" s="50" t="s">
        <v>57</v>
      </c>
      <c r="AE1107" s="2"/>
      <c r="AF1107" s="2"/>
      <c r="AG1107" s="36" t="s">
        <v>11362</v>
      </c>
      <c r="AH1107" s="37" t="s">
        <v>11004</v>
      </c>
      <c r="AI1107" s="37">
        <v>10</v>
      </c>
      <c r="AJ1107" s="11">
        <v>50</v>
      </c>
      <c r="AK1107" s="2"/>
      <c r="AL1107" s="11">
        <f>VLOOKUP(AG1107,[1]笔试数据!$B:$G,6,0)</f>
        <v>0</v>
      </c>
      <c r="AM1107" s="11">
        <v>50</v>
      </c>
      <c r="AN1107" s="11" t="s">
        <v>56</v>
      </c>
    </row>
    <row r="1108" s="4" customFormat="1" ht="15" spans="1:40">
      <c r="A1108" s="49">
        <v>581</v>
      </c>
      <c r="B1108" s="49">
        <v>202</v>
      </c>
      <c r="C1108" s="49">
        <v>312</v>
      </c>
      <c r="D1108" s="51" t="s">
        <v>2038</v>
      </c>
      <c r="E1108" s="51" t="s">
        <v>37</v>
      </c>
      <c r="F1108" s="51" t="s">
        <v>69</v>
      </c>
      <c r="G1108" s="50" t="s">
        <v>2039</v>
      </c>
      <c r="H1108" s="50" t="s">
        <v>2040</v>
      </c>
      <c r="I1108" s="51" t="s">
        <v>41</v>
      </c>
      <c r="J1108" s="51" t="s">
        <v>42</v>
      </c>
      <c r="K1108" s="51" t="s">
        <v>43</v>
      </c>
      <c r="L1108" s="51" t="s">
        <v>73</v>
      </c>
      <c r="M1108" s="50" t="s">
        <v>108</v>
      </c>
      <c r="N1108" s="51" t="s">
        <v>45</v>
      </c>
      <c r="O1108" s="51" t="s">
        <v>46</v>
      </c>
      <c r="P1108" s="51" t="s">
        <v>47</v>
      </c>
      <c r="Q1108" s="51" t="s">
        <v>64</v>
      </c>
      <c r="R1108" s="51" t="s">
        <v>2041</v>
      </c>
      <c r="S1108" s="50" t="s">
        <v>2042</v>
      </c>
      <c r="T1108" s="50" t="s">
        <v>2043</v>
      </c>
      <c r="U1108" s="51" t="s">
        <v>52</v>
      </c>
      <c r="V1108" s="51" t="s">
        <v>53</v>
      </c>
      <c r="W1108" s="51" t="s">
        <v>45</v>
      </c>
      <c r="X1108" s="51" t="s">
        <v>738</v>
      </c>
      <c r="Y1108" s="51" t="s">
        <v>46</v>
      </c>
      <c r="Z1108" s="51" t="s">
        <v>739</v>
      </c>
      <c r="AA1108" s="51" t="s">
        <v>53</v>
      </c>
      <c r="AB1108" s="51" t="s">
        <v>45</v>
      </c>
      <c r="AC1108" s="51" t="s">
        <v>56</v>
      </c>
      <c r="AD1108" s="50" t="s">
        <v>57</v>
      </c>
      <c r="AE1108" s="11"/>
      <c r="AF1108" s="11"/>
      <c r="AG1108" s="36" t="s">
        <v>11363</v>
      </c>
      <c r="AH1108" s="37" t="s">
        <v>10992</v>
      </c>
      <c r="AI1108" s="37">
        <v>12</v>
      </c>
      <c r="AJ1108" s="11">
        <v>50</v>
      </c>
      <c r="AK1108" s="2"/>
      <c r="AL1108" s="11">
        <f>VLOOKUP(AG1108,[1]笔试数据!$B:$G,6,0)</f>
        <v>0</v>
      </c>
      <c r="AM1108" s="11">
        <v>50</v>
      </c>
      <c r="AN1108" s="11" t="s">
        <v>56</v>
      </c>
    </row>
    <row r="1109" s="4" customFormat="1" ht="15" spans="1:40">
      <c r="A1109" s="41">
        <v>668</v>
      </c>
      <c r="B1109" s="49">
        <v>576</v>
      </c>
      <c r="C1109" s="49">
        <v>413</v>
      </c>
      <c r="D1109" s="42" t="s">
        <v>2639</v>
      </c>
      <c r="E1109" s="42" t="s">
        <v>37</v>
      </c>
      <c r="F1109" s="42" t="s">
        <v>38</v>
      </c>
      <c r="G1109" s="42" t="s">
        <v>2640</v>
      </c>
      <c r="H1109" s="42" t="s">
        <v>2641</v>
      </c>
      <c r="I1109" s="42" t="s">
        <v>41</v>
      </c>
      <c r="J1109" s="29" t="s">
        <v>72</v>
      </c>
      <c r="K1109" s="42" t="s">
        <v>43</v>
      </c>
      <c r="L1109" s="42" t="s">
        <v>98</v>
      </c>
      <c r="M1109" s="42" t="s">
        <v>568</v>
      </c>
      <c r="N1109" s="42" t="s">
        <v>45</v>
      </c>
      <c r="O1109" s="42" t="s">
        <v>46</v>
      </c>
      <c r="P1109" s="42" t="s">
        <v>47</v>
      </c>
      <c r="Q1109" s="42" t="s">
        <v>48</v>
      </c>
      <c r="R1109" s="42" t="s">
        <v>2642</v>
      </c>
      <c r="S1109" s="42" t="s">
        <v>2643</v>
      </c>
      <c r="T1109" s="42" t="s">
        <v>2644</v>
      </c>
      <c r="U1109" s="42" t="s">
        <v>52</v>
      </c>
      <c r="V1109" s="42" t="s">
        <v>53</v>
      </c>
      <c r="W1109" s="42" t="s">
        <v>45</v>
      </c>
      <c r="X1109" s="42" t="s">
        <v>54</v>
      </c>
      <c r="Y1109" s="42" t="s">
        <v>56</v>
      </c>
      <c r="Z1109" s="42" t="s">
        <v>55</v>
      </c>
      <c r="AA1109" s="42" t="s">
        <v>53</v>
      </c>
      <c r="AB1109" s="42" t="s">
        <v>45</v>
      </c>
      <c r="AC1109" s="42" t="s">
        <v>56</v>
      </c>
      <c r="AD1109" s="42" t="s">
        <v>57</v>
      </c>
      <c r="AG1109" s="36" t="s">
        <v>11364</v>
      </c>
      <c r="AH1109" s="37" t="s">
        <v>10987</v>
      </c>
      <c r="AI1109" s="37">
        <v>22</v>
      </c>
      <c r="AJ1109" s="11">
        <v>50</v>
      </c>
      <c r="AK1109" s="2"/>
      <c r="AL1109" s="11">
        <f>VLOOKUP(AG1109,[1]笔试数据!$B:$G,6,0)</f>
        <v>0</v>
      </c>
      <c r="AM1109" s="11">
        <v>50</v>
      </c>
      <c r="AN1109" s="11" t="s">
        <v>56</v>
      </c>
    </row>
    <row r="1110" s="4" customFormat="1" ht="15" spans="1:40">
      <c r="A1110" s="41">
        <v>255</v>
      </c>
      <c r="B1110" s="49">
        <v>528</v>
      </c>
      <c r="C1110" s="49">
        <v>435</v>
      </c>
      <c r="D1110" s="42" t="s">
        <v>2770</v>
      </c>
      <c r="E1110" s="42" t="s">
        <v>37</v>
      </c>
      <c r="F1110" s="42" t="s">
        <v>105</v>
      </c>
      <c r="G1110" s="42" t="s">
        <v>2771</v>
      </c>
      <c r="H1110" s="42" t="s">
        <v>2772</v>
      </c>
      <c r="I1110" s="42" t="s">
        <v>41</v>
      </c>
      <c r="J1110" s="29" t="s">
        <v>42</v>
      </c>
      <c r="K1110" s="42" t="s">
        <v>43</v>
      </c>
      <c r="L1110" s="42" t="s">
        <v>163</v>
      </c>
      <c r="M1110" s="42" t="s">
        <v>91</v>
      </c>
      <c r="N1110" s="42" t="s">
        <v>45</v>
      </c>
      <c r="O1110" s="42" t="s">
        <v>46</v>
      </c>
      <c r="P1110" s="42" t="s">
        <v>47</v>
      </c>
      <c r="Q1110" s="42" t="s">
        <v>48</v>
      </c>
      <c r="R1110" s="42" t="s">
        <v>2773</v>
      </c>
      <c r="S1110" s="42" t="s">
        <v>2774</v>
      </c>
      <c r="T1110" s="42" t="s">
        <v>2775</v>
      </c>
      <c r="U1110" s="42" t="s">
        <v>307</v>
      </c>
      <c r="V1110" s="42" t="s">
        <v>53</v>
      </c>
      <c r="W1110" s="42" t="s">
        <v>45</v>
      </c>
      <c r="X1110" s="42" t="s">
        <v>54</v>
      </c>
      <c r="Y1110" s="42" t="s">
        <v>46</v>
      </c>
      <c r="Z1110" s="42" t="s">
        <v>55</v>
      </c>
      <c r="AA1110" s="42" t="s">
        <v>53</v>
      </c>
      <c r="AB1110" s="42" t="s">
        <v>45</v>
      </c>
      <c r="AC1110" s="42" t="s">
        <v>56</v>
      </c>
      <c r="AD1110" s="42" t="s">
        <v>57</v>
      </c>
      <c r="AG1110" s="36" t="s">
        <v>11365</v>
      </c>
      <c r="AH1110" s="37" t="s">
        <v>10983</v>
      </c>
      <c r="AI1110" s="37">
        <v>16</v>
      </c>
      <c r="AJ1110" s="11">
        <v>50</v>
      </c>
      <c r="AK1110" s="2"/>
      <c r="AL1110" s="11">
        <f>VLOOKUP(AG1110,[1]笔试数据!$B:$G,6,0)</f>
        <v>0</v>
      </c>
      <c r="AM1110" s="11">
        <v>50</v>
      </c>
      <c r="AN1110" s="11" t="s">
        <v>56</v>
      </c>
    </row>
    <row r="1111" s="4" customFormat="1" ht="15" spans="1:40">
      <c r="A1111" s="41">
        <v>466</v>
      </c>
      <c r="B1111" s="49">
        <v>550</v>
      </c>
      <c r="C1111" s="49">
        <v>483</v>
      </c>
      <c r="D1111" s="42" t="s">
        <v>3064</v>
      </c>
      <c r="E1111" s="42" t="s">
        <v>37</v>
      </c>
      <c r="F1111" s="42" t="s">
        <v>38</v>
      </c>
      <c r="G1111" s="42" t="s">
        <v>3065</v>
      </c>
      <c r="H1111" s="42" t="s">
        <v>3066</v>
      </c>
      <c r="I1111" s="42" t="s">
        <v>41</v>
      </c>
      <c r="J1111" s="29" t="s">
        <v>42</v>
      </c>
      <c r="K1111" s="42" t="s">
        <v>43</v>
      </c>
      <c r="L1111" s="42" t="s">
        <v>73</v>
      </c>
      <c r="M1111" s="42" t="s">
        <v>108</v>
      </c>
      <c r="N1111" s="42" t="s">
        <v>45</v>
      </c>
      <c r="O1111" s="42" t="s">
        <v>46</v>
      </c>
      <c r="P1111" s="42" t="s">
        <v>47</v>
      </c>
      <c r="Q1111" s="42" t="s">
        <v>100</v>
      </c>
      <c r="R1111" s="42" t="s">
        <v>3067</v>
      </c>
      <c r="S1111" s="42" t="s">
        <v>3068</v>
      </c>
      <c r="T1111" s="42" t="s">
        <v>3069</v>
      </c>
      <c r="U1111" s="42" t="s">
        <v>307</v>
      </c>
      <c r="V1111" s="42" t="s">
        <v>53</v>
      </c>
      <c r="W1111" s="42" t="s">
        <v>45</v>
      </c>
      <c r="X1111" s="42" t="s">
        <v>54</v>
      </c>
      <c r="Y1111" s="42" t="s">
        <v>46</v>
      </c>
      <c r="Z1111" s="42" t="s">
        <v>55</v>
      </c>
      <c r="AA1111" s="42" t="s">
        <v>53</v>
      </c>
      <c r="AB1111" s="42" t="s">
        <v>45</v>
      </c>
      <c r="AC1111" s="42" t="s">
        <v>46</v>
      </c>
      <c r="AD1111" s="42" t="s">
        <v>180</v>
      </c>
      <c r="AG1111" s="36" t="s">
        <v>11366</v>
      </c>
      <c r="AH1111" s="37" t="s">
        <v>11040</v>
      </c>
      <c r="AI1111" s="37" t="s">
        <v>10216</v>
      </c>
      <c r="AJ1111" s="11">
        <v>50</v>
      </c>
      <c r="AK1111" s="2"/>
      <c r="AL1111" s="11">
        <f>VLOOKUP(AG1111,[1]笔试数据!$B:$G,6,0)</f>
        <v>0</v>
      </c>
      <c r="AM1111" s="11">
        <v>50</v>
      </c>
      <c r="AN1111" s="11" t="s">
        <v>56</v>
      </c>
    </row>
    <row r="1112" s="4" customFormat="1" ht="15" spans="1:40">
      <c r="A1112" s="49">
        <v>5</v>
      </c>
      <c r="B1112" s="49">
        <v>1</v>
      </c>
      <c r="C1112" s="49">
        <v>540</v>
      </c>
      <c r="D1112" s="51" t="s">
        <v>3401</v>
      </c>
      <c r="E1112" s="51" t="s">
        <v>37</v>
      </c>
      <c r="F1112" s="51" t="s">
        <v>69</v>
      </c>
      <c r="G1112" s="50" t="s">
        <v>3402</v>
      </c>
      <c r="H1112" s="50" t="s">
        <v>3403</v>
      </c>
      <c r="I1112" s="51" t="s">
        <v>62</v>
      </c>
      <c r="J1112" s="51" t="s">
        <v>72</v>
      </c>
      <c r="K1112" s="51" t="s">
        <v>43</v>
      </c>
      <c r="L1112" s="51" t="s">
        <v>220</v>
      </c>
      <c r="M1112" s="50" t="s">
        <v>388</v>
      </c>
      <c r="N1112" s="51" t="s">
        <v>45</v>
      </c>
      <c r="O1112" s="51" t="s">
        <v>46</v>
      </c>
      <c r="P1112" s="51" t="s">
        <v>47</v>
      </c>
      <c r="Q1112" s="51" t="s">
        <v>100</v>
      </c>
      <c r="R1112" s="51" t="s">
        <v>3404</v>
      </c>
      <c r="S1112" s="50" t="s">
        <v>3405</v>
      </c>
      <c r="T1112" s="50" t="s">
        <v>3406</v>
      </c>
      <c r="U1112" s="51" t="s">
        <v>52</v>
      </c>
      <c r="V1112" s="51" t="s">
        <v>53</v>
      </c>
      <c r="W1112" s="51" t="s">
        <v>45</v>
      </c>
      <c r="X1112" s="51" t="s">
        <v>738</v>
      </c>
      <c r="Y1112" s="51" t="s">
        <v>46</v>
      </c>
      <c r="Z1112" s="51" t="s">
        <v>739</v>
      </c>
      <c r="AA1112" s="51" t="s">
        <v>53</v>
      </c>
      <c r="AB1112" s="51" t="s">
        <v>45</v>
      </c>
      <c r="AC1112" s="51" t="s">
        <v>46</v>
      </c>
      <c r="AD1112" s="51" t="s">
        <v>3407</v>
      </c>
      <c r="AE1112" s="11"/>
      <c r="AF1112" s="11" t="s">
        <v>3408</v>
      </c>
      <c r="AG1112" s="36" t="s">
        <v>11367</v>
      </c>
      <c r="AH1112" s="37" t="s">
        <v>10985</v>
      </c>
      <c r="AI1112" s="37">
        <v>30</v>
      </c>
      <c r="AJ1112" s="11">
        <v>50</v>
      </c>
      <c r="AL1112" s="11">
        <f>VLOOKUP(AG1112,[1]笔试数据!$B:$G,6,0)</f>
        <v>0</v>
      </c>
      <c r="AM1112" s="11">
        <v>50</v>
      </c>
      <c r="AN1112" s="11" t="s">
        <v>56</v>
      </c>
    </row>
    <row r="1113" s="4" customFormat="1" ht="15" spans="1:40">
      <c r="A1113" s="49">
        <v>656</v>
      </c>
      <c r="B1113" s="49">
        <v>140</v>
      </c>
      <c r="C1113" s="49">
        <v>566</v>
      </c>
      <c r="D1113" s="51" t="s">
        <v>3559</v>
      </c>
      <c r="E1113" s="51" t="s">
        <v>37</v>
      </c>
      <c r="F1113" s="51" t="s">
        <v>69</v>
      </c>
      <c r="G1113" s="50" t="s">
        <v>3560</v>
      </c>
      <c r="H1113" s="50" t="s">
        <v>3561</v>
      </c>
      <c r="I1113" s="51" t="s">
        <v>41</v>
      </c>
      <c r="J1113" s="51" t="s">
        <v>177</v>
      </c>
      <c r="K1113" s="51" t="s">
        <v>43</v>
      </c>
      <c r="L1113" s="51" t="s">
        <v>330</v>
      </c>
      <c r="M1113" s="50" t="s">
        <v>331</v>
      </c>
      <c r="N1113" s="51" t="s">
        <v>45</v>
      </c>
      <c r="O1113" s="51" t="s">
        <v>56</v>
      </c>
      <c r="P1113" s="51" t="s">
        <v>47</v>
      </c>
      <c r="Q1113" s="51" t="s">
        <v>100</v>
      </c>
      <c r="R1113" s="51" t="s">
        <v>3467</v>
      </c>
      <c r="S1113" s="50" t="s">
        <v>3562</v>
      </c>
      <c r="T1113" s="50" t="s">
        <v>3563</v>
      </c>
      <c r="U1113" s="51" t="s">
        <v>52</v>
      </c>
      <c r="V1113" s="51" t="s">
        <v>53</v>
      </c>
      <c r="W1113" s="51" t="s">
        <v>45</v>
      </c>
      <c r="X1113" s="51" t="s">
        <v>738</v>
      </c>
      <c r="Y1113" s="51" t="s">
        <v>46</v>
      </c>
      <c r="Z1113" s="51" t="s">
        <v>739</v>
      </c>
      <c r="AA1113" s="51" t="s">
        <v>53</v>
      </c>
      <c r="AB1113" s="51" t="s">
        <v>45</v>
      </c>
      <c r="AC1113" s="51" t="s">
        <v>46</v>
      </c>
      <c r="AD1113" s="51" t="s">
        <v>3407</v>
      </c>
      <c r="AE1113" s="11"/>
      <c r="AF1113" s="11" t="s">
        <v>3408</v>
      </c>
      <c r="AG1113" s="36" t="s">
        <v>11368</v>
      </c>
      <c r="AH1113" s="37" t="s">
        <v>11016</v>
      </c>
      <c r="AI1113" s="37">
        <v>26</v>
      </c>
      <c r="AJ1113" s="11">
        <v>50</v>
      </c>
      <c r="AL1113" s="11">
        <f>VLOOKUP(AG1113,[1]笔试数据!$B:$G,6,0)</f>
        <v>0</v>
      </c>
      <c r="AM1113" s="11">
        <v>50</v>
      </c>
      <c r="AN1113" s="11" t="s">
        <v>56</v>
      </c>
    </row>
    <row r="1114" s="4" customFormat="1" ht="15" spans="1:40">
      <c r="A1114" s="49">
        <v>334</v>
      </c>
      <c r="B1114" s="49">
        <v>314</v>
      </c>
      <c r="C1114" s="49">
        <v>585</v>
      </c>
      <c r="D1114" s="50" t="s">
        <v>3667</v>
      </c>
      <c r="E1114" s="50" t="s">
        <v>37</v>
      </c>
      <c r="F1114" s="50" t="s">
        <v>503</v>
      </c>
      <c r="G1114" s="50" t="s">
        <v>3668</v>
      </c>
      <c r="H1114" s="50" t="s">
        <v>3576</v>
      </c>
      <c r="I1114" s="50" t="s">
        <v>41</v>
      </c>
      <c r="J1114" s="50" t="s">
        <v>72</v>
      </c>
      <c r="K1114" s="50" t="s">
        <v>43</v>
      </c>
      <c r="L1114" s="50" t="s">
        <v>220</v>
      </c>
      <c r="M1114" s="50" t="s">
        <v>3669</v>
      </c>
      <c r="N1114" s="50" t="s">
        <v>45</v>
      </c>
      <c r="O1114" s="50" t="s">
        <v>46</v>
      </c>
      <c r="P1114" s="50" t="s">
        <v>47</v>
      </c>
      <c r="Q1114" s="50" t="s">
        <v>64</v>
      </c>
      <c r="R1114" s="50" t="s">
        <v>3670</v>
      </c>
      <c r="S1114" s="50" t="s">
        <v>57</v>
      </c>
      <c r="T1114" s="50" t="s">
        <v>3671</v>
      </c>
      <c r="U1114" s="50" t="s">
        <v>52</v>
      </c>
      <c r="V1114" s="50" t="s">
        <v>53</v>
      </c>
      <c r="W1114" s="50" t="s">
        <v>53</v>
      </c>
      <c r="X1114" s="50" t="s">
        <v>54</v>
      </c>
      <c r="Y1114" s="50" t="s">
        <v>46</v>
      </c>
      <c r="Z1114" s="50" t="s">
        <v>55</v>
      </c>
      <c r="AA1114" s="50" t="s">
        <v>53</v>
      </c>
      <c r="AB1114" s="50" t="s">
        <v>45</v>
      </c>
      <c r="AC1114" s="50" t="s">
        <v>46</v>
      </c>
      <c r="AD1114" s="53" t="s">
        <v>3407</v>
      </c>
      <c r="AE1114" s="2"/>
      <c r="AF1114" s="11" t="s">
        <v>3408</v>
      </c>
      <c r="AG1114" s="36" t="s">
        <v>11369</v>
      </c>
      <c r="AH1114" s="37" t="s">
        <v>10994</v>
      </c>
      <c r="AI1114" s="37">
        <v>15</v>
      </c>
      <c r="AJ1114" s="11">
        <v>50</v>
      </c>
      <c r="AL1114" s="11">
        <f>VLOOKUP(AG1114,[1]笔试数据!$B:$G,6,0)</f>
        <v>0</v>
      </c>
      <c r="AM1114" s="11">
        <v>50</v>
      </c>
      <c r="AN1114" s="11" t="s">
        <v>56</v>
      </c>
    </row>
    <row r="1115" s="4" customFormat="1" ht="15" spans="1:40">
      <c r="A1115" s="49">
        <v>597</v>
      </c>
      <c r="B1115" s="49">
        <v>381</v>
      </c>
      <c r="C1115" s="49">
        <v>2</v>
      </c>
      <c r="D1115" s="50" t="s">
        <v>59</v>
      </c>
      <c r="E1115" s="50" t="s">
        <v>37</v>
      </c>
      <c r="F1115" s="50" t="s">
        <v>38</v>
      </c>
      <c r="G1115" s="50" t="s">
        <v>60</v>
      </c>
      <c r="H1115" s="50" t="s">
        <v>61</v>
      </c>
      <c r="I1115" s="50" t="s">
        <v>62</v>
      </c>
      <c r="J1115" s="50" t="s">
        <v>42</v>
      </c>
      <c r="K1115" s="50" t="s">
        <v>43</v>
      </c>
      <c r="L1115" s="50" t="s">
        <v>63</v>
      </c>
      <c r="M1115" s="52">
        <v>44012</v>
      </c>
      <c r="N1115" s="50" t="s">
        <v>45</v>
      </c>
      <c r="O1115" s="50" t="s">
        <v>46</v>
      </c>
      <c r="P1115" s="50" t="s">
        <v>47</v>
      </c>
      <c r="Q1115" s="50" t="s">
        <v>64</v>
      </c>
      <c r="R1115" s="50" t="s">
        <v>65</v>
      </c>
      <c r="S1115" s="50" t="s">
        <v>66</v>
      </c>
      <c r="T1115" s="50" t="s">
        <v>67</v>
      </c>
      <c r="U1115" s="50" t="s">
        <v>52</v>
      </c>
      <c r="V1115" s="50" t="s">
        <v>53</v>
      </c>
      <c r="W1115" s="50" t="s">
        <v>45</v>
      </c>
      <c r="X1115" s="50" t="s">
        <v>54</v>
      </c>
      <c r="Y1115" s="50" t="s">
        <v>46</v>
      </c>
      <c r="Z1115" s="50" t="s">
        <v>55</v>
      </c>
      <c r="AA1115" s="50" t="s">
        <v>53</v>
      </c>
      <c r="AB1115" s="50" t="s">
        <v>45</v>
      </c>
      <c r="AC1115" s="50" t="s">
        <v>56</v>
      </c>
      <c r="AD1115" s="50" t="s">
        <v>57</v>
      </c>
      <c r="AE1115" s="2"/>
      <c r="AF1115" s="2"/>
      <c r="AG1115" s="36" t="s">
        <v>11370</v>
      </c>
      <c r="AH1115" s="37" t="s">
        <v>10237</v>
      </c>
      <c r="AI1115" s="37" t="s">
        <v>10219</v>
      </c>
      <c r="AJ1115" s="11">
        <v>49.5</v>
      </c>
      <c r="AK1115" s="11"/>
      <c r="AL1115" s="11">
        <f>VLOOKUP(AG1115,[1]笔试数据!$B:$G,6,0)</f>
        <v>0</v>
      </c>
      <c r="AM1115" s="11">
        <v>49.5</v>
      </c>
      <c r="AN1115" s="11" t="s">
        <v>56</v>
      </c>
    </row>
    <row r="1116" s="4" customFormat="1" ht="15" spans="1:40">
      <c r="A1116" s="49">
        <v>165</v>
      </c>
      <c r="B1116" s="49">
        <v>438</v>
      </c>
      <c r="C1116" s="49">
        <v>21</v>
      </c>
      <c r="D1116" s="50" t="s">
        <v>204</v>
      </c>
      <c r="E1116" s="50" t="s">
        <v>205</v>
      </c>
      <c r="F1116" s="50" t="s">
        <v>69</v>
      </c>
      <c r="G1116" s="50" t="s">
        <v>206</v>
      </c>
      <c r="H1116" s="50" t="s">
        <v>207</v>
      </c>
      <c r="I1116" s="50" t="s">
        <v>41</v>
      </c>
      <c r="J1116" s="50" t="s">
        <v>72</v>
      </c>
      <c r="K1116" s="50" t="s">
        <v>43</v>
      </c>
      <c r="L1116" s="50" t="s">
        <v>98</v>
      </c>
      <c r="M1116" s="52">
        <v>42550</v>
      </c>
      <c r="N1116" s="50" t="s">
        <v>45</v>
      </c>
      <c r="O1116" s="50" t="s">
        <v>46</v>
      </c>
      <c r="P1116" s="50" t="s">
        <v>47</v>
      </c>
      <c r="Q1116" s="50" t="s">
        <v>208</v>
      </c>
      <c r="R1116" s="50" t="s">
        <v>209</v>
      </c>
      <c r="S1116" s="50" t="s">
        <v>57</v>
      </c>
      <c r="T1116" s="50" t="s">
        <v>210</v>
      </c>
      <c r="U1116" s="50" t="s">
        <v>52</v>
      </c>
      <c r="V1116" s="50" t="s">
        <v>53</v>
      </c>
      <c r="W1116" s="50" t="s">
        <v>53</v>
      </c>
      <c r="X1116" s="50" t="s">
        <v>54</v>
      </c>
      <c r="Y1116" s="50" t="s">
        <v>46</v>
      </c>
      <c r="Z1116" s="50" t="s">
        <v>55</v>
      </c>
      <c r="AA1116" s="50" t="s">
        <v>53</v>
      </c>
      <c r="AB1116" s="50" t="s">
        <v>45</v>
      </c>
      <c r="AC1116" s="50" t="s">
        <v>46</v>
      </c>
      <c r="AD1116" s="50"/>
      <c r="AE1116" s="2"/>
      <c r="AF1116" s="2"/>
      <c r="AG1116" s="36" t="s">
        <v>11371</v>
      </c>
      <c r="AH1116" s="37" t="s">
        <v>10237</v>
      </c>
      <c r="AI1116" s="37" t="s">
        <v>11000</v>
      </c>
      <c r="AJ1116" s="11">
        <v>49.5</v>
      </c>
      <c r="AK1116" s="11"/>
      <c r="AL1116" s="11">
        <f>VLOOKUP(AG1116,[1]笔试数据!$B:$G,6,0)</f>
        <v>0</v>
      </c>
      <c r="AM1116" s="11">
        <v>49.5</v>
      </c>
      <c r="AN1116" s="11" t="s">
        <v>56</v>
      </c>
    </row>
    <row r="1117" s="4" customFormat="1" ht="15" spans="1:40">
      <c r="A1117" s="49">
        <v>277</v>
      </c>
      <c r="B1117" s="49">
        <v>297</v>
      </c>
      <c r="C1117" s="49">
        <v>28</v>
      </c>
      <c r="D1117" s="50" t="s">
        <v>251</v>
      </c>
      <c r="E1117" s="50" t="s">
        <v>37</v>
      </c>
      <c r="F1117" s="50" t="s">
        <v>38</v>
      </c>
      <c r="G1117" s="50" t="s">
        <v>252</v>
      </c>
      <c r="H1117" s="50" t="s">
        <v>253</v>
      </c>
      <c r="I1117" s="50" t="s">
        <v>62</v>
      </c>
      <c r="J1117" s="50" t="s">
        <v>72</v>
      </c>
      <c r="K1117" s="50" t="s">
        <v>43</v>
      </c>
      <c r="L1117" s="50" t="s">
        <v>254</v>
      </c>
      <c r="M1117" s="50" t="s">
        <v>255</v>
      </c>
      <c r="N1117" s="50" t="s">
        <v>45</v>
      </c>
      <c r="O1117" s="50" t="s">
        <v>46</v>
      </c>
      <c r="P1117" s="50" t="s">
        <v>47</v>
      </c>
      <c r="Q1117" s="50" t="s">
        <v>256</v>
      </c>
      <c r="R1117" s="50" t="s">
        <v>256</v>
      </c>
      <c r="S1117" s="50" t="s">
        <v>57</v>
      </c>
      <c r="T1117" s="50" t="s">
        <v>257</v>
      </c>
      <c r="U1117" s="50" t="s">
        <v>52</v>
      </c>
      <c r="V1117" s="50" t="s">
        <v>53</v>
      </c>
      <c r="W1117" s="50" t="s">
        <v>45</v>
      </c>
      <c r="X1117" s="50" t="s">
        <v>54</v>
      </c>
      <c r="Y1117" s="50" t="s">
        <v>46</v>
      </c>
      <c r="Z1117" s="50" t="s">
        <v>55</v>
      </c>
      <c r="AA1117" s="50" t="s">
        <v>53</v>
      </c>
      <c r="AB1117" s="50" t="s">
        <v>45</v>
      </c>
      <c r="AC1117" s="50" t="s">
        <v>56</v>
      </c>
      <c r="AD1117" s="50" t="s">
        <v>57</v>
      </c>
      <c r="AE1117" s="2"/>
      <c r="AF1117" s="2"/>
      <c r="AG1117" s="36" t="s">
        <v>11372</v>
      </c>
      <c r="AH1117" s="37" t="s">
        <v>10237</v>
      </c>
      <c r="AI1117" s="37" t="s">
        <v>10491</v>
      </c>
      <c r="AJ1117" s="11">
        <v>49.5</v>
      </c>
      <c r="AK1117" s="11"/>
      <c r="AL1117" s="11">
        <f>VLOOKUP(AG1117,[1]笔试数据!$B:$G,6,0)</f>
        <v>0</v>
      </c>
      <c r="AM1117" s="11">
        <v>49.5</v>
      </c>
      <c r="AN1117" s="11" t="s">
        <v>56</v>
      </c>
    </row>
    <row r="1118" s="4" customFormat="1" ht="15" spans="1:40">
      <c r="A1118" s="49">
        <v>122</v>
      </c>
      <c r="B1118" s="49">
        <v>495</v>
      </c>
      <c r="C1118" s="49">
        <v>42</v>
      </c>
      <c r="D1118" s="50" t="s">
        <v>350</v>
      </c>
      <c r="E1118" s="50" t="s">
        <v>37</v>
      </c>
      <c r="F1118" s="50" t="s">
        <v>105</v>
      </c>
      <c r="G1118" s="50" t="s">
        <v>351</v>
      </c>
      <c r="H1118" s="50" t="s">
        <v>352</v>
      </c>
      <c r="I1118" s="50" t="s">
        <v>41</v>
      </c>
      <c r="J1118" s="50" t="s">
        <v>72</v>
      </c>
      <c r="K1118" s="50" t="s">
        <v>81</v>
      </c>
      <c r="L1118" s="50" t="s">
        <v>353</v>
      </c>
      <c r="M1118" s="50" t="s">
        <v>227</v>
      </c>
      <c r="N1118" s="50" t="s">
        <v>45</v>
      </c>
      <c r="O1118" s="50" t="s">
        <v>46</v>
      </c>
      <c r="P1118" s="50" t="s">
        <v>47</v>
      </c>
      <c r="Q1118" s="50" t="s">
        <v>354</v>
      </c>
      <c r="R1118" s="50" t="s">
        <v>355</v>
      </c>
      <c r="S1118" s="50" t="s">
        <v>356</v>
      </c>
      <c r="T1118" s="50" t="s">
        <v>357</v>
      </c>
      <c r="U1118" s="50" t="s">
        <v>52</v>
      </c>
      <c r="V1118" s="50" t="s">
        <v>53</v>
      </c>
      <c r="W1118" s="50" t="s">
        <v>358</v>
      </c>
      <c r="X1118" s="50" t="s">
        <v>54</v>
      </c>
      <c r="Y1118" s="50" t="s">
        <v>46</v>
      </c>
      <c r="Z1118" s="50" t="s">
        <v>55</v>
      </c>
      <c r="AA1118" s="50" t="s">
        <v>53</v>
      </c>
      <c r="AB1118" s="50" t="s">
        <v>45</v>
      </c>
      <c r="AC1118" s="50" t="s">
        <v>56</v>
      </c>
      <c r="AD1118" s="50" t="s">
        <v>57</v>
      </c>
      <c r="AE1118" s="2"/>
      <c r="AF1118" s="2"/>
      <c r="AG1118" s="36" t="s">
        <v>11373</v>
      </c>
      <c r="AH1118" s="37" t="s">
        <v>10219</v>
      </c>
      <c r="AI1118" s="37">
        <v>12</v>
      </c>
      <c r="AJ1118" s="11">
        <v>49.5</v>
      </c>
      <c r="AK1118" s="11"/>
      <c r="AL1118" s="11">
        <f>VLOOKUP(AG1118,[1]笔试数据!$B:$G,6,0)</f>
        <v>0</v>
      </c>
      <c r="AM1118" s="11">
        <v>49.5</v>
      </c>
      <c r="AN1118" s="11" t="s">
        <v>56</v>
      </c>
    </row>
    <row r="1119" s="4" customFormat="1" ht="15" spans="1:40">
      <c r="A1119" s="49">
        <v>496</v>
      </c>
      <c r="B1119" s="49">
        <v>352</v>
      </c>
      <c r="C1119" s="49">
        <v>69</v>
      </c>
      <c r="D1119" s="50" t="s">
        <v>530</v>
      </c>
      <c r="E1119" s="50" t="s">
        <v>37</v>
      </c>
      <c r="F1119" s="50" t="s">
        <v>69</v>
      </c>
      <c r="G1119" s="50" t="s">
        <v>531</v>
      </c>
      <c r="H1119" s="50" t="s">
        <v>532</v>
      </c>
      <c r="I1119" s="50" t="s">
        <v>41</v>
      </c>
      <c r="J1119" s="50" t="s">
        <v>42</v>
      </c>
      <c r="K1119" s="50" t="s">
        <v>81</v>
      </c>
      <c r="L1119" s="50" t="s">
        <v>533</v>
      </c>
      <c r="M1119" s="50" t="s">
        <v>534</v>
      </c>
      <c r="N1119" s="50" t="s">
        <v>45</v>
      </c>
      <c r="O1119" s="50" t="s">
        <v>46</v>
      </c>
      <c r="P1119" s="51" t="s">
        <v>47</v>
      </c>
      <c r="Q1119" s="50" t="s">
        <v>396</v>
      </c>
      <c r="R1119" s="50" t="s">
        <v>535</v>
      </c>
      <c r="S1119" s="50" t="s">
        <v>536</v>
      </c>
      <c r="T1119" s="50" t="s">
        <v>537</v>
      </c>
      <c r="U1119" s="50" t="s">
        <v>52</v>
      </c>
      <c r="V1119" s="50" t="s">
        <v>53</v>
      </c>
      <c r="W1119" s="50" t="s">
        <v>45</v>
      </c>
      <c r="X1119" s="50" t="s">
        <v>54</v>
      </c>
      <c r="Y1119" s="50" t="s">
        <v>46</v>
      </c>
      <c r="Z1119" s="50" t="s">
        <v>55</v>
      </c>
      <c r="AA1119" s="50" t="s">
        <v>53</v>
      </c>
      <c r="AB1119" s="50" t="s">
        <v>45</v>
      </c>
      <c r="AC1119" s="50" t="s">
        <v>56</v>
      </c>
      <c r="AD1119" s="50" t="s">
        <v>57</v>
      </c>
      <c r="AE1119" s="2"/>
      <c r="AF1119" s="2"/>
      <c r="AG1119" s="36" t="s">
        <v>11374</v>
      </c>
      <c r="AH1119" s="37" t="s">
        <v>10216</v>
      </c>
      <c r="AI1119" s="37" t="s">
        <v>10241</v>
      </c>
      <c r="AJ1119" s="11">
        <v>49.5</v>
      </c>
      <c r="AK1119" s="11"/>
      <c r="AL1119" s="11">
        <f>VLOOKUP(AG1119,[1]笔试数据!$B:$G,6,0)</f>
        <v>0</v>
      </c>
      <c r="AM1119" s="11">
        <v>49.5</v>
      </c>
      <c r="AN1119" s="11" t="s">
        <v>56</v>
      </c>
    </row>
    <row r="1120" s="4" customFormat="1" ht="15" spans="1:40">
      <c r="A1120" s="49">
        <v>113</v>
      </c>
      <c r="B1120" s="49">
        <v>259</v>
      </c>
      <c r="C1120" s="49">
        <v>76</v>
      </c>
      <c r="D1120" s="50" t="s">
        <v>578</v>
      </c>
      <c r="E1120" s="50" t="s">
        <v>37</v>
      </c>
      <c r="F1120" s="50" t="s">
        <v>69</v>
      </c>
      <c r="G1120" s="50" t="s">
        <v>579</v>
      </c>
      <c r="H1120" s="50" t="s">
        <v>580</v>
      </c>
      <c r="I1120" s="50" t="s">
        <v>41</v>
      </c>
      <c r="J1120" s="50" t="s">
        <v>72</v>
      </c>
      <c r="K1120" s="50" t="s">
        <v>43</v>
      </c>
      <c r="L1120" s="50" t="s">
        <v>73</v>
      </c>
      <c r="M1120" s="50" t="s">
        <v>267</v>
      </c>
      <c r="N1120" s="50" t="s">
        <v>45</v>
      </c>
      <c r="O1120" s="50" t="s">
        <v>46</v>
      </c>
      <c r="P1120" s="50" t="s">
        <v>47</v>
      </c>
      <c r="Q1120" s="50" t="s">
        <v>581</v>
      </c>
      <c r="R1120" s="50" t="s">
        <v>581</v>
      </c>
      <c r="S1120" s="50" t="s">
        <v>582</v>
      </c>
      <c r="T1120" s="50" t="s">
        <v>583</v>
      </c>
      <c r="U1120" s="50" t="s">
        <v>52</v>
      </c>
      <c r="V1120" s="50" t="s">
        <v>53</v>
      </c>
      <c r="W1120" s="50" t="s">
        <v>45</v>
      </c>
      <c r="X1120" s="50" t="s">
        <v>54</v>
      </c>
      <c r="Y1120" s="50" t="s">
        <v>46</v>
      </c>
      <c r="Z1120" s="50" t="s">
        <v>55</v>
      </c>
      <c r="AA1120" s="50" t="s">
        <v>53</v>
      </c>
      <c r="AB1120" s="50" t="s">
        <v>45</v>
      </c>
      <c r="AC1120" s="50" t="s">
        <v>56</v>
      </c>
      <c r="AD1120" s="50" t="s">
        <v>57</v>
      </c>
      <c r="AE1120" s="2"/>
      <c r="AF1120" s="2"/>
      <c r="AG1120" s="36" t="s">
        <v>11375</v>
      </c>
      <c r="AH1120" s="37" t="s">
        <v>10216</v>
      </c>
      <c r="AI1120" s="37">
        <v>16</v>
      </c>
      <c r="AJ1120" s="11">
        <v>49.5</v>
      </c>
      <c r="AK1120" s="11"/>
      <c r="AL1120" s="11">
        <f>VLOOKUP(AG1120,[1]笔试数据!$B:$G,6,0)</f>
        <v>0</v>
      </c>
      <c r="AM1120" s="11">
        <v>49.5</v>
      </c>
      <c r="AN1120" s="11" t="s">
        <v>56</v>
      </c>
    </row>
    <row r="1121" s="4" customFormat="1" ht="15" spans="1:40">
      <c r="A1121" s="49">
        <v>8</v>
      </c>
      <c r="B1121" s="49">
        <v>242</v>
      </c>
      <c r="C1121" s="49">
        <v>235</v>
      </c>
      <c r="D1121" s="50" t="s">
        <v>1572</v>
      </c>
      <c r="E1121" s="50" t="s">
        <v>37</v>
      </c>
      <c r="F1121" s="50" t="s">
        <v>69</v>
      </c>
      <c r="G1121" s="50" t="s">
        <v>1573</v>
      </c>
      <c r="H1121" s="50" t="s">
        <v>1574</v>
      </c>
      <c r="I1121" s="50" t="s">
        <v>41</v>
      </c>
      <c r="J1121" s="50" t="s">
        <v>72</v>
      </c>
      <c r="K1121" s="50" t="s">
        <v>43</v>
      </c>
      <c r="L1121" s="50" t="s">
        <v>98</v>
      </c>
      <c r="M1121" s="50" t="s">
        <v>83</v>
      </c>
      <c r="N1121" s="50" t="s">
        <v>45</v>
      </c>
      <c r="O1121" s="50" t="s">
        <v>46</v>
      </c>
      <c r="P1121" s="50" t="s">
        <v>84</v>
      </c>
      <c r="Q1121" s="50" t="s">
        <v>1575</v>
      </c>
      <c r="R1121" s="50" t="s">
        <v>1575</v>
      </c>
      <c r="S1121" s="50" t="s">
        <v>1576</v>
      </c>
      <c r="T1121" s="50" t="s">
        <v>1577</v>
      </c>
      <c r="U1121" s="50" t="s">
        <v>307</v>
      </c>
      <c r="V1121" s="50" t="s">
        <v>53</v>
      </c>
      <c r="W1121" s="50" t="s">
        <v>45</v>
      </c>
      <c r="X1121" s="50" t="s">
        <v>54</v>
      </c>
      <c r="Y1121" s="50" t="s">
        <v>46</v>
      </c>
      <c r="Z1121" s="50" t="s">
        <v>55</v>
      </c>
      <c r="AA1121" s="50" t="s">
        <v>53</v>
      </c>
      <c r="AB1121" s="50" t="s">
        <v>45</v>
      </c>
      <c r="AC1121" s="50" t="s">
        <v>56</v>
      </c>
      <c r="AD1121" s="50" t="s">
        <v>57</v>
      </c>
      <c r="AE1121" s="2"/>
      <c r="AF1121" s="2"/>
      <c r="AG1121" s="36" t="s">
        <v>11376</v>
      </c>
      <c r="AH1121" s="37" t="s">
        <v>10226</v>
      </c>
      <c r="AI1121" s="37">
        <v>25</v>
      </c>
      <c r="AJ1121" s="11">
        <v>49.5</v>
      </c>
      <c r="AK1121" s="11"/>
      <c r="AL1121" s="11">
        <f>VLOOKUP(AG1121,[1]笔试数据!$B:$G,6,0)</f>
        <v>0</v>
      </c>
      <c r="AM1121" s="11">
        <v>49.5</v>
      </c>
      <c r="AN1121" s="11" t="s">
        <v>56</v>
      </c>
    </row>
    <row r="1122" s="4" customFormat="1" ht="15" spans="1:40">
      <c r="A1122" s="49">
        <v>31</v>
      </c>
      <c r="B1122" s="49">
        <v>245</v>
      </c>
      <c r="C1122" s="49">
        <v>259</v>
      </c>
      <c r="D1122" s="50" t="s">
        <v>1720</v>
      </c>
      <c r="E1122" s="50" t="s">
        <v>37</v>
      </c>
      <c r="F1122" s="50" t="s">
        <v>69</v>
      </c>
      <c r="G1122" s="50" t="s">
        <v>1721</v>
      </c>
      <c r="H1122" s="50" t="s">
        <v>1722</v>
      </c>
      <c r="I1122" s="50" t="s">
        <v>41</v>
      </c>
      <c r="J1122" s="50" t="s">
        <v>42</v>
      </c>
      <c r="K1122" s="50" t="s">
        <v>43</v>
      </c>
      <c r="L1122" s="50" t="s">
        <v>98</v>
      </c>
      <c r="M1122" s="52">
        <v>42552</v>
      </c>
      <c r="N1122" s="50" t="s">
        <v>45</v>
      </c>
      <c r="O1122" s="50" t="s">
        <v>46</v>
      </c>
      <c r="P1122" s="50" t="s">
        <v>47</v>
      </c>
      <c r="Q1122" s="50" t="s">
        <v>48</v>
      </c>
      <c r="R1122" s="50" t="s">
        <v>1723</v>
      </c>
      <c r="S1122" s="50" t="s">
        <v>57</v>
      </c>
      <c r="T1122" s="50" t="s">
        <v>1724</v>
      </c>
      <c r="U1122" s="50" t="s">
        <v>52</v>
      </c>
      <c r="V1122" s="50" t="s">
        <v>53</v>
      </c>
      <c r="W1122" s="50" t="s">
        <v>53</v>
      </c>
      <c r="X1122" s="50" t="s">
        <v>54</v>
      </c>
      <c r="Y1122" s="50" t="s">
        <v>46</v>
      </c>
      <c r="Z1122" s="50" t="s">
        <v>55</v>
      </c>
      <c r="AA1122" s="50" t="s">
        <v>53</v>
      </c>
      <c r="AB1122" s="50" t="s">
        <v>45</v>
      </c>
      <c r="AC1122" s="50" t="s">
        <v>56</v>
      </c>
      <c r="AD1122" s="50" t="s">
        <v>57</v>
      </c>
      <c r="AE1122" s="2"/>
      <c r="AF1122" s="2"/>
      <c r="AG1122" s="36" t="s">
        <v>11377</v>
      </c>
      <c r="AH1122" s="37" t="s">
        <v>10241</v>
      </c>
      <c r="AI1122" s="37">
        <v>19</v>
      </c>
      <c r="AJ1122" s="11">
        <v>49.5</v>
      </c>
      <c r="AK1122" s="2"/>
      <c r="AL1122" s="11">
        <f>VLOOKUP(AG1122,[1]笔试数据!$B:$G,6,0)</f>
        <v>0</v>
      </c>
      <c r="AM1122" s="11">
        <v>49.5</v>
      </c>
      <c r="AN1122" s="11" t="s">
        <v>56</v>
      </c>
    </row>
    <row r="1123" s="4" customFormat="1" ht="15" spans="1:40">
      <c r="A1123" s="49">
        <v>607</v>
      </c>
      <c r="B1123" s="49">
        <v>383</v>
      </c>
      <c r="C1123" s="49">
        <v>266</v>
      </c>
      <c r="D1123" s="50" t="s">
        <v>1759</v>
      </c>
      <c r="E1123" s="50" t="s">
        <v>37</v>
      </c>
      <c r="F1123" s="50" t="s">
        <v>38</v>
      </c>
      <c r="G1123" s="50" t="s">
        <v>1760</v>
      </c>
      <c r="H1123" s="50" t="s">
        <v>1761</v>
      </c>
      <c r="I1123" s="50" t="s">
        <v>41</v>
      </c>
      <c r="J1123" s="50" t="s">
        <v>72</v>
      </c>
      <c r="K1123" s="50" t="s">
        <v>43</v>
      </c>
      <c r="L1123" s="50" t="s">
        <v>73</v>
      </c>
      <c r="M1123" s="50" t="s">
        <v>227</v>
      </c>
      <c r="N1123" s="50" t="s">
        <v>45</v>
      </c>
      <c r="O1123" s="50" t="s">
        <v>46</v>
      </c>
      <c r="P1123" s="50" t="s">
        <v>47</v>
      </c>
      <c r="Q1123" s="50" t="s">
        <v>64</v>
      </c>
      <c r="R1123" s="50" t="s">
        <v>1762</v>
      </c>
      <c r="S1123" s="50" t="s">
        <v>1763</v>
      </c>
      <c r="T1123" s="50" t="s">
        <v>1764</v>
      </c>
      <c r="U1123" s="50" t="s">
        <v>52</v>
      </c>
      <c r="V1123" s="50" t="s">
        <v>53</v>
      </c>
      <c r="W1123" s="50" t="s">
        <v>45</v>
      </c>
      <c r="X1123" s="50" t="s">
        <v>54</v>
      </c>
      <c r="Y1123" s="50" t="s">
        <v>46</v>
      </c>
      <c r="Z1123" s="50" t="s">
        <v>55</v>
      </c>
      <c r="AA1123" s="50" t="s">
        <v>53</v>
      </c>
      <c r="AB1123" s="50" t="s">
        <v>45</v>
      </c>
      <c r="AC1123" s="50" t="s">
        <v>56</v>
      </c>
      <c r="AD1123" s="50" t="s">
        <v>57</v>
      </c>
      <c r="AE1123" s="2"/>
      <c r="AF1123" s="2"/>
      <c r="AG1123" s="36" t="s">
        <v>11378</v>
      </c>
      <c r="AH1123" s="37" t="s">
        <v>10241</v>
      </c>
      <c r="AI1123" s="37">
        <v>26</v>
      </c>
      <c r="AJ1123" s="11">
        <v>49.5</v>
      </c>
      <c r="AK1123" s="2"/>
      <c r="AL1123" s="11">
        <f>VLOOKUP(AG1123,[1]笔试数据!$B:$G,6,0)</f>
        <v>0</v>
      </c>
      <c r="AM1123" s="11">
        <v>49.5</v>
      </c>
      <c r="AN1123" s="11" t="s">
        <v>56</v>
      </c>
    </row>
    <row r="1124" s="4" customFormat="1" ht="15" spans="1:40">
      <c r="A1124" s="49">
        <v>248</v>
      </c>
      <c r="B1124" s="49">
        <v>443</v>
      </c>
      <c r="C1124" s="49">
        <v>275</v>
      </c>
      <c r="D1124" s="50" t="s">
        <v>1819</v>
      </c>
      <c r="E1124" s="50" t="s">
        <v>37</v>
      </c>
      <c r="F1124" s="50" t="s">
        <v>69</v>
      </c>
      <c r="G1124" s="50" t="s">
        <v>1820</v>
      </c>
      <c r="H1124" s="50" t="s">
        <v>678</v>
      </c>
      <c r="I1124" s="50" t="s">
        <v>41</v>
      </c>
      <c r="J1124" s="50" t="s">
        <v>42</v>
      </c>
      <c r="K1124" s="50" t="s">
        <v>43</v>
      </c>
      <c r="L1124" s="50" t="s">
        <v>163</v>
      </c>
      <c r="M1124" s="50" t="s">
        <v>108</v>
      </c>
      <c r="N1124" s="50" t="s">
        <v>45</v>
      </c>
      <c r="O1124" s="50" t="s">
        <v>46</v>
      </c>
      <c r="P1124" s="50" t="s">
        <v>47</v>
      </c>
      <c r="Q1124" s="50" t="s">
        <v>527</v>
      </c>
      <c r="R1124" s="50" t="s">
        <v>527</v>
      </c>
      <c r="S1124" s="50" t="s">
        <v>1821</v>
      </c>
      <c r="T1124" s="50" t="s">
        <v>1822</v>
      </c>
      <c r="U1124" s="50" t="s">
        <v>52</v>
      </c>
      <c r="V1124" s="50" t="s">
        <v>53</v>
      </c>
      <c r="W1124" s="51" t="s">
        <v>45</v>
      </c>
      <c r="X1124" s="50" t="s">
        <v>54</v>
      </c>
      <c r="Y1124" s="50" t="s">
        <v>46</v>
      </c>
      <c r="Z1124" s="50" t="s">
        <v>55</v>
      </c>
      <c r="AA1124" s="50" t="s">
        <v>53</v>
      </c>
      <c r="AB1124" s="50" t="s">
        <v>45</v>
      </c>
      <c r="AC1124" s="50" t="s">
        <v>56</v>
      </c>
      <c r="AD1124" s="50" t="s">
        <v>57</v>
      </c>
      <c r="AE1124" s="2"/>
      <c r="AF1124" s="2"/>
      <c r="AG1124" s="36" t="s">
        <v>11379</v>
      </c>
      <c r="AH1124" s="37" t="s">
        <v>11004</v>
      </c>
      <c r="AI1124" s="37" t="s">
        <v>10252</v>
      </c>
      <c r="AJ1124" s="11">
        <v>49.5</v>
      </c>
      <c r="AK1124" s="2"/>
      <c r="AL1124" s="11">
        <f>VLOOKUP(AG1124,[1]笔试数据!$B:$G,6,0)</f>
        <v>0</v>
      </c>
      <c r="AM1124" s="11">
        <v>49.5</v>
      </c>
      <c r="AN1124" s="11" t="s">
        <v>56</v>
      </c>
    </row>
    <row r="1125" s="4" customFormat="1" ht="15" spans="1:40">
      <c r="A1125" s="49">
        <v>703</v>
      </c>
      <c r="B1125" s="49">
        <v>153</v>
      </c>
      <c r="C1125" s="49">
        <v>319</v>
      </c>
      <c r="D1125" s="51" t="s">
        <v>2080</v>
      </c>
      <c r="E1125" s="51" t="s">
        <v>37</v>
      </c>
      <c r="F1125" s="51" t="s">
        <v>69</v>
      </c>
      <c r="G1125" s="50" t="s">
        <v>2081</v>
      </c>
      <c r="H1125" s="50" t="s">
        <v>2082</v>
      </c>
      <c r="I1125" s="51" t="s">
        <v>41</v>
      </c>
      <c r="J1125" s="51" t="s">
        <v>42</v>
      </c>
      <c r="K1125" s="51" t="s">
        <v>81</v>
      </c>
      <c r="L1125" s="51" t="s">
        <v>1186</v>
      </c>
      <c r="M1125" s="50" t="s">
        <v>91</v>
      </c>
      <c r="N1125" s="51" t="s">
        <v>45</v>
      </c>
      <c r="O1125" s="51" t="s">
        <v>46</v>
      </c>
      <c r="P1125" s="51" t="s">
        <v>47</v>
      </c>
      <c r="Q1125" s="51" t="s">
        <v>431</v>
      </c>
      <c r="R1125" s="51" t="s">
        <v>2083</v>
      </c>
      <c r="S1125" s="50" t="s">
        <v>2084</v>
      </c>
      <c r="T1125" s="50" t="s">
        <v>2085</v>
      </c>
      <c r="U1125" s="51" t="s">
        <v>52</v>
      </c>
      <c r="V1125" s="51" t="s">
        <v>53</v>
      </c>
      <c r="W1125" s="51" t="s">
        <v>53</v>
      </c>
      <c r="X1125" s="51" t="s">
        <v>738</v>
      </c>
      <c r="Y1125" s="51" t="s">
        <v>46</v>
      </c>
      <c r="Z1125" s="51" t="s">
        <v>739</v>
      </c>
      <c r="AA1125" s="51" t="s">
        <v>53</v>
      </c>
      <c r="AB1125" s="51" t="s">
        <v>45</v>
      </c>
      <c r="AC1125" s="51" t="s">
        <v>56</v>
      </c>
      <c r="AD1125" s="50" t="s">
        <v>57</v>
      </c>
      <c r="AE1125" s="11"/>
      <c r="AF1125" s="11"/>
      <c r="AG1125" s="36" t="s">
        <v>11380</v>
      </c>
      <c r="AH1125" s="37" t="s">
        <v>10992</v>
      </c>
      <c r="AI1125" s="37">
        <v>19</v>
      </c>
      <c r="AJ1125" s="11">
        <v>49.5</v>
      </c>
      <c r="AK1125" s="2"/>
      <c r="AL1125" s="11">
        <f>VLOOKUP(AG1125,[1]笔试数据!$B:$G,6,0)</f>
        <v>0</v>
      </c>
      <c r="AM1125" s="11">
        <v>49.5</v>
      </c>
      <c r="AN1125" s="11" t="s">
        <v>56</v>
      </c>
    </row>
    <row r="1126" s="4" customFormat="1" ht="15" spans="1:40">
      <c r="A1126" s="41">
        <v>150</v>
      </c>
      <c r="B1126" s="49">
        <v>518</v>
      </c>
      <c r="C1126" s="49">
        <v>450</v>
      </c>
      <c r="D1126" s="42" t="s">
        <v>2850</v>
      </c>
      <c r="E1126" s="42" t="s">
        <v>37</v>
      </c>
      <c r="F1126" s="42" t="s">
        <v>69</v>
      </c>
      <c r="G1126" s="42" t="s">
        <v>2851</v>
      </c>
      <c r="H1126" s="42" t="s">
        <v>2852</v>
      </c>
      <c r="I1126" s="42" t="s">
        <v>41</v>
      </c>
      <c r="J1126" s="29" t="s">
        <v>42</v>
      </c>
      <c r="K1126" s="42" t="s">
        <v>43</v>
      </c>
      <c r="L1126" s="42" t="s">
        <v>163</v>
      </c>
      <c r="M1126" s="42" t="s">
        <v>108</v>
      </c>
      <c r="N1126" s="42" t="s">
        <v>45</v>
      </c>
      <c r="O1126" s="42" t="s">
        <v>46</v>
      </c>
      <c r="P1126" s="42" t="s">
        <v>47</v>
      </c>
      <c r="Q1126" s="42" t="s">
        <v>100</v>
      </c>
      <c r="R1126" s="42" t="s">
        <v>2853</v>
      </c>
      <c r="S1126" s="42" t="s">
        <v>2854</v>
      </c>
      <c r="T1126" s="42" t="s">
        <v>2855</v>
      </c>
      <c r="U1126" s="42" t="s">
        <v>52</v>
      </c>
      <c r="V1126" s="42" t="s">
        <v>53</v>
      </c>
      <c r="W1126" s="42" t="s">
        <v>45</v>
      </c>
      <c r="X1126" s="42" t="s">
        <v>54</v>
      </c>
      <c r="Y1126" s="42" t="s">
        <v>46</v>
      </c>
      <c r="Z1126" s="42" t="s">
        <v>55</v>
      </c>
      <c r="AA1126" s="42" t="s">
        <v>53</v>
      </c>
      <c r="AB1126" s="42" t="s">
        <v>45</v>
      </c>
      <c r="AC1126" s="42" t="s">
        <v>56</v>
      </c>
      <c r="AD1126" s="42" t="s">
        <v>57</v>
      </c>
      <c r="AG1126" s="36" t="s">
        <v>11381</v>
      </c>
      <c r="AH1126" s="37" t="s">
        <v>10983</v>
      </c>
      <c r="AI1126" s="37">
        <v>30</v>
      </c>
      <c r="AJ1126" s="11">
        <v>49.5</v>
      </c>
      <c r="AK1126" s="2"/>
      <c r="AL1126" s="11">
        <f>VLOOKUP(AG1126,[1]笔试数据!$B:$G,6,0)</f>
        <v>0</v>
      </c>
      <c r="AM1126" s="11">
        <v>49.5</v>
      </c>
      <c r="AN1126" s="11" t="s">
        <v>56</v>
      </c>
    </row>
    <row r="1127" s="4" customFormat="1" ht="15" spans="1:40">
      <c r="A1127" s="49">
        <v>567</v>
      </c>
      <c r="B1127" s="49">
        <v>117</v>
      </c>
      <c r="C1127" s="49">
        <v>463</v>
      </c>
      <c r="D1127" s="51" t="s">
        <v>2930</v>
      </c>
      <c r="E1127" s="51" t="s">
        <v>37</v>
      </c>
      <c r="F1127" s="51" t="s">
        <v>105</v>
      </c>
      <c r="G1127" s="50" t="s">
        <v>2931</v>
      </c>
      <c r="H1127" s="50" t="s">
        <v>2932</v>
      </c>
      <c r="I1127" s="51" t="s">
        <v>41</v>
      </c>
      <c r="J1127" s="51" t="s">
        <v>42</v>
      </c>
      <c r="K1127" s="51" t="s">
        <v>43</v>
      </c>
      <c r="L1127" s="51" t="s">
        <v>2933</v>
      </c>
      <c r="M1127" s="50" t="s">
        <v>227</v>
      </c>
      <c r="N1127" s="51" t="s">
        <v>45</v>
      </c>
      <c r="O1127" s="51" t="s">
        <v>46</v>
      </c>
      <c r="P1127" s="51" t="s">
        <v>47</v>
      </c>
      <c r="Q1127" s="51" t="s">
        <v>48</v>
      </c>
      <c r="R1127" s="51" t="s">
        <v>2934</v>
      </c>
      <c r="S1127" s="50" t="s">
        <v>2935</v>
      </c>
      <c r="T1127" s="50" t="s">
        <v>2936</v>
      </c>
      <c r="U1127" s="51" t="s">
        <v>307</v>
      </c>
      <c r="V1127" s="51" t="s">
        <v>53</v>
      </c>
      <c r="W1127" s="51" t="s">
        <v>45</v>
      </c>
      <c r="X1127" s="51" t="s">
        <v>738</v>
      </c>
      <c r="Y1127" s="51" t="s">
        <v>46</v>
      </c>
      <c r="Z1127" s="51" t="s">
        <v>739</v>
      </c>
      <c r="AA1127" s="51" t="s">
        <v>53</v>
      </c>
      <c r="AB1127" s="51" t="s">
        <v>45</v>
      </c>
      <c r="AC1127" s="51" t="s">
        <v>56</v>
      </c>
      <c r="AD1127" s="50" t="s">
        <v>57</v>
      </c>
      <c r="AE1127" s="11"/>
      <c r="AF1127" s="11"/>
      <c r="AG1127" s="36" t="s">
        <v>11382</v>
      </c>
      <c r="AH1127" s="37" t="s">
        <v>11008</v>
      </c>
      <c r="AI1127" s="37">
        <v>13</v>
      </c>
      <c r="AJ1127" s="11">
        <v>49.5</v>
      </c>
      <c r="AK1127" s="2"/>
      <c r="AL1127" s="11">
        <f>VLOOKUP(AG1127,[1]笔试数据!$B:$G,6,0)</f>
        <v>0</v>
      </c>
      <c r="AM1127" s="11">
        <v>49.5</v>
      </c>
      <c r="AN1127" s="11" t="s">
        <v>56</v>
      </c>
    </row>
    <row r="1128" s="4" customFormat="1" ht="15" spans="1:40">
      <c r="A1128" s="49">
        <v>371</v>
      </c>
      <c r="B1128" s="49">
        <v>63</v>
      </c>
      <c r="C1128" s="49">
        <v>473</v>
      </c>
      <c r="D1128" s="51" t="s">
        <v>2998</v>
      </c>
      <c r="E1128" s="51" t="s">
        <v>37</v>
      </c>
      <c r="F1128" s="51" t="s">
        <v>105</v>
      </c>
      <c r="G1128" s="50" t="s">
        <v>2999</v>
      </c>
      <c r="H1128" s="50" t="s">
        <v>3000</v>
      </c>
      <c r="I1128" s="51" t="s">
        <v>62</v>
      </c>
      <c r="J1128" s="51" t="s">
        <v>72</v>
      </c>
      <c r="K1128" s="51" t="s">
        <v>43</v>
      </c>
      <c r="L1128" s="51" t="s">
        <v>1313</v>
      </c>
      <c r="M1128" s="50" t="s">
        <v>91</v>
      </c>
      <c r="N1128" s="51" t="s">
        <v>45</v>
      </c>
      <c r="O1128" s="51" t="s">
        <v>46</v>
      </c>
      <c r="P1128" s="51" t="s">
        <v>47</v>
      </c>
      <c r="Q1128" s="51" t="s">
        <v>3001</v>
      </c>
      <c r="R1128" s="51" t="s">
        <v>3002</v>
      </c>
      <c r="S1128" s="50" t="s">
        <v>3003</v>
      </c>
      <c r="T1128" s="50" t="s">
        <v>3004</v>
      </c>
      <c r="U1128" s="51" t="s">
        <v>52</v>
      </c>
      <c r="V1128" s="51" t="s">
        <v>53</v>
      </c>
      <c r="W1128" s="51" t="s">
        <v>45</v>
      </c>
      <c r="X1128" s="51" t="s">
        <v>738</v>
      </c>
      <c r="Y1128" s="51" t="s">
        <v>46</v>
      </c>
      <c r="Z1128" s="51" t="s">
        <v>739</v>
      </c>
      <c r="AA1128" s="51" t="s">
        <v>53</v>
      </c>
      <c r="AB1128" s="51" t="s">
        <v>45</v>
      </c>
      <c r="AC1128" s="51" t="s">
        <v>56</v>
      </c>
      <c r="AD1128" s="50" t="s">
        <v>57</v>
      </c>
      <c r="AE1128" s="11"/>
      <c r="AF1128" s="11"/>
      <c r="AG1128" s="36" t="s">
        <v>11383</v>
      </c>
      <c r="AH1128" s="37" t="s">
        <v>11008</v>
      </c>
      <c r="AI1128" s="37">
        <v>23</v>
      </c>
      <c r="AJ1128" s="11">
        <v>49.5</v>
      </c>
      <c r="AK1128" s="2"/>
      <c r="AL1128" s="11">
        <f>VLOOKUP(AG1128,[1]笔试数据!$B:$G,6,0)</f>
        <v>0</v>
      </c>
      <c r="AM1128" s="11">
        <v>49.5</v>
      </c>
      <c r="AN1128" s="11" t="s">
        <v>56</v>
      </c>
    </row>
    <row r="1129" s="4" customFormat="1" ht="15" spans="1:40">
      <c r="A1129" s="49">
        <v>772</v>
      </c>
      <c r="B1129" s="49">
        <v>164</v>
      </c>
      <c r="C1129" s="49">
        <v>571</v>
      </c>
      <c r="D1129" s="51" t="s">
        <v>3584</v>
      </c>
      <c r="E1129" s="51" t="s">
        <v>37</v>
      </c>
      <c r="F1129" s="51" t="s">
        <v>69</v>
      </c>
      <c r="G1129" s="50" t="s">
        <v>3585</v>
      </c>
      <c r="H1129" s="50" t="s">
        <v>3586</v>
      </c>
      <c r="I1129" s="51" t="s">
        <v>62</v>
      </c>
      <c r="J1129" s="51" t="s">
        <v>42</v>
      </c>
      <c r="K1129" s="51" t="s">
        <v>43</v>
      </c>
      <c r="L1129" s="51" t="s">
        <v>73</v>
      </c>
      <c r="M1129" s="50" t="s">
        <v>267</v>
      </c>
      <c r="N1129" s="51" t="s">
        <v>45</v>
      </c>
      <c r="O1129" s="51" t="s">
        <v>46</v>
      </c>
      <c r="P1129" s="51" t="s">
        <v>47</v>
      </c>
      <c r="Q1129" s="51" t="s">
        <v>100</v>
      </c>
      <c r="R1129" s="51" t="s">
        <v>3587</v>
      </c>
      <c r="S1129" s="50" t="s">
        <v>3588</v>
      </c>
      <c r="T1129" s="50" t="s">
        <v>3589</v>
      </c>
      <c r="U1129" s="51" t="s">
        <v>52</v>
      </c>
      <c r="V1129" s="51" t="s">
        <v>53</v>
      </c>
      <c r="W1129" s="51" t="s">
        <v>45</v>
      </c>
      <c r="X1129" s="51" t="s">
        <v>738</v>
      </c>
      <c r="Y1129" s="51" t="s">
        <v>46</v>
      </c>
      <c r="Z1129" s="51" t="s">
        <v>739</v>
      </c>
      <c r="AA1129" s="51" t="s">
        <v>53</v>
      </c>
      <c r="AB1129" s="51" t="s">
        <v>45</v>
      </c>
      <c r="AC1129" s="51" t="s">
        <v>46</v>
      </c>
      <c r="AD1129" s="51" t="s">
        <v>3407</v>
      </c>
      <c r="AE1129" s="11"/>
      <c r="AF1129" s="11" t="s">
        <v>3408</v>
      </c>
      <c r="AG1129" s="36" t="s">
        <v>11384</v>
      </c>
      <c r="AH1129" s="37" t="s">
        <v>10994</v>
      </c>
      <c r="AI1129" s="37" t="s">
        <v>10237</v>
      </c>
      <c r="AJ1129" s="11">
        <v>49.5</v>
      </c>
      <c r="AK1129"/>
      <c r="AL1129" s="11">
        <f>VLOOKUP(AG1129,[1]笔试数据!$B:$G,6,0)</f>
        <v>0</v>
      </c>
      <c r="AM1129" s="11">
        <v>49.5</v>
      </c>
      <c r="AN1129" s="11" t="s">
        <v>56</v>
      </c>
    </row>
    <row r="1130" s="4" customFormat="1" ht="15" spans="1:40">
      <c r="A1130" s="41">
        <v>507</v>
      </c>
      <c r="B1130" s="49">
        <v>620</v>
      </c>
      <c r="C1130" s="49">
        <v>657</v>
      </c>
      <c r="D1130" s="42" t="s">
        <v>4078</v>
      </c>
      <c r="E1130" s="42" t="s">
        <v>37</v>
      </c>
      <c r="F1130" s="42" t="s">
        <v>69</v>
      </c>
      <c r="G1130" s="42" t="s">
        <v>4079</v>
      </c>
      <c r="H1130" s="42" t="s">
        <v>4080</v>
      </c>
      <c r="I1130" s="42" t="s">
        <v>41</v>
      </c>
      <c r="J1130" s="29" t="s">
        <v>42</v>
      </c>
      <c r="K1130" s="42" t="s">
        <v>81</v>
      </c>
      <c r="L1130" s="42" t="s">
        <v>254</v>
      </c>
      <c r="M1130" s="42" t="s">
        <v>1767</v>
      </c>
      <c r="N1130" s="42" t="s">
        <v>45</v>
      </c>
      <c r="O1130" s="42" t="s">
        <v>46</v>
      </c>
      <c r="P1130" s="42" t="s">
        <v>47</v>
      </c>
      <c r="Q1130" s="42" t="s">
        <v>100</v>
      </c>
      <c r="R1130" s="42" t="s">
        <v>2489</v>
      </c>
      <c r="S1130" s="42" t="s">
        <v>4081</v>
      </c>
      <c r="T1130" s="42" t="s">
        <v>4082</v>
      </c>
      <c r="U1130" s="42" t="s">
        <v>52</v>
      </c>
      <c r="V1130" s="42" t="s">
        <v>53</v>
      </c>
      <c r="W1130" s="42" t="s">
        <v>53</v>
      </c>
      <c r="X1130" s="42" t="s">
        <v>54</v>
      </c>
      <c r="Y1130" s="42" t="s">
        <v>46</v>
      </c>
      <c r="Z1130" s="42" t="s">
        <v>55</v>
      </c>
      <c r="AA1130" s="42" t="s">
        <v>53</v>
      </c>
      <c r="AB1130" s="42" t="s">
        <v>45</v>
      </c>
      <c r="AC1130" s="42" t="s">
        <v>46</v>
      </c>
      <c r="AD1130" s="47" t="s">
        <v>3407</v>
      </c>
      <c r="AF1130" s="11" t="s">
        <v>3408</v>
      </c>
      <c r="AG1130" s="36" t="s">
        <v>11385</v>
      </c>
      <c r="AH1130" s="37" t="s">
        <v>10981</v>
      </c>
      <c r="AI1130" s="37">
        <v>27</v>
      </c>
      <c r="AJ1130" s="11">
        <v>49.5</v>
      </c>
      <c r="AK1130"/>
      <c r="AL1130" s="11">
        <f>VLOOKUP(AG1130,[1]笔试数据!$B:$G,6,0)</f>
        <v>0</v>
      </c>
      <c r="AM1130" s="11">
        <v>49.5</v>
      </c>
      <c r="AN1130" s="11" t="s">
        <v>56</v>
      </c>
    </row>
    <row r="1131" s="4" customFormat="1" ht="15" spans="1:40">
      <c r="A1131" s="41">
        <v>82</v>
      </c>
      <c r="B1131" s="49">
        <v>512</v>
      </c>
      <c r="C1131" s="49">
        <v>63</v>
      </c>
      <c r="D1131" s="42" t="s">
        <v>489</v>
      </c>
      <c r="E1131" s="42" t="s">
        <v>37</v>
      </c>
      <c r="F1131" s="42" t="s">
        <v>69</v>
      </c>
      <c r="G1131" s="42" t="s">
        <v>490</v>
      </c>
      <c r="H1131" s="42" t="s">
        <v>491</v>
      </c>
      <c r="I1131" s="42" t="s">
        <v>62</v>
      </c>
      <c r="J1131" s="29" t="s">
        <v>72</v>
      </c>
      <c r="K1131" s="48" t="s">
        <v>43</v>
      </c>
      <c r="L1131" s="42" t="s">
        <v>220</v>
      </c>
      <c r="M1131" s="42" t="s">
        <v>492</v>
      </c>
      <c r="N1131" s="42" t="s">
        <v>45</v>
      </c>
      <c r="O1131" s="42" t="s">
        <v>46</v>
      </c>
      <c r="P1131" s="42" t="s">
        <v>47</v>
      </c>
      <c r="Q1131" s="42" t="s">
        <v>100</v>
      </c>
      <c r="R1131" s="42" t="s">
        <v>493</v>
      </c>
      <c r="S1131" s="42" t="s">
        <v>494</v>
      </c>
      <c r="T1131" s="42" t="s">
        <v>495</v>
      </c>
      <c r="U1131" s="42" t="s">
        <v>52</v>
      </c>
      <c r="V1131" s="42" t="s">
        <v>53</v>
      </c>
      <c r="W1131" s="42" t="s">
        <v>53</v>
      </c>
      <c r="X1131" s="42" t="s">
        <v>54</v>
      </c>
      <c r="Y1131" s="42" t="s">
        <v>46</v>
      </c>
      <c r="Z1131" s="42" t="s">
        <v>55</v>
      </c>
      <c r="AA1131" s="42" t="s">
        <v>53</v>
      </c>
      <c r="AB1131" s="42" t="s">
        <v>45</v>
      </c>
      <c r="AC1131" s="42"/>
      <c r="AD1131" s="42"/>
      <c r="AG1131" s="36" t="s">
        <v>11386</v>
      </c>
      <c r="AH1131" s="37" t="s">
        <v>10216</v>
      </c>
      <c r="AI1131" s="37" t="s">
        <v>10216</v>
      </c>
      <c r="AJ1131" s="11">
        <v>49</v>
      </c>
      <c r="AK1131" s="11"/>
      <c r="AL1131" s="11">
        <f>VLOOKUP(AG1131,[1]笔试数据!$B:$G,6,0)</f>
        <v>0</v>
      </c>
      <c r="AM1131" s="11">
        <v>49</v>
      </c>
      <c r="AN1131" s="11" t="s">
        <v>56</v>
      </c>
    </row>
    <row r="1132" s="4" customFormat="1" ht="15" spans="1:40">
      <c r="A1132" s="49">
        <v>790</v>
      </c>
      <c r="B1132" s="49">
        <v>422</v>
      </c>
      <c r="C1132" s="49">
        <v>74</v>
      </c>
      <c r="D1132" s="50" t="s">
        <v>565</v>
      </c>
      <c r="E1132" s="50" t="s">
        <v>37</v>
      </c>
      <c r="F1132" s="50" t="s">
        <v>69</v>
      </c>
      <c r="G1132" s="50" t="s">
        <v>566</v>
      </c>
      <c r="H1132" s="50" t="s">
        <v>567</v>
      </c>
      <c r="I1132" s="50" t="s">
        <v>62</v>
      </c>
      <c r="J1132" s="50" t="s">
        <v>72</v>
      </c>
      <c r="K1132" s="50" t="s">
        <v>43</v>
      </c>
      <c r="L1132" s="50" t="s">
        <v>98</v>
      </c>
      <c r="M1132" s="50" t="s">
        <v>568</v>
      </c>
      <c r="N1132" s="50" t="s">
        <v>395</v>
      </c>
      <c r="O1132" s="50" t="s">
        <v>46</v>
      </c>
      <c r="P1132" s="50" t="s">
        <v>47</v>
      </c>
      <c r="Q1132" s="50" t="s">
        <v>64</v>
      </c>
      <c r="R1132" s="50" t="s">
        <v>569</v>
      </c>
      <c r="S1132" s="50" t="s">
        <v>570</v>
      </c>
      <c r="T1132" s="50" t="s">
        <v>571</v>
      </c>
      <c r="U1132" s="50" t="s">
        <v>52</v>
      </c>
      <c r="V1132" s="50" t="s">
        <v>53</v>
      </c>
      <c r="W1132" s="50" t="s">
        <v>45</v>
      </c>
      <c r="X1132" s="50" t="s">
        <v>54</v>
      </c>
      <c r="Y1132" s="50" t="s">
        <v>46</v>
      </c>
      <c r="Z1132" s="50" t="s">
        <v>55</v>
      </c>
      <c r="AA1132" s="50" t="s">
        <v>53</v>
      </c>
      <c r="AB1132" s="50" t="s">
        <v>45</v>
      </c>
      <c r="AC1132" s="50"/>
      <c r="AD1132" s="50"/>
      <c r="AE1132" s="2"/>
      <c r="AF1132" s="2"/>
      <c r="AG1132" s="36" t="s">
        <v>11387</v>
      </c>
      <c r="AH1132" s="37" t="s">
        <v>10216</v>
      </c>
      <c r="AI1132" s="37">
        <v>14</v>
      </c>
      <c r="AJ1132" s="11">
        <v>49</v>
      </c>
      <c r="AK1132" s="11"/>
      <c r="AL1132" s="11">
        <f>VLOOKUP(AG1132,[1]笔试数据!$B:$G,6,0)</f>
        <v>0</v>
      </c>
      <c r="AM1132" s="11">
        <v>49</v>
      </c>
      <c r="AN1132" s="11" t="s">
        <v>56</v>
      </c>
    </row>
    <row r="1133" s="4" customFormat="1" ht="15" spans="1:40">
      <c r="A1133" s="49">
        <v>199</v>
      </c>
      <c r="B1133" s="49">
        <v>18</v>
      </c>
      <c r="C1133" s="49">
        <v>116</v>
      </c>
      <c r="D1133" s="51" t="s">
        <v>834</v>
      </c>
      <c r="E1133" s="51" t="s">
        <v>37</v>
      </c>
      <c r="F1133" s="51" t="s">
        <v>69</v>
      </c>
      <c r="G1133" s="50" t="s">
        <v>835</v>
      </c>
      <c r="H1133" s="50" t="s">
        <v>836</v>
      </c>
      <c r="I1133" s="51" t="s">
        <v>41</v>
      </c>
      <c r="J1133" s="51" t="s">
        <v>72</v>
      </c>
      <c r="K1133" s="51" t="s">
        <v>81</v>
      </c>
      <c r="L1133" s="51" t="s">
        <v>562</v>
      </c>
      <c r="M1133" s="50" t="s">
        <v>83</v>
      </c>
      <c r="N1133" s="51" t="s">
        <v>45</v>
      </c>
      <c r="O1133" s="51" t="s">
        <v>46</v>
      </c>
      <c r="P1133" s="51" t="s">
        <v>84</v>
      </c>
      <c r="Q1133" s="51" t="s">
        <v>837</v>
      </c>
      <c r="R1133" s="51" t="s">
        <v>837</v>
      </c>
      <c r="S1133" s="50" t="s">
        <v>838</v>
      </c>
      <c r="T1133" s="50" t="s">
        <v>839</v>
      </c>
      <c r="U1133" s="51" t="s">
        <v>52</v>
      </c>
      <c r="V1133" s="51" t="s">
        <v>53</v>
      </c>
      <c r="W1133" s="51" t="s">
        <v>53</v>
      </c>
      <c r="X1133" s="51" t="s">
        <v>738</v>
      </c>
      <c r="Y1133" s="51" t="s">
        <v>46</v>
      </c>
      <c r="Z1133" s="51" t="s">
        <v>739</v>
      </c>
      <c r="AA1133" s="51" t="s">
        <v>53</v>
      </c>
      <c r="AB1133" s="51" t="s">
        <v>45</v>
      </c>
      <c r="AC1133" s="51" t="s">
        <v>56</v>
      </c>
      <c r="AD1133" s="50" t="s">
        <v>57</v>
      </c>
      <c r="AE1133" s="11"/>
      <c r="AF1133" s="11"/>
      <c r="AG1133" s="36" t="s">
        <v>11388</v>
      </c>
      <c r="AH1133" s="37" t="s">
        <v>10255</v>
      </c>
      <c r="AI1133" s="37">
        <v>26</v>
      </c>
      <c r="AJ1133" s="11">
        <v>49</v>
      </c>
      <c r="AK1133" s="11"/>
      <c r="AL1133" s="11">
        <f>VLOOKUP(AG1133,[1]笔试数据!$B:$G,6,0)</f>
        <v>0</v>
      </c>
      <c r="AM1133" s="11">
        <v>49</v>
      </c>
      <c r="AN1133" s="11" t="s">
        <v>56</v>
      </c>
    </row>
    <row r="1134" s="4" customFormat="1" ht="15" spans="1:40">
      <c r="A1134" s="49">
        <v>138</v>
      </c>
      <c r="B1134" s="49">
        <v>214</v>
      </c>
      <c r="C1134" s="49">
        <v>157</v>
      </c>
      <c r="D1134" s="51" t="s">
        <v>1099</v>
      </c>
      <c r="E1134" s="51" t="s">
        <v>37</v>
      </c>
      <c r="F1134" s="51" t="s">
        <v>69</v>
      </c>
      <c r="G1134" s="50" t="s">
        <v>1100</v>
      </c>
      <c r="H1134" s="50" t="s">
        <v>1101</v>
      </c>
      <c r="I1134" s="51" t="s">
        <v>41</v>
      </c>
      <c r="J1134" s="51" t="s">
        <v>42</v>
      </c>
      <c r="K1134" s="51" t="s">
        <v>81</v>
      </c>
      <c r="L1134" s="51" t="s">
        <v>1102</v>
      </c>
      <c r="M1134" s="52">
        <v>44723</v>
      </c>
      <c r="N1134" s="51" t="s">
        <v>45</v>
      </c>
      <c r="O1134" s="51" t="s">
        <v>46</v>
      </c>
      <c r="P1134" s="51" t="s">
        <v>47</v>
      </c>
      <c r="Q1134" s="51" t="s">
        <v>100</v>
      </c>
      <c r="R1134" s="51" t="s">
        <v>1103</v>
      </c>
      <c r="S1134" s="50" t="s">
        <v>1104</v>
      </c>
      <c r="T1134" s="50" t="s">
        <v>1105</v>
      </c>
      <c r="U1134" s="51" t="s">
        <v>52</v>
      </c>
      <c r="V1134" s="51" t="s">
        <v>53</v>
      </c>
      <c r="W1134" s="51" t="s">
        <v>45</v>
      </c>
      <c r="X1134" s="51" t="s">
        <v>738</v>
      </c>
      <c r="Y1134" s="51" t="s">
        <v>46</v>
      </c>
      <c r="Z1134" s="51" t="s">
        <v>739</v>
      </c>
      <c r="AA1134" s="51" t="s">
        <v>53</v>
      </c>
      <c r="AB1134" s="51" t="s">
        <v>45</v>
      </c>
      <c r="AC1134" s="51" t="s">
        <v>56</v>
      </c>
      <c r="AD1134" s="50" t="s">
        <v>57</v>
      </c>
      <c r="AE1134" s="11"/>
      <c r="AF1134" s="11"/>
      <c r="AG1134" s="36" t="s">
        <v>11389</v>
      </c>
      <c r="AH1134" s="37" t="s">
        <v>10228</v>
      </c>
      <c r="AI1134" s="37" t="s">
        <v>10224</v>
      </c>
      <c r="AJ1134" s="11">
        <v>49</v>
      </c>
      <c r="AK1134" s="11"/>
      <c r="AL1134" s="11">
        <f>VLOOKUP(AG1134,[1]笔试数据!$B:$G,6,0)</f>
        <v>0</v>
      </c>
      <c r="AM1134" s="11">
        <v>49</v>
      </c>
      <c r="AN1134" s="11" t="s">
        <v>56</v>
      </c>
    </row>
    <row r="1135" s="4" customFormat="1" ht="15" spans="1:40">
      <c r="A1135" s="49">
        <v>770</v>
      </c>
      <c r="B1135" s="49">
        <v>232</v>
      </c>
      <c r="C1135" s="49">
        <v>177</v>
      </c>
      <c r="D1135" s="51" t="s">
        <v>1220</v>
      </c>
      <c r="E1135" s="51" t="s">
        <v>205</v>
      </c>
      <c r="F1135" s="51" t="s">
        <v>105</v>
      </c>
      <c r="G1135" s="50" t="s">
        <v>1221</v>
      </c>
      <c r="H1135" s="50" t="s">
        <v>1222</v>
      </c>
      <c r="I1135" s="51" t="s">
        <v>41</v>
      </c>
      <c r="J1135" s="51" t="s">
        <v>42</v>
      </c>
      <c r="K1135" s="51" t="s">
        <v>43</v>
      </c>
      <c r="L1135" s="51" t="s">
        <v>73</v>
      </c>
      <c r="M1135" s="50" t="s">
        <v>227</v>
      </c>
      <c r="N1135" s="51" t="s">
        <v>45</v>
      </c>
      <c r="O1135" s="51" t="s">
        <v>46</v>
      </c>
      <c r="P1135" s="51" t="s">
        <v>47</v>
      </c>
      <c r="Q1135" s="51" t="s">
        <v>100</v>
      </c>
      <c r="R1135" s="51" t="s">
        <v>1223</v>
      </c>
      <c r="S1135" s="50" t="s">
        <v>1224</v>
      </c>
      <c r="T1135" s="50" t="s">
        <v>1225</v>
      </c>
      <c r="U1135" s="51" t="s">
        <v>52</v>
      </c>
      <c r="V1135" s="51" t="s">
        <v>53</v>
      </c>
      <c r="W1135" s="51" t="s">
        <v>45</v>
      </c>
      <c r="X1135" s="51" t="s">
        <v>738</v>
      </c>
      <c r="Y1135" s="51" t="s">
        <v>46</v>
      </c>
      <c r="Z1135" s="51" t="s">
        <v>739</v>
      </c>
      <c r="AA1135" s="51" t="s">
        <v>53</v>
      </c>
      <c r="AB1135" s="51" t="s">
        <v>45</v>
      </c>
      <c r="AC1135" s="51" t="s">
        <v>56</v>
      </c>
      <c r="AD1135" s="50" t="s">
        <v>57</v>
      </c>
      <c r="AE1135" s="11"/>
      <c r="AF1135" s="11"/>
      <c r="AG1135" s="36" t="s">
        <v>11390</v>
      </c>
      <c r="AH1135" s="37" t="s">
        <v>10228</v>
      </c>
      <c r="AI1135" s="37">
        <v>27</v>
      </c>
      <c r="AJ1135" s="11">
        <v>49</v>
      </c>
      <c r="AK1135" s="11"/>
      <c r="AL1135" s="11">
        <f>VLOOKUP(AG1135,[1]笔试数据!$B:$G,6,0)</f>
        <v>0</v>
      </c>
      <c r="AM1135" s="11">
        <v>49</v>
      </c>
      <c r="AN1135" s="11" t="s">
        <v>56</v>
      </c>
    </row>
    <row r="1136" s="4" customFormat="1" ht="15" spans="1:40">
      <c r="A1136" s="49">
        <v>591</v>
      </c>
      <c r="B1136" s="49">
        <v>124</v>
      </c>
      <c r="C1136" s="49">
        <v>196</v>
      </c>
      <c r="D1136" s="51" t="s">
        <v>1335</v>
      </c>
      <c r="E1136" s="51" t="s">
        <v>37</v>
      </c>
      <c r="F1136" s="51" t="s">
        <v>105</v>
      </c>
      <c r="G1136" s="50" t="s">
        <v>1336</v>
      </c>
      <c r="H1136" s="50" t="s">
        <v>1337</v>
      </c>
      <c r="I1136" s="51" t="s">
        <v>62</v>
      </c>
      <c r="J1136" s="51" t="s">
        <v>72</v>
      </c>
      <c r="K1136" s="51" t="s">
        <v>81</v>
      </c>
      <c r="L1136" s="51" t="s">
        <v>254</v>
      </c>
      <c r="M1136" s="50" t="s">
        <v>910</v>
      </c>
      <c r="N1136" s="51" t="s">
        <v>45</v>
      </c>
      <c r="O1136" s="51" t="s">
        <v>46</v>
      </c>
      <c r="P1136" s="51" t="s">
        <v>47</v>
      </c>
      <c r="Q1136" s="51" t="s">
        <v>48</v>
      </c>
      <c r="R1136" s="51" t="s">
        <v>1338</v>
      </c>
      <c r="S1136" s="50" t="s">
        <v>57</v>
      </c>
      <c r="T1136" s="50" t="s">
        <v>1339</v>
      </c>
      <c r="U1136" s="51" t="s">
        <v>52</v>
      </c>
      <c r="V1136" s="51" t="s">
        <v>53</v>
      </c>
      <c r="W1136" s="51" t="s">
        <v>45</v>
      </c>
      <c r="X1136" s="51" t="s">
        <v>738</v>
      </c>
      <c r="Y1136" s="51" t="s">
        <v>46</v>
      </c>
      <c r="Z1136" s="51" t="s">
        <v>739</v>
      </c>
      <c r="AA1136" s="51" t="s">
        <v>53</v>
      </c>
      <c r="AB1136" s="51" t="s">
        <v>45</v>
      </c>
      <c r="AC1136" s="51" t="s">
        <v>46</v>
      </c>
      <c r="AD1136" s="50"/>
      <c r="AE1136" s="11"/>
      <c r="AF1136" s="11"/>
      <c r="AG1136" s="36" t="s">
        <v>11391</v>
      </c>
      <c r="AH1136" s="37" t="s">
        <v>10224</v>
      </c>
      <c r="AI1136" s="37">
        <v>16</v>
      </c>
      <c r="AJ1136" s="11">
        <v>49</v>
      </c>
      <c r="AK1136" s="11"/>
      <c r="AL1136" s="11">
        <f>VLOOKUP(AG1136,[1]笔试数据!$B:$G,6,0)</f>
        <v>0</v>
      </c>
      <c r="AM1136" s="11">
        <v>49</v>
      </c>
      <c r="AN1136" s="11" t="s">
        <v>56</v>
      </c>
    </row>
    <row r="1137" s="4" customFormat="1" ht="15" spans="1:40">
      <c r="A1137" s="41">
        <v>324</v>
      </c>
      <c r="B1137" s="49">
        <v>644</v>
      </c>
      <c r="C1137" s="49">
        <v>405</v>
      </c>
      <c r="D1137" s="42" t="s">
        <v>2590</v>
      </c>
      <c r="E1137" s="42" t="s">
        <v>37</v>
      </c>
      <c r="F1137" s="42" t="s">
        <v>38</v>
      </c>
      <c r="G1137" s="42" t="s">
        <v>2591</v>
      </c>
      <c r="H1137" s="42" t="s">
        <v>2592</v>
      </c>
      <c r="I1137" s="42" t="s">
        <v>41</v>
      </c>
      <c r="J1137" s="29" t="s">
        <v>42</v>
      </c>
      <c r="K1137" s="42" t="s">
        <v>81</v>
      </c>
      <c r="L1137" s="42" t="s">
        <v>330</v>
      </c>
      <c r="M1137" s="42" t="s">
        <v>542</v>
      </c>
      <c r="N1137" s="42" t="s">
        <v>45</v>
      </c>
      <c r="O1137" s="42" t="s">
        <v>46</v>
      </c>
      <c r="P1137" s="42" t="s">
        <v>84</v>
      </c>
      <c r="Q1137" s="42" t="s">
        <v>48</v>
      </c>
      <c r="R1137" s="42" t="s">
        <v>2593</v>
      </c>
      <c r="S1137" s="42" t="s">
        <v>2594</v>
      </c>
      <c r="T1137" s="42" t="s">
        <v>2595</v>
      </c>
      <c r="U1137" s="42" t="s">
        <v>52</v>
      </c>
      <c r="V1137" s="42" t="s">
        <v>53</v>
      </c>
      <c r="W1137" s="42" t="s">
        <v>45</v>
      </c>
      <c r="X1137" s="42" t="s">
        <v>54</v>
      </c>
      <c r="Y1137" s="42" t="s">
        <v>46</v>
      </c>
      <c r="Z1137" s="42" t="s">
        <v>55</v>
      </c>
      <c r="AA1137" s="42" t="s">
        <v>53</v>
      </c>
      <c r="AB1137" s="42" t="s">
        <v>45</v>
      </c>
      <c r="AC1137" s="42" t="s">
        <v>56</v>
      </c>
      <c r="AD1137" s="42" t="s">
        <v>57</v>
      </c>
      <c r="AG1137" s="36" t="s">
        <v>11392</v>
      </c>
      <c r="AH1137" s="37" t="s">
        <v>10987</v>
      </c>
      <c r="AI1137" s="37">
        <v>14</v>
      </c>
      <c r="AJ1137" s="11">
        <v>49</v>
      </c>
      <c r="AK1137" s="2"/>
      <c r="AL1137" s="11">
        <f>VLOOKUP(AG1137,[1]笔试数据!$B:$G,6,0)</f>
        <v>0</v>
      </c>
      <c r="AM1137" s="11">
        <v>49</v>
      </c>
      <c r="AN1137" s="11" t="s">
        <v>56</v>
      </c>
    </row>
    <row r="1138" s="4" customFormat="1" ht="15" spans="1:40">
      <c r="A1138" s="41">
        <v>705</v>
      </c>
      <c r="B1138" s="49">
        <v>625</v>
      </c>
      <c r="C1138" s="49">
        <v>491</v>
      </c>
      <c r="D1138" s="42" t="s">
        <v>3108</v>
      </c>
      <c r="E1138" s="42" t="s">
        <v>37</v>
      </c>
      <c r="F1138" s="42" t="s">
        <v>38</v>
      </c>
      <c r="G1138" s="42" t="s">
        <v>3109</v>
      </c>
      <c r="H1138" s="42" t="s">
        <v>3110</v>
      </c>
      <c r="I1138" s="42" t="s">
        <v>41</v>
      </c>
      <c r="J1138" s="29" t="s">
        <v>42</v>
      </c>
      <c r="K1138" s="42" t="s">
        <v>81</v>
      </c>
      <c r="L1138" s="42" t="s">
        <v>477</v>
      </c>
      <c r="M1138" s="42" t="s">
        <v>91</v>
      </c>
      <c r="N1138" s="42" t="s">
        <v>45</v>
      </c>
      <c r="O1138" s="42" t="s">
        <v>46</v>
      </c>
      <c r="P1138" s="42" t="s">
        <v>47</v>
      </c>
      <c r="Q1138" s="42" t="s">
        <v>64</v>
      </c>
      <c r="R1138" s="42" t="s">
        <v>3111</v>
      </c>
      <c r="S1138" s="42" t="s">
        <v>57</v>
      </c>
      <c r="T1138" s="42" t="s">
        <v>3112</v>
      </c>
      <c r="U1138" s="42" t="s">
        <v>52</v>
      </c>
      <c r="V1138" s="42" t="s">
        <v>53</v>
      </c>
      <c r="W1138" s="42" t="s">
        <v>45</v>
      </c>
      <c r="X1138" s="42" t="s">
        <v>54</v>
      </c>
      <c r="Y1138" s="42" t="s">
        <v>46</v>
      </c>
      <c r="Z1138" s="42" t="s">
        <v>55</v>
      </c>
      <c r="AA1138" s="42" t="s">
        <v>53</v>
      </c>
      <c r="AB1138" s="42" t="s">
        <v>45</v>
      </c>
      <c r="AC1138" s="42" t="s">
        <v>56</v>
      </c>
      <c r="AD1138" s="42" t="s">
        <v>57</v>
      </c>
      <c r="AG1138" s="36" t="s">
        <v>11393</v>
      </c>
      <c r="AH1138" s="37" t="s">
        <v>11040</v>
      </c>
      <c r="AI1138" s="37">
        <v>11</v>
      </c>
      <c r="AJ1138" s="11">
        <v>49</v>
      </c>
      <c r="AK1138" s="2"/>
      <c r="AL1138" s="11">
        <f>VLOOKUP(AG1138,[1]笔试数据!$B:$G,6,0)</f>
        <v>0</v>
      </c>
      <c r="AM1138" s="11">
        <v>49</v>
      </c>
      <c r="AN1138" s="11" t="s">
        <v>56</v>
      </c>
    </row>
    <row r="1139" s="4" customFormat="1" ht="15" spans="1:40">
      <c r="A1139" s="49">
        <v>53</v>
      </c>
      <c r="B1139" s="49">
        <v>471</v>
      </c>
      <c r="C1139" s="49">
        <v>35</v>
      </c>
      <c r="D1139" s="50" t="s">
        <v>300</v>
      </c>
      <c r="E1139" s="50" t="s">
        <v>37</v>
      </c>
      <c r="F1139" s="50" t="s">
        <v>69</v>
      </c>
      <c r="G1139" s="50" t="s">
        <v>301</v>
      </c>
      <c r="H1139" s="50" t="s">
        <v>302</v>
      </c>
      <c r="I1139" s="50" t="s">
        <v>41</v>
      </c>
      <c r="J1139" s="50" t="s">
        <v>42</v>
      </c>
      <c r="K1139" s="50" t="s">
        <v>43</v>
      </c>
      <c r="L1139" s="50" t="s">
        <v>98</v>
      </c>
      <c r="M1139" s="50" t="s">
        <v>227</v>
      </c>
      <c r="N1139" s="50" t="s">
        <v>45</v>
      </c>
      <c r="O1139" s="50" t="s">
        <v>46</v>
      </c>
      <c r="P1139" s="50" t="s">
        <v>47</v>
      </c>
      <c r="Q1139" s="50" t="s">
        <v>303</v>
      </c>
      <c r="R1139" s="50" t="s">
        <v>304</v>
      </c>
      <c r="S1139" s="50" t="s">
        <v>305</v>
      </c>
      <c r="T1139" s="50" t="s">
        <v>306</v>
      </c>
      <c r="U1139" s="50" t="s">
        <v>307</v>
      </c>
      <c r="V1139" s="50" t="s">
        <v>53</v>
      </c>
      <c r="W1139" s="50" t="s">
        <v>45</v>
      </c>
      <c r="X1139" s="50" t="s">
        <v>54</v>
      </c>
      <c r="Y1139" s="50" t="s">
        <v>46</v>
      </c>
      <c r="Z1139" s="50" t="s">
        <v>55</v>
      </c>
      <c r="AA1139" s="50" t="s">
        <v>53</v>
      </c>
      <c r="AB1139" s="50" t="s">
        <v>45</v>
      </c>
      <c r="AC1139" s="50" t="s">
        <v>56</v>
      </c>
      <c r="AD1139" s="50" t="s">
        <v>57</v>
      </c>
      <c r="AE1139" s="2"/>
      <c r="AF1139" s="2"/>
      <c r="AG1139" s="36" t="s">
        <v>11394</v>
      </c>
      <c r="AH1139" s="37" t="s">
        <v>10219</v>
      </c>
      <c r="AI1139" s="37" t="s">
        <v>10252</v>
      </c>
      <c r="AJ1139" s="11">
        <v>48.5</v>
      </c>
      <c r="AK1139" s="11"/>
      <c r="AL1139" s="11">
        <f>VLOOKUP(AG1139,[1]笔试数据!$B:$G,6,0)</f>
        <v>0</v>
      </c>
      <c r="AM1139" s="11">
        <v>48.5</v>
      </c>
      <c r="AN1139" s="11" t="s">
        <v>56</v>
      </c>
    </row>
    <row r="1140" s="4" customFormat="1" ht="15" spans="1:40">
      <c r="A1140" s="41">
        <v>103</v>
      </c>
      <c r="B1140" s="49">
        <v>515</v>
      </c>
      <c r="C1140" s="49">
        <v>57</v>
      </c>
      <c r="D1140" s="42" t="s">
        <v>449</v>
      </c>
      <c r="E1140" s="42" t="s">
        <v>37</v>
      </c>
      <c r="F1140" s="42" t="s">
        <v>105</v>
      </c>
      <c r="G1140" s="42" t="s">
        <v>450</v>
      </c>
      <c r="H1140" s="42" t="s">
        <v>451</v>
      </c>
      <c r="I1140" s="42" t="s">
        <v>62</v>
      </c>
      <c r="J1140" s="29" t="s">
        <v>72</v>
      </c>
      <c r="K1140" s="42" t="s">
        <v>43</v>
      </c>
      <c r="L1140" s="42" t="s">
        <v>98</v>
      </c>
      <c r="M1140" s="42" t="s">
        <v>445</v>
      </c>
      <c r="N1140" s="42" t="s">
        <v>45</v>
      </c>
      <c r="O1140" s="42" t="s">
        <v>46</v>
      </c>
      <c r="P1140" s="42" t="s">
        <v>47</v>
      </c>
      <c r="Q1140" s="42" t="s">
        <v>452</v>
      </c>
      <c r="R1140" s="42" t="s">
        <v>452</v>
      </c>
      <c r="S1140" s="42" t="s">
        <v>453</v>
      </c>
      <c r="T1140" s="42" t="s">
        <v>454</v>
      </c>
      <c r="U1140" s="42" t="s">
        <v>52</v>
      </c>
      <c r="V1140" s="42" t="s">
        <v>53</v>
      </c>
      <c r="W1140" s="42" t="s">
        <v>53</v>
      </c>
      <c r="X1140" s="42" t="s">
        <v>54</v>
      </c>
      <c r="Y1140" s="42" t="s">
        <v>46</v>
      </c>
      <c r="Z1140" s="42" t="s">
        <v>55</v>
      </c>
      <c r="AA1140" s="42" t="s">
        <v>53</v>
      </c>
      <c r="AB1140" s="42" t="s">
        <v>45</v>
      </c>
      <c r="AC1140" s="42" t="s">
        <v>56</v>
      </c>
      <c r="AD1140" s="42" t="s">
        <v>57</v>
      </c>
      <c r="AG1140" s="36" t="s">
        <v>11395</v>
      </c>
      <c r="AH1140" s="37" t="s">
        <v>10219</v>
      </c>
      <c r="AI1140" s="37" t="s">
        <v>10496</v>
      </c>
      <c r="AJ1140" s="11">
        <v>48.5</v>
      </c>
      <c r="AK1140" s="11"/>
      <c r="AL1140" s="11">
        <f>VLOOKUP(AG1140,[1]笔试数据!$B:$G,6,0)</f>
        <v>0</v>
      </c>
      <c r="AM1140" s="11">
        <v>48.5</v>
      </c>
      <c r="AN1140" s="11" t="s">
        <v>56</v>
      </c>
    </row>
    <row r="1141" s="4" customFormat="1" ht="15" spans="1:40">
      <c r="A1141" s="49">
        <v>490</v>
      </c>
      <c r="B1141" s="49">
        <v>480</v>
      </c>
      <c r="C1141" s="49">
        <v>86</v>
      </c>
      <c r="D1141" s="50" t="s">
        <v>637</v>
      </c>
      <c r="E1141" s="50" t="s">
        <v>37</v>
      </c>
      <c r="F1141" s="50" t="s">
        <v>38</v>
      </c>
      <c r="G1141" s="50" t="s">
        <v>638</v>
      </c>
      <c r="H1141" s="50" t="s">
        <v>639</v>
      </c>
      <c r="I1141" s="50" t="s">
        <v>41</v>
      </c>
      <c r="J1141" s="50" t="s">
        <v>72</v>
      </c>
      <c r="K1141" s="50" t="s">
        <v>43</v>
      </c>
      <c r="L1141" s="50" t="s">
        <v>73</v>
      </c>
      <c r="M1141" s="50" t="s">
        <v>91</v>
      </c>
      <c r="N1141" s="50" t="s">
        <v>45</v>
      </c>
      <c r="O1141" s="50" t="s">
        <v>46</v>
      </c>
      <c r="P1141" s="50" t="s">
        <v>47</v>
      </c>
      <c r="Q1141" s="50" t="s">
        <v>640</v>
      </c>
      <c r="R1141" s="50" t="s">
        <v>641</v>
      </c>
      <c r="S1141" s="50" t="s">
        <v>642</v>
      </c>
      <c r="T1141" s="50" t="s">
        <v>643</v>
      </c>
      <c r="U1141" s="50" t="s">
        <v>52</v>
      </c>
      <c r="V1141" s="50" t="s">
        <v>53</v>
      </c>
      <c r="W1141" s="50" t="s">
        <v>45</v>
      </c>
      <c r="X1141" s="50" t="s">
        <v>54</v>
      </c>
      <c r="Y1141" s="50" t="s">
        <v>46</v>
      </c>
      <c r="Z1141" s="50" t="s">
        <v>55</v>
      </c>
      <c r="AA1141" s="50" t="s">
        <v>53</v>
      </c>
      <c r="AB1141" s="50" t="s">
        <v>45</v>
      </c>
      <c r="AC1141" s="50" t="s">
        <v>56</v>
      </c>
      <c r="AD1141" s="50" t="s">
        <v>57</v>
      </c>
      <c r="AE1141" s="2"/>
      <c r="AF1141" s="2"/>
      <c r="AG1141" s="36" t="s">
        <v>11396</v>
      </c>
      <c r="AH1141" s="37" t="s">
        <v>10216</v>
      </c>
      <c r="AI1141" s="37">
        <v>26</v>
      </c>
      <c r="AJ1141" s="11">
        <v>48.5</v>
      </c>
      <c r="AK1141" s="11"/>
      <c r="AL1141" s="11">
        <f>VLOOKUP(AG1141,[1]笔试数据!$B:$G,6,0)</f>
        <v>0</v>
      </c>
      <c r="AM1141" s="11">
        <v>48.5</v>
      </c>
      <c r="AN1141" s="11" t="s">
        <v>56</v>
      </c>
    </row>
    <row r="1142" s="4" customFormat="1" ht="15" spans="1:40">
      <c r="A1142" s="41">
        <v>48</v>
      </c>
      <c r="B1142" s="49">
        <v>508</v>
      </c>
      <c r="C1142" s="49">
        <v>202</v>
      </c>
      <c r="D1142" s="42" t="s">
        <v>1371</v>
      </c>
      <c r="E1142" s="42" t="s">
        <v>37</v>
      </c>
      <c r="F1142" s="42" t="s">
        <v>105</v>
      </c>
      <c r="G1142" s="42" t="s">
        <v>1372</v>
      </c>
      <c r="H1142" s="42" t="s">
        <v>1373</v>
      </c>
      <c r="I1142" s="42" t="s">
        <v>41</v>
      </c>
      <c r="J1142" s="29" t="s">
        <v>42</v>
      </c>
      <c r="K1142" s="42" t="s">
        <v>43</v>
      </c>
      <c r="L1142" s="42" t="s">
        <v>163</v>
      </c>
      <c r="M1142" s="42" t="s">
        <v>91</v>
      </c>
      <c r="N1142" s="42" t="s">
        <v>45</v>
      </c>
      <c r="O1142" s="42" t="s">
        <v>46</v>
      </c>
      <c r="P1142" s="42" t="s">
        <v>47</v>
      </c>
      <c r="Q1142" s="42" t="s">
        <v>1374</v>
      </c>
      <c r="R1142" s="42" t="s">
        <v>1374</v>
      </c>
      <c r="S1142" s="42" t="s">
        <v>1375</v>
      </c>
      <c r="T1142" s="42" t="s">
        <v>1376</v>
      </c>
      <c r="U1142" s="42" t="s">
        <v>52</v>
      </c>
      <c r="V1142" s="42" t="s">
        <v>53</v>
      </c>
      <c r="W1142" s="42" t="s">
        <v>45</v>
      </c>
      <c r="X1142" s="42" t="s">
        <v>54</v>
      </c>
      <c r="Y1142" s="42" t="s">
        <v>46</v>
      </c>
      <c r="Z1142" s="42" t="s">
        <v>55</v>
      </c>
      <c r="AA1142" s="42" t="s">
        <v>53</v>
      </c>
      <c r="AB1142" s="42" t="s">
        <v>45</v>
      </c>
      <c r="AC1142" s="42" t="s">
        <v>56</v>
      </c>
      <c r="AD1142" s="42" t="s">
        <v>57</v>
      </c>
      <c r="AG1142" s="36" t="s">
        <v>11397</v>
      </c>
      <c r="AH1142" s="37" t="s">
        <v>10224</v>
      </c>
      <c r="AI1142" s="37">
        <v>22</v>
      </c>
      <c r="AJ1142" s="11">
        <v>48.5</v>
      </c>
      <c r="AK1142" s="11"/>
      <c r="AL1142" s="11">
        <f>VLOOKUP(AG1142,[1]笔试数据!$B:$G,6,0)</f>
        <v>0</v>
      </c>
      <c r="AM1142" s="11">
        <v>48.5</v>
      </c>
      <c r="AN1142" s="11" t="s">
        <v>56</v>
      </c>
    </row>
    <row r="1143" s="4" customFormat="1" ht="15" spans="1:40">
      <c r="A1143" s="41">
        <v>25</v>
      </c>
      <c r="B1143" s="49">
        <v>506</v>
      </c>
      <c r="C1143" s="49">
        <v>206</v>
      </c>
      <c r="D1143" s="42" t="s">
        <v>1396</v>
      </c>
      <c r="E1143" s="42" t="s">
        <v>37</v>
      </c>
      <c r="F1143" s="42" t="s">
        <v>69</v>
      </c>
      <c r="G1143" s="42" t="s">
        <v>1397</v>
      </c>
      <c r="H1143" s="42" t="s">
        <v>1398</v>
      </c>
      <c r="I1143" s="42" t="s">
        <v>41</v>
      </c>
      <c r="J1143" s="29" t="s">
        <v>42</v>
      </c>
      <c r="K1143" s="42" t="s">
        <v>43</v>
      </c>
      <c r="L1143" s="42" t="s">
        <v>73</v>
      </c>
      <c r="M1143" s="42" t="s">
        <v>91</v>
      </c>
      <c r="N1143" s="42" t="s">
        <v>45</v>
      </c>
      <c r="O1143" s="42" t="s">
        <v>46</v>
      </c>
      <c r="P1143" s="42" t="s">
        <v>47</v>
      </c>
      <c r="Q1143" s="42" t="s">
        <v>268</v>
      </c>
      <c r="R1143" s="42" t="s">
        <v>1399</v>
      </c>
      <c r="S1143" s="42" t="s">
        <v>1400</v>
      </c>
      <c r="T1143" s="42" t="s">
        <v>1401</v>
      </c>
      <c r="U1143" s="42" t="s">
        <v>52</v>
      </c>
      <c r="V1143" s="42" t="s">
        <v>53</v>
      </c>
      <c r="W1143" s="42" t="s">
        <v>45</v>
      </c>
      <c r="X1143" s="42" t="s">
        <v>54</v>
      </c>
      <c r="Y1143" s="42" t="s">
        <v>46</v>
      </c>
      <c r="Z1143" s="42" t="s">
        <v>55</v>
      </c>
      <c r="AA1143" s="42" t="s">
        <v>53</v>
      </c>
      <c r="AB1143" s="42" t="s">
        <v>45</v>
      </c>
      <c r="AC1143" s="42" t="s">
        <v>56</v>
      </c>
      <c r="AD1143" s="42" t="s">
        <v>57</v>
      </c>
      <c r="AG1143" s="36" t="s">
        <v>11398</v>
      </c>
      <c r="AH1143" s="37" t="s">
        <v>10224</v>
      </c>
      <c r="AI1143" s="37">
        <v>26</v>
      </c>
      <c r="AJ1143" s="11">
        <v>48.5</v>
      </c>
      <c r="AK1143" s="11"/>
      <c r="AL1143" s="11">
        <f>VLOOKUP(AG1143,[1]笔试数据!$B:$G,6,0)</f>
        <v>0</v>
      </c>
      <c r="AM1143" s="11">
        <v>48.5</v>
      </c>
      <c r="AN1143" s="11" t="s">
        <v>56</v>
      </c>
    </row>
    <row r="1144" s="4" customFormat="1" ht="15" spans="1:40">
      <c r="A1144" s="49">
        <v>700</v>
      </c>
      <c r="B1144" s="49">
        <v>404</v>
      </c>
      <c r="C1144" s="49">
        <v>244</v>
      </c>
      <c r="D1144" s="50" t="s">
        <v>1630</v>
      </c>
      <c r="E1144" s="50" t="s">
        <v>37</v>
      </c>
      <c r="F1144" s="50" t="s">
        <v>69</v>
      </c>
      <c r="G1144" s="50" t="s">
        <v>1631</v>
      </c>
      <c r="H1144" s="50" t="s">
        <v>1632</v>
      </c>
      <c r="I1144" s="50" t="s">
        <v>41</v>
      </c>
      <c r="J1144" s="50" t="s">
        <v>72</v>
      </c>
      <c r="K1144" s="50" t="s">
        <v>43</v>
      </c>
      <c r="L1144" s="50" t="s">
        <v>73</v>
      </c>
      <c r="M1144" s="50" t="s">
        <v>1633</v>
      </c>
      <c r="N1144" s="50" t="s">
        <v>45</v>
      </c>
      <c r="O1144" s="50" t="s">
        <v>46</v>
      </c>
      <c r="P1144" s="50" t="s">
        <v>47</v>
      </c>
      <c r="Q1144" s="50" t="s">
        <v>1634</v>
      </c>
      <c r="R1144" s="50" t="s">
        <v>1634</v>
      </c>
      <c r="S1144" s="50" t="s">
        <v>1635</v>
      </c>
      <c r="T1144" s="50" t="s">
        <v>1636</v>
      </c>
      <c r="U1144" s="50" t="s">
        <v>52</v>
      </c>
      <c r="V1144" s="50" t="s">
        <v>53</v>
      </c>
      <c r="W1144" s="51" t="s">
        <v>45</v>
      </c>
      <c r="X1144" s="50" t="s">
        <v>54</v>
      </c>
      <c r="Y1144" s="50" t="s">
        <v>56</v>
      </c>
      <c r="Z1144" s="50" t="s">
        <v>55</v>
      </c>
      <c r="AA1144" s="50" t="s">
        <v>53</v>
      </c>
      <c r="AB1144" s="50" t="s">
        <v>45</v>
      </c>
      <c r="AC1144" s="50" t="s">
        <v>56</v>
      </c>
      <c r="AD1144" s="50" t="s">
        <v>57</v>
      </c>
      <c r="AE1144" s="2"/>
      <c r="AF1144" s="2"/>
      <c r="AG1144" s="36" t="s">
        <v>11399</v>
      </c>
      <c r="AH1144" s="37" t="s">
        <v>10241</v>
      </c>
      <c r="AI1144" s="37" t="s">
        <v>10255</v>
      </c>
      <c r="AJ1144" s="11">
        <v>48.5</v>
      </c>
      <c r="AK1144" s="2"/>
      <c r="AL1144" s="11">
        <f>VLOOKUP(AG1144,[1]笔试数据!$B:$G,6,0)</f>
        <v>0</v>
      </c>
      <c r="AM1144" s="11">
        <v>48.5</v>
      </c>
      <c r="AN1144" s="11" t="s">
        <v>56</v>
      </c>
    </row>
    <row r="1145" s="4" customFormat="1" ht="15" spans="1:40">
      <c r="A1145" s="49">
        <v>211</v>
      </c>
      <c r="B1145" s="49">
        <v>20</v>
      </c>
      <c r="C1145" s="49">
        <v>348</v>
      </c>
      <c r="D1145" s="51" t="s">
        <v>2254</v>
      </c>
      <c r="E1145" s="51" t="s">
        <v>37</v>
      </c>
      <c r="F1145" s="51" t="s">
        <v>38</v>
      </c>
      <c r="G1145" s="50" t="s">
        <v>2255</v>
      </c>
      <c r="H1145" s="50" t="s">
        <v>2256</v>
      </c>
      <c r="I1145" s="51" t="s">
        <v>41</v>
      </c>
      <c r="J1145" s="51" t="s">
        <v>42</v>
      </c>
      <c r="K1145" s="51" t="s">
        <v>43</v>
      </c>
      <c r="L1145" s="51" t="s">
        <v>1367</v>
      </c>
      <c r="M1145" s="50" t="s">
        <v>2257</v>
      </c>
      <c r="N1145" s="51" t="s">
        <v>45</v>
      </c>
      <c r="O1145" s="51" t="s">
        <v>56</v>
      </c>
      <c r="P1145" s="51" t="s">
        <v>47</v>
      </c>
      <c r="Q1145" s="51" t="s">
        <v>48</v>
      </c>
      <c r="R1145" s="51" t="s">
        <v>397</v>
      </c>
      <c r="S1145" s="50" t="s">
        <v>57</v>
      </c>
      <c r="T1145" s="50" t="s">
        <v>2258</v>
      </c>
      <c r="U1145" s="51" t="s">
        <v>52</v>
      </c>
      <c r="V1145" s="51" t="s">
        <v>53</v>
      </c>
      <c r="W1145" s="51" t="s">
        <v>53</v>
      </c>
      <c r="X1145" s="51" t="s">
        <v>738</v>
      </c>
      <c r="Y1145" s="51" t="s">
        <v>46</v>
      </c>
      <c r="Z1145" s="51" t="s">
        <v>739</v>
      </c>
      <c r="AA1145" s="51" t="s">
        <v>53</v>
      </c>
      <c r="AB1145" s="51" t="s">
        <v>45</v>
      </c>
      <c r="AC1145" s="51" t="s">
        <v>56</v>
      </c>
      <c r="AD1145" s="50" t="s">
        <v>57</v>
      </c>
      <c r="AE1145" s="11"/>
      <c r="AF1145" s="11"/>
      <c r="AG1145" s="36" t="s">
        <v>11400</v>
      </c>
      <c r="AH1145" s="37" t="s">
        <v>10997</v>
      </c>
      <c r="AI1145" s="37">
        <v>18</v>
      </c>
      <c r="AJ1145" s="11">
        <v>48.5</v>
      </c>
      <c r="AK1145" s="2"/>
      <c r="AL1145" s="11">
        <f>VLOOKUP(AG1145,[1]笔试数据!$B:$G,6,0)</f>
        <v>0</v>
      </c>
      <c r="AM1145" s="11">
        <v>48.5</v>
      </c>
      <c r="AN1145" s="11" t="s">
        <v>56</v>
      </c>
    </row>
    <row r="1146" s="4" customFormat="1" ht="15" spans="1:40">
      <c r="A1146" s="49">
        <v>476</v>
      </c>
      <c r="B1146" s="49">
        <v>348</v>
      </c>
      <c r="C1146" s="49">
        <v>369</v>
      </c>
      <c r="D1146" s="50" t="s">
        <v>2379</v>
      </c>
      <c r="E1146" s="50" t="s">
        <v>37</v>
      </c>
      <c r="F1146" s="50" t="s">
        <v>69</v>
      </c>
      <c r="G1146" s="50" t="s">
        <v>2380</v>
      </c>
      <c r="H1146" s="50" t="s">
        <v>2381</v>
      </c>
      <c r="I1146" s="50" t="s">
        <v>41</v>
      </c>
      <c r="J1146" s="50" t="s">
        <v>42</v>
      </c>
      <c r="K1146" s="50" t="s">
        <v>43</v>
      </c>
      <c r="L1146" s="50" t="s">
        <v>73</v>
      </c>
      <c r="M1146" s="52">
        <v>44010</v>
      </c>
      <c r="N1146" s="50" t="s">
        <v>45</v>
      </c>
      <c r="O1146" s="50" t="s">
        <v>46</v>
      </c>
      <c r="P1146" s="50" t="s">
        <v>47</v>
      </c>
      <c r="Q1146" s="50" t="s">
        <v>2382</v>
      </c>
      <c r="R1146" s="50" t="s">
        <v>2383</v>
      </c>
      <c r="S1146" s="50" t="s">
        <v>2384</v>
      </c>
      <c r="T1146" s="50" t="s">
        <v>2385</v>
      </c>
      <c r="U1146" s="50" t="s">
        <v>52</v>
      </c>
      <c r="V1146" s="50" t="s">
        <v>53</v>
      </c>
      <c r="W1146" s="50" t="s">
        <v>45</v>
      </c>
      <c r="X1146" s="50" t="s">
        <v>54</v>
      </c>
      <c r="Y1146" s="50" t="s">
        <v>46</v>
      </c>
      <c r="Z1146" s="50" t="s">
        <v>55</v>
      </c>
      <c r="AA1146" s="50" t="s">
        <v>53</v>
      </c>
      <c r="AB1146" s="50" t="s">
        <v>45</v>
      </c>
      <c r="AC1146" s="50" t="s">
        <v>56</v>
      </c>
      <c r="AD1146" s="50" t="s">
        <v>57</v>
      </c>
      <c r="AE1146" s="2"/>
      <c r="AF1146" s="2"/>
      <c r="AG1146" s="36" t="s">
        <v>11401</v>
      </c>
      <c r="AH1146" s="37" t="s">
        <v>10990</v>
      </c>
      <c r="AI1146" s="37" t="s">
        <v>10241</v>
      </c>
      <c r="AJ1146" s="11">
        <v>48.5</v>
      </c>
      <c r="AK1146" s="2"/>
      <c r="AL1146" s="11">
        <f>VLOOKUP(AG1146,[1]笔试数据!$B:$G,6,0)</f>
        <v>0</v>
      </c>
      <c r="AM1146" s="11">
        <v>48.5</v>
      </c>
      <c r="AN1146" s="11" t="s">
        <v>56</v>
      </c>
    </row>
    <row r="1147" s="4" customFormat="1" ht="15" spans="1:40">
      <c r="A1147" s="49">
        <v>726</v>
      </c>
      <c r="B1147" s="49">
        <v>492</v>
      </c>
      <c r="C1147" s="49">
        <v>384</v>
      </c>
      <c r="D1147" s="50" t="s">
        <v>2463</v>
      </c>
      <c r="E1147" s="50" t="s">
        <v>37</v>
      </c>
      <c r="F1147" s="50" t="s">
        <v>38</v>
      </c>
      <c r="G1147" s="50" t="s">
        <v>2464</v>
      </c>
      <c r="H1147" s="50" t="s">
        <v>2465</v>
      </c>
      <c r="I1147" s="50" t="s">
        <v>41</v>
      </c>
      <c r="J1147" s="50" t="s">
        <v>42</v>
      </c>
      <c r="K1147" s="50" t="s">
        <v>43</v>
      </c>
      <c r="L1147" s="50" t="s">
        <v>163</v>
      </c>
      <c r="M1147" s="50" t="s">
        <v>83</v>
      </c>
      <c r="N1147" s="50" t="s">
        <v>45</v>
      </c>
      <c r="O1147" s="50" t="s">
        <v>46</v>
      </c>
      <c r="P1147" s="50" t="s">
        <v>84</v>
      </c>
      <c r="Q1147" s="50" t="s">
        <v>64</v>
      </c>
      <c r="R1147" s="50" t="s">
        <v>2466</v>
      </c>
      <c r="S1147" s="50" t="s">
        <v>2467</v>
      </c>
      <c r="T1147" s="50" t="s">
        <v>2468</v>
      </c>
      <c r="U1147" s="50" t="s">
        <v>52</v>
      </c>
      <c r="V1147" s="50" t="s">
        <v>53</v>
      </c>
      <c r="W1147" s="50" t="s">
        <v>45</v>
      </c>
      <c r="X1147" s="50" t="s">
        <v>54</v>
      </c>
      <c r="Y1147" s="50" t="s">
        <v>46</v>
      </c>
      <c r="Z1147" s="50" t="s">
        <v>55</v>
      </c>
      <c r="AA1147" s="50" t="s">
        <v>53</v>
      </c>
      <c r="AB1147" s="50" t="s">
        <v>45</v>
      </c>
      <c r="AC1147" s="50" t="s">
        <v>56</v>
      </c>
      <c r="AD1147" s="50" t="s">
        <v>57</v>
      </c>
      <c r="AE1147" s="2"/>
      <c r="AF1147" s="2"/>
      <c r="AG1147" s="36" t="s">
        <v>11402</v>
      </c>
      <c r="AH1147" s="37" t="s">
        <v>10990</v>
      </c>
      <c r="AI1147" s="37">
        <v>24</v>
      </c>
      <c r="AJ1147" s="11">
        <v>48.5</v>
      </c>
      <c r="AK1147" s="2"/>
      <c r="AL1147" s="11">
        <f>VLOOKUP(AG1147,[1]笔试数据!$B:$G,6,0)</f>
        <v>0</v>
      </c>
      <c r="AM1147" s="11">
        <v>48.5</v>
      </c>
      <c r="AN1147" s="11" t="s">
        <v>56</v>
      </c>
    </row>
    <row r="1148" s="4" customFormat="1" ht="15" spans="1:40">
      <c r="A1148" s="49">
        <v>391</v>
      </c>
      <c r="B1148" s="49">
        <v>71</v>
      </c>
      <c r="C1148" s="49">
        <v>169</v>
      </c>
      <c r="D1148" s="51" t="s">
        <v>1172</v>
      </c>
      <c r="E1148" s="51" t="s">
        <v>37</v>
      </c>
      <c r="F1148" s="51" t="s">
        <v>69</v>
      </c>
      <c r="G1148" s="50" t="s">
        <v>1173</v>
      </c>
      <c r="H1148" s="50" t="s">
        <v>1174</v>
      </c>
      <c r="I1148" s="51" t="s">
        <v>41</v>
      </c>
      <c r="J1148" s="51" t="s">
        <v>42</v>
      </c>
      <c r="K1148" s="51" t="s">
        <v>43</v>
      </c>
      <c r="L1148" s="51" t="s">
        <v>163</v>
      </c>
      <c r="M1148" s="50" t="s">
        <v>91</v>
      </c>
      <c r="N1148" s="51" t="s">
        <v>45</v>
      </c>
      <c r="O1148" s="51" t="s">
        <v>46</v>
      </c>
      <c r="P1148" s="51" t="s">
        <v>47</v>
      </c>
      <c r="Q1148" s="51" t="s">
        <v>1175</v>
      </c>
      <c r="R1148" s="51" t="s">
        <v>1175</v>
      </c>
      <c r="S1148" s="50" t="s">
        <v>1176</v>
      </c>
      <c r="T1148" s="50" t="s">
        <v>1177</v>
      </c>
      <c r="U1148" s="51" t="s">
        <v>52</v>
      </c>
      <c r="V1148" s="51" t="s">
        <v>53</v>
      </c>
      <c r="W1148" s="51" t="s">
        <v>45</v>
      </c>
      <c r="X1148" s="51" t="s">
        <v>738</v>
      </c>
      <c r="Y1148" s="51" t="s">
        <v>46</v>
      </c>
      <c r="Z1148" s="51" t="s">
        <v>739</v>
      </c>
      <c r="AA1148" s="51" t="s">
        <v>53</v>
      </c>
      <c r="AB1148" s="51" t="s">
        <v>45</v>
      </c>
      <c r="AC1148" s="51" t="s">
        <v>56</v>
      </c>
      <c r="AD1148" s="50" t="s">
        <v>57</v>
      </c>
      <c r="AE1148" s="11"/>
      <c r="AF1148" s="11"/>
      <c r="AG1148" s="36" t="s">
        <v>11403</v>
      </c>
      <c r="AH1148" s="37" t="s">
        <v>10228</v>
      </c>
      <c r="AI1148" s="37">
        <v>19</v>
      </c>
      <c r="AJ1148" s="11">
        <v>48</v>
      </c>
      <c r="AK1148" s="11"/>
      <c r="AL1148" s="11">
        <f>VLOOKUP(AG1148,[1]笔试数据!$B:$G,6,0)</f>
        <v>0</v>
      </c>
      <c r="AM1148" s="11">
        <v>48</v>
      </c>
      <c r="AN1148" s="11" t="s">
        <v>56</v>
      </c>
    </row>
    <row r="1149" ht="15" spans="1:40">
      <c r="A1149" s="49">
        <v>40</v>
      </c>
      <c r="B1149" s="49">
        <v>221</v>
      </c>
      <c r="C1149" s="49">
        <v>176</v>
      </c>
      <c r="D1149" s="51" t="s">
        <v>1214</v>
      </c>
      <c r="E1149" s="51" t="s">
        <v>37</v>
      </c>
      <c r="F1149" s="51" t="s">
        <v>38</v>
      </c>
      <c r="G1149" s="50" t="s">
        <v>1215</v>
      </c>
      <c r="H1149" s="50" t="s">
        <v>1216</v>
      </c>
      <c r="I1149" s="51" t="s">
        <v>41</v>
      </c>
      <c r="J1149" s="51" t="s">
        <v>42</v>
      </c>
      <c r="K1149" s="51" t="s">
        <v>81</v>
      </c>
      <c r="L1149" s="51" t="s">
        <v>82</v>
      </c>
      <c r="M1149" s="50" t="s">
        <v>83</v>
      </c>
      <c r="N1149" s="51" t="s">
        <v>45</v>
      </c>
      <c r="O1149" s="51" t="s">
        <v>46</v>
      </c>
      <c r="P1149" s="51" t="s">
        <v>84</v>
      </c>
      <c r="Q1149" s="51" t="s">
        <v>1217</v>
      </c>
      <c r="R1149" s="51" t="s">
        <v>1217</v>
      </c>
      <c r="S1149" s="50" t="s">
        <v>1218</v>
      </c>
      <c r="T1149" s="50" t="s">
        <v>1219</v>
      </c>
      <c r="U1149" s="51" t="s">
        <v>52</v>
      </c>
      <c r="V1149" s="51" t="s">
        <v>53</v>
      </c>
      <c r="W1149" s="51" t="s">
        <v>53</v>
      </c>
      <c r="X1149" s="51" t="s">
        <v>738</v>
      </c>
      <c r="Y1149" s="51" t="s">
        <v>46</v>
      </c>
      <c r="Z1149" s="51" t="s">
        <v>739</v>
      </c>
      <c r="AA1149" s="51" t="s">
        <v>53</v>
      </c>
      <c r="AB1149" s="51" t="s">
        <v>45</v>
      </c>
      <c r="AC1149" s="51" t="s">
        <v>56</v>
      </c>
      <c r="AD1149" s="50" t="s">
        <v>57</v>
      </c>
      <c r="AE1149" s="11"/>
      <c r="AF1149" s="11"/>
      <c r="AG1149" s="36" t="s">
        <v>11404</v>
      </c>
      <c r="AH1149" s="37" t="s">
        <v>10228</v>
      </c>
      <c r="AI1149" s="37">
        <v>26</v>
      </c>
      <c r="AJ1149" s="11">
        <v>48</v>
      </c>
      <c r="AK1149" s="11"/>
      <c r="AL1149" s="11">
        <f>VLOOKUP(AG1149,[1]笔试数据!$B:$G,6,0)</f>
        <v>0</v>
      </c>
      <c r="AM1149" s="11">
        <v>48</v>
      </c>
      <c r="AN1149" s="11" t="s">
        <v>56</v>
      </c>
    </row>
    <row r="1150" s="4" customFormat="1" ht="15" spans="1:40">
      <c r="A1150" s="49">
        <v>213</v>
      </c>
      <c r="B1150" s="49">
        <v>224</v>
      </c>
      <c r="C1150" s="49">
        <v>179</v>
      </c>
      <c r="D1150" s="51" t="s">
        <v>1230</v>
      </c>
      <c r="E1150" s="51" t="s">
        <v>37</v>
      </c>
      <c r="F1150" s="51" t="s">
        <v>105</v>
      </c>
      <c r="G1150" s="50" t="s">
        <v>1231</v>
      </c>
      <c r="H1150" s="50" t="s">
        <v>1168</v>
      </c>
      <c r="I1150" s="51" t="s">
        <v>41</v>
      </c>
      <c r="J1150" s="51" t="s">
        <v>72</v>
      </c>
      <c r="K1150" s="51" t="s">
        <v>43</v>
      </c>
      <c r="L1150" s="51" t="s">
        <v>73</v>
      </c>
      <c r="M1150" s="50" t="s">
        <v>267</v>
      </c>
      <c r="N1150" s="51" t="s">
        <v>45</v>
      </c>
      <c r="O1150" s="51" t="s">
        <v>46</v>
      </c>
      <c r="P1150" s="51" t="s">
        <v>47</v>
      </c>
      <c r="Q1150" s="51" t="s">
        <v>1232</v>
      </c>
      <c r="R1150" s="51" t="s">
        <v>1232</v>
      </c>
      <c r="S1150" s="50" t="s">
        <v>57</v>
      </c>
      <c r="T1150" s="50" t="s">
        <v>1233</v>
      </c>
      <c r="U1150" s="51" t="s">
        <v>52</v>
      </c>
      <c r="V1150" s="51" t="s">
        <v>53</v>
      </c>
      <c r="W1150" s="51" t="s">
        <v>45</v>
      </c>
      <c r="X1150" s="51" t="s">
        <v>738</v>
      </c>
      <c r="Y1150" s="51" t="s">
        <v>46</v>
      </c>
      <c r="Z1150" s="51" t="s">
        <v>739</v>
      </c>
      <c r="AA1150" s="51" t="s">
        <v>53</v>
      </c>
      <c r="AB1150" s="51" t="s">
        <v>45</v>
      </c>
      <c r="AC1150" s="51" t="s">
        <v>56</v>
      </c>
      <c r="AD1150" s="50" t="s">
        <v>57</v>
      </c>
      <c r="AE1150" s="11"/>
      <c r="AF1150" s="11"/>
      <c r="AG1150" s="36" t="s">
        <v>11405</v>
      </c>
      <c r="AH1150" s="37" t="s">
        <v>10228</v>
      </c>
      <c r="AI1150" s="37">
        <v>29</v>
      </c>
      <c r="AJ1150" s="11">
        <v>48</v>
      </c>
      <c r="AK1150" s="11"/>
      <c r="AL1150" s="11">
        <f>VLOOKUP(AG1150,[1]笔试数据!$B:$G,6,0)</f>
        <v>0</v>
      </c>
      <c r="AM1150" s="11">
        <v>48</v>
      </c>
      <c r="AN1150" s="11" t="s">
        <v>56</v>
      </c>
    </row>
    <row r="1151" ht="15" spans="1:40">
      <c r="A1151" s="49">
        <v>396</v>
      </c>
      <c r="B1151" s="49">
        <v>74</v>
      </c>
      <c r="C1151" s="49">
        <v>200</v>
      </c>
      <c r="D1151" s="51" t="s">
        <v>1358</v>
      </c>
      <c r="E1151" s="51" t="s">
        <v>37</v>
      </c>
      <c r="F1151" s="51" t="s">
        <v>105</v>
      </c>
      <c r="G1151" s="50" t="s">
        <v>1359</v>
      </c>
      <c r="H1151" s="50" t="s">
        <v>1360</v>
      </c>
      <c r="I1151" s="51" t="s">
        <v>41</v>
      </c>
      <c r="J1151" s="51" t="s">
        <v>42</v>
      </c>
      <c r="K1151" s="51" t="s">
        <v>43</v>
      </c>
      <c r="L1151" s="51" t="s">
        <v>98</v>
      </c>
      <c r="M1151" s="50" t="s">
        <v>728</v>
      </c>
      <c r="N1151" s="51" t="s">
        <v>45</v>
      </c>
      <c r="O1151" s="51" t="s">
        <v>46</v>
      </c>
      <c r="P1151" s="51" t="s">
        <v>84</v>
      </c>
      <c r="Q1151" s="51" t="s">
        <v>64</v>
      </c>
      <c r="R1151" s="51" t="s">
        <v>1361</v>
      </c>
      <c r="S1151" s="50" t="s">
        <v>1362</v>
      </c>
      <c r="T1151" s="50" t="s">
        <v>1363</v>
      </c>
      <c r="U1151" s="51" t="s">
        <v>52</v>
      </c>
      <c r="V1151" s="51" t="s">
        <v>53</v>
      </c>
      <c r="W1151" s="51" t="s">
        <v>45</v>
      </c>
      <c r="X1151" s="51" t="s">
        <v>738</v>
      </c>
      <c r="Y1151" s="51" t="s">
        <v>56</v>
      </c>
      <c r="Z1151" s="51" t="s">
        <v>739</v>
      </c>
      <c r="AA1151" s="51" t="s">
        <v>53</v>
      </c>
      <c r="AB1151" s="51" t="s">
        <v>45</v>
      </c>
      <c r="AC1151" s="51" t="s">
        <v>56</v>
      </c>
      <c r="AD1151" s="50" t="s">
        <v>57</v>
      </c>
      <c r="AE1151" s="11"/>
      <c r="AF1151" s="11"/>
      <c r="AG1151" s="36" t="s">
        <v>11406</v>
      </c>
      <c r="AH1151" s="37" t="s">
        <v>10224</v>
      </c>
      <c r="AI1151" s="37">
        <v>20</v>
      </c>
      <c r="AJ1151" s="11">
        <v>48</v>
      </c>
      <c r="AK1151" s="11"/>
      <c r="AL1151" s="11">
        <f>VLOOKUP(AG1151,[1]笔试数据!$B:$G,6,0)</f>
        <v>0</v>
      </c>
      <c r="AM1151" s="11">
        <v>48</v>
      </c>
      <c r="AN1151" s="11" t="s">
        <v>56</v>
      </c>
    </row>
    <row r="1152" s="4" customFormat="1" ht="15" spans="1:40">
      <c r="A1152" s="41">
        <v>389</v>
      </c>
      <c r="B1152" s="49">
        <v>616</v>
      </c>
      <c r="C1152" s="49">
        <v>228</v>
      </c>
      <c r="D1152" s="42" t="s">
        <v>1533</v>
      </c>
      <c r="E1152" s="42" t="s">
        <v>37</v>
      </c>
      <c r="F1152" s="42" t="s">
        <v>69</v>
      </c>
      <c r="G1152" s="42" t="s">
        <v>1534</v>
      </c>
      <c r="H1152" s="42" t="s">
        <v>1535</v>
      </c>
      <c r="I1152" s="42" t="s">
        <v>41</v>
      </c>
      <c r="J1152" s="29" t="s">
        <v>42</v>
      </c>
      <c r="K1152" s="42" t="s">
        <v>43</v>
      </c>
      <c r="L1152" s="42" t="s">
        <v>340</v>
      </c>
      <c r="M1152" s="42" t="s">
        <v>91</v>
      </c>
      <c r="N1152" s="42" t="s">
        <v>45</v>
      </c>
      <c r="O1152" s="42" t="s">
        <v>46</v>
      </c>
      <c r="P1152" s="42" t="s">
        <v>47</v>
      </c>
      <c r="Q1152" s="42" t="s">
        <v>1536</v>
      </c>
      <c r="R1152" s="42" t="s">
        <v>1537</v>
      </c>
      <c r="S1152" s="42" t="s">
        <v>1538</v>
      </c>
      <c r="T1152" s="42" t="s">
        <v>1539</v>
      </c>
      <c r="U1152" s="42" t="s">
        <v>52</v>
      </c>
      <c r="V1152" s="42" t="s">
        <v>53</v>
      </c>
      <c r="W1152" s="42" t="s">
        <v>45</v>
      </c>
      <c r="X1152" s="42" t="s">
        <v>54</v>
      </c>
      <c r="Y1152" s="42" t="s">
        <v>46</v>
      </c>
      <c r="Z1152" s="42" t="s">
        <v>55</v>
      </c>
      <c r="AA1152" s="42" t="s">
        <v>53</v>
      </c>
      <c r="AB1152" s="42" t="s">
        <v>45</v>
      </c>
      <c r="AC1152" s="42" t="s">
        <v>56</v>
      </c>
      <c r="AD1152" s="42" t="s">
        <v>57</v>
      </c>
      <c r="AG1152" s="36" t="s">
        <v>11407</v>
      </c>
      <c r="AH1152" s="37" t="s">
        <v>10226</v>
      </c>
      <c r="AI1152" s="37">
        <v>18</v>
      </c>
      <c r="AJ1152" s="11">
        <v>48</v>
      </c>
      <c r="AK1152" s="11"/>
      <c r="AL1152" s="11">
        <f>VLOOKUP(AG1152,[1]笔试数据!$B:$G,6,0)</f>
        <v>0</v>
      </c>
      <c r="AM1152" s="11">
        <v>48</v>
      </c>
      <c r="AN1152" s="11" t="s">
        <v>56</v>
      </c>
    </row>
    <row r="1153" s="4" customFormat="1" ht="15" spans="1:40">
      <c r="A1153" s="41">
        <v>225</v>
      </c>
      <c r="B1153" s="49">
        <v>609</v>
      </c>
      <c r="C1153" s="49">
        <v>232</v>
      </c>
      <c r="D1153" s="42" t="s">
        <v>1555</v>
      </c>
      <c r="E1153" s="42" t="s">
        <v>37</v>
      </c>
      <c r="F1153" s="42" t="s">
        <v>38</v>
      </c>
      <c r="G1153" s="42" t="s">
        <v>1556</v>
      </c>
      <c r="H1153" s="42" t="s">
        <v>1557</v>
      </c>
      <c r="I1153" s="42" t="s">
        <v>41</v>
      </c>
      <c r="J1153" s="29" t="s">
        <v>42</v>
      </c>
      <c r="K1153" s="42" t="s">
        <v>43</v>
      </c>
      <c r="L1153" s="42" t="s">
        <v>73</v>
      </c>
      <c r="M1153" s="46">
        <v>44743</v>
      </c>
      <c r="N1153" s="42" t="s">
        <v>45</v>
      </c>
      <c r="O1153" s="42" t="s">
        <v>46</v>
      </c>
      <c r="P1153" s="42" t="s">
        <v>47</v>
      </c>
      <c r="Q1153" s="42" t="s">
        <v>100</v>
      </c>
      <c r="R1153" s="42" t="s">
        <v>1558</v>
      </c>
      <c r="S1153" s="42" t="s">
        <v>1559</v>
      </c>
      <c r="T1153" s="42" t="s">
        <v>1560</v>
      </c>
      <c r="U1153" s="42" t="s">
        <v>52</v>
      </c>
      <c r="V1153" s="42" t="s">
        <v>53</v>
      </c>
      <c r="W1153" s="42" t="s">
        <v>45</v>
      </c>
      <c r="X1153" s="42" t="s">
        <v>54</v>
      </c>
      <c r="Y1153" s="42" t="s">
        <v>56</v>
      </c>
      <c r="Z1153" s="42" t="s">
        <v>55</v>
      </c>
      <c r="AA1153" s="42" t="s">
        <v>53</v>
      </c>
      <c r="AB1153" s="42" t="s">
        <v>45</v>
      </c>
      <c r="AC1153" s="42" t="s">
        <v>56</v>
      </c>
      <c r="AD1153" s="42" t="s">
        <v>57</v>
      </c>
      <c r="AG1153" s="36" t="s">
        <v>11408</v>
      </c>
      <c r="AH1153" s="37" t="s">
        <v>10226</v>
      </c>
      <c r="AI1153" s="37">
        <v>22</v>
      </c>
      <c r="AJ1153" s="11">
        <v>48</v>
      </c>
      <c r="AK1153" s="11"/>
      <c r="AL1153" s="11">
        <f>VLOOKUP(AG1153,[1]笔试数据!$B:$G,6,0)</f>
        <v>0</v>
      </c>
      <c r="AM1153" s="11">
        <v>48</v>
      </c>
      <c r="AN1153" s="11" t="s">
        <v>56</v>
      </c>
    </row>
    <row r="1154" s="4" customFormat="1" ht="15" spans="1:40">
      <c r="A1154" s="49">
        <v>203</v>
      </c>
      <c r="B1154" s="49">
        <v>281</v>
      </c>
      <c r="C1154" s="49">
        <v>261</v>
      </c>
      <c r="D1154" s="50" t="s">
        <v>1730</v>
      </c>
      <c r="E1154" s="50" t="s">
        <v>37</v>
      </c>
      <c r="F1154" s="50" t="s">
        <v>69</v>
      </c>
      <c r="G1154" s="50" t="s">
        <v>1731</v>
      </c>
      <c r="H1154" s="50" t="s">
        <v>1732</v>
      </c>
      <c r="I1154" s="50" t="s">
        <v>41</v>
      </c>
      <c r="J1154" s="50" t="s">
        <v>72</v>
      </c>
      <c r="K1154" s="50" t="s">
        <v>43</v>
      </c>
      <c r="L1154" s="50" t="s">
        <v>73</v>
      </c>
      <c r="M1154" s="50" t="s">
        <v>91</v>
      </c>
      <c r="N1154" s="50" t="s">
        <v>45</v>
      </c>
      <c r="O1154" s="50" t="s">
        <v>46</v>
      </c>
      <c r="P1154" s="50" t="s">
        <v>47</v>
      </c>
      <c r="Q1154" s="50" t="s">
        <v>100</v>
      </c>
      <c r="R1154" s="50" t="s">
        <v>1733</v>
      </c>
      <c r="S1154" s="50" t="s">
        <v>1734</v>
      </c>
      <c r="T1154" s="50" t="s">
        <v>1735</v>
      </c>
      <c r="U1154" s="50" t="s">
        <v>52</v>
      </c>
      <c r="V1154" s="50" t="s">
        <v>53</v>
      </c>
      <c r="W1154" s="50" t="s">
        <v>53</v>
      </c>
      <c r="X1154" s="50" t="s">
        <v>54</v>
      </c>
      <c r="Y1154" s="50" t="s">
        <v>46</v>
      </c>
      <c r="Z1154" s="50" t="s">
        <v>55</v>
      </c>
      <c r="AA1154" s="50" t="s">
        <v>53</v>
      </c>
      <c r="AB1154" s="50" t="s">
        <v>45</v>
      </c>
      <c r="AC1154" s="50" t="s">
        <v>56</v>
      </c>
      <c r="AD1154" s="50" t="s">
        <v>57</v>
      </c>
      <c r="AE1154" s="2"/>
      <c r="AF1154" s="2"/>
      <c r="AG1154" s="36" t="s">
        <v>11409</v>
      </c>
      <c r="AH1154" s="37" t="s">
        <v>10241</v>
      </c>
      <c r="AI1154" s="37">
        <v>21</v>
      </c>
      <c r="AJ1154" s="11">
        <v>48</v>
      </c>
      <c r="AK1154" s="2"/>
      <c r="AL1154" s="11">
        <f>VLOOKUP(AG1154,[1]笔试数据!$B:$G,6,0)</f>
        <v>0</v>
      </c>
      <c r="AM1154" s="11">
        <v>48</v>
      </c>
      <c r="AN1154" s="11" t="s">
        <v>56</v>
      </c>
    </row>
    <row r="1155" s="4" customFormat="1" ht="15" spans="1:40">
      <c r="A1155" s="49">
        <v>142</v>
      </c>
      <c r="B1155" s="49">
        <v>267</v>
      </c>
      <c r="C1155" s="49">
        <v>281</v>
      </c>
      <c r="D1155" s="50" t="s">
        <v>1853</v>
      </c>
      <c r="E1155" s="50" t="s">
        <v>37</v>
      </c>
      <c r="F1155" s="50" t="s">
        <v>337</v>
      </c>
      <c r="G1155" s="50" t="s">
        <v>1854</v>
      </c>
      <c r="H1155" s="50" t="s">
        <v>1855</v>
      </c>
      <c r="I1155" s="50" t="s">
        <v>41</v>
      </c>
      <c r="J1155" s="50" t="s">
        <v>42</v>
      </c>
      <c r="K1155" s="50" t="s">
        <v>43</v>
      </c>
      <c r="L1155" s="50" t="s">
        <v>73</v>
      </c>
      <c r="M1155" s="52">
        <v>44010</v>
      </c>
      <c r="N1155" s="50" t="s">
        <v>45</v>
      </c>
      <c r="O1155" s="50" t="s">
        <v>46</v>
      </c>
      <c r="P1155" s="50" t="s">
        <v>47</v>
      </c>
      <c r="Q1155" s="50" t="s">
        <v>100</v>
      </c>
      <c r="R1155" s="50" t="s">
        <v>1856</v>
      </c>
      <c r="S1155" s="50" t="s">
        <v>1857</v>
      </c>
      <c r="T1155" s="50" t="s">
        <v>1858</v>
      </c>
      <c r="U1155" s="50" t="s">
        <v>52</v>
      </c>
      <c r="V1155" s="50" t="s">
        <v>53</v>
      </c>
      <c r="W1155" s="50" t="s">
        <v>45</v>
      </c>
      <c r="X1155" s="50" t="s">
        <v>54</v>
      </c>
      <c r="Y1155" s="50" t="s">
        <v>46</v>
      </c>
      <c r="Z1155" s="50" t="s">
        <v>55</v>
      </c>
      <c r="AA1155" s="50" t="s">
        <v>53</v>
      </c>
      <c r="AB1155" s="50" t="s">
        <v>45</v>
      </c>
      <c r="AC1155" s="50" t="s">
        <v>56</v>
      </c>
      <c r="AD1155" s="50" t="s">
        <v>57</v>
      </c>
      <c r="AE1155" s="2"/>
      <c r="AF1155" s="2"/>
      <c r="AG1155" s="36" t="s">
        <v>11410</v>
      </c>
      <c r="AH1155" s="37" t="s">
        <v>11004</v>
      </c>
      <c r="AI1155" s="37">
        <v>11</v>
      </c>
      <c r="AJ1155" s="11">
        <v>48</v>
      </c>
      <c r="AK1155" s="2"/>
      <c r="AL1155" s="11">
        <f>VLOOKUP(AG1155,[1]笔试数据!$B:$G,6,0)</f>
        <v>0</v>
      </c>
      <c r="AM1155" s="11">
        <v>48</v>
      </c>
      <c r="AN1155" s="11" t="s">
        <v>56</v>
      </c>
    </row>
    <row r="1156" s="4" customFormat="1" ht="15" spans="1:40">
      <c r="A1156" s="41">
        <v>749</v>
      </c>
      <c r="B1156" s="49">
        <v>589</v>
      </c>
      <c r="C1156" s="49">
        <v>446</v>
      </c>
      <c r="D1156" s="48" t="s">
        <v>2826</v>
      </c>
      <c r="E1156" s="42" t="s">
        <v>37</v>
      </c>
      <c r="F1156" s="42" t="s">
        <v>503</v>
      </c>
      <c r="G1156" s="42" t="s">
        <v>2827</v>
      </c>
      <c r="H1156" s="42" t="s">
        <v>2828</v>
      </c>
      <c r="I1156" s="42" t="s">
        <v>62</v>
      </c>
      <c r="J1156" s="29" t="s">
        <v>42</v>
      </c>
      <c r="K1156" s="48" t="s">
        <v>43</v>
      </c>
      <c r="L1156" s="42" t="s">
        <v>73</v>
      </c>
      <c r="M1156" s="42" t="s">
        <v>227</v>
      </c>
      <c r="N1156" s="42" t="s">
        <v>45</v>
      </c>
      <c r="O1156" s="42" t="s">
        <v>46</v>
      </c>
      <c r="P1156" s="42" t="s">
        <v>47</v>
      </c>
      <c r="Q1156" s="42" t="s">
        <v>64</v>
      </c>
      <c r="R1156" s="42" t="s">
        <v>2829</v>
      </c>
      <c r="S1156" s="42" t="s">
        <v>2830</v>
      </c>
      <c r="T1156" s="42" t="s">
        <v>2831</v>
      </c>
      <c r="U1156" s="42" t="s">
        <v>52</v>
      </c>
      <c r="V1156" s="42" t="s">
        <v>53</v>
      </c>
      <c r="W1156" s="42" t="s">
        <v>45</v>
      </c>
      <c r="X1156" s="42" t="s">
        <v>54</v>
      </c>
      <c r="Y1156" s="42" t="s">
        <v>46</v>
      </c>
      <c r="Z1156" s="42" t="s">
        <v>55</v>
      </c>
      <c r="AA1156" s="42" t="s">
        <v>53</v>
      </c>
      <c r="AB1156" s="42" t="s">
        <v>45</v>
      </c>
      <c r="AC1156" s="42"/>
      <c r="AD1156" s="42"/>
      <c r="AG1156" s="36" t="s">
        <v>11411</v>
      </c>
      <c r="AH1156" s="37" t="s">
        <v>10983</v>
      </c>
      <c r="AI1156" s="37">
        <v>26</v>
      </c>
      <c r="AJ1156" s="11">
        <v>48</v>
      </c>
      <c r="AK1156" s="2"/>
      <c r="AL1156" s="11">
        <f>VLOOKUP(AG1156,[1]笔试数据!$B:$G,6,0)</f>
        <v>0</v>
      </c>
      <c r="AM1156" s="11">
        <v>48</v>
      </c>
      <c r="AN1156" s="11" t="s">
        <v>56</v>
      </c>
    </row>
    <row r="1157" s="4" customFormat="1" ht="15" spans="1:40">
      <c r="A1157" s="41">
        <v>152</v>
      </c>
      <c r="B1157" s="49">
        <v>640</v>
      </c>
      <c r="C1157" s="49">
        <v>500</v>
      </c>
      <c r="D1157" s="42" t="s">
        <v>3159</v>
      </c>
      <c r="E1157" s="42" t="s">
        <v>37</v>
      </c>
      <c r="F1157" s="42" t="s">
        <v>105</v>
      </c>
      <c r="G1157" s="42" t="s">
        <v>3160</v>
      </c>
      <c r="H1157" s="42" t="s">
        <v>3161</v>
      </c>
      <c r="I1157" s="42" t="s">
        <v>41</v>
      </c>
      <c r="J1157" s="29" t="s">
        <v>72</v>
      </c>
      <c r="K1157" s="42" t="s">
        <v>43</v>
      </c>
      <c r="L1157" s="42" t="s">
        <v>73</v>
      </c>
      <c r="M1157" s="42" t="s">
        <v>91</v>
      </c>
      <c r="N1157" s="42" t="s">
        <v>45</v>
      </c>
      <c r="O1157" s="42" t="s">
        <v>46</v>
      </c>
      <c r="P1157" s="42" t="s">
        <v>47</v>
      </c>
      <c r="Q1157" s="42" t="s">
        <v>100</v>
      </c>
      <c r="R1157" s="42" t="s">
        <v>1243</v>
      </c>
      <c r="S1157" s="42" t="s">
        <v>3162</v>
      </c>
      <c r="T1157" s="42" t="s">
        <v>3163</v>
      </c>
      <c r="U1157" s="42" t="s">
        <v>307</v>
      </c>
      <c r="V1157" s="42" t="s">
        <v>53</v>
      </c>
      <c r="W1157" s="42" t="s">
        <v>45</v>
      </c>
      <c r="X1157" s="42" t="s">
        <v>54</v>
      </c>
      <c r="Y1157" s="42" t="s">
        <v>46</v>
      </c>
      <c r="Z1157" s="42" t="s">
        <v>55</v>
      </c>
      <c r="AA1157" s="42" t="s">
        <v>53</v>
      </c>
      <c r="AB1157" s="42" t="s">
        <v>45</v>
      </c>
      <c r="AC1157" s="42"/>
      <c r="AD1157" s="42"/>
      <c r="AG1157" s="36" t="s">
        <v>11412</v>
      </c>
      <c r="AH1157" s="37" t="s">
        <v>11040</v>
      </c>
      <c r="AI1157" s="37">
        <v>20</v>
      </c>
      <c r="AJ1157" s="11">
        <v>48</v>
      </c>
      <c r="AK1157" s="2"/>
      <c r="AL1157" s="11">
        <f>VLOOKUP(AG1157,[1]笔试数据!$B:$G,6,0)</f>
        <v>0</v>
      </c>
      <c r="AM1157" s="11">
        <v>48</v>
      </c>
      <c r="AN1157" s="11" t="s">
        <v>56</v>
      </c>
    </row>
    <row r="1158" s="4" customFormat="1" ht="15" spans="1:40">
      <c r="A1158" s="49">
        <v>441</v>
      </c>
      <c r="B1158" s="49">
        <v>84</v>
      </c>
      <c r="C1158" s="49">
        <v>532</v>
      </c>
      <c r="D1158" s="51" t="s">
        <v>3352</v>
      </c>
      <c r="E1158" s="51" t="s">
        <v>37</v>
      </c>
      <c r="F1158" s="51" t="s">
        <v>38</v>
      </c>
      <c r="G1158" s="50" t="s">
        <v>3353</v>
      </c>
      <c r="H1158" s="50" t="s">
        <v>3354</v>
      </c>
      <c r="I1158" s="51" t="s">
        <v>41</v>
      </c>
      <c r="J1158" s="51" t="s">
        <v>42</v>
      </c>
      <c r="K1158" s="51" t="s">
        <v>43</v>
      </c>
      <c r="L1158" s="51" t="s">
        <v>73</v>
      </c>
      <c r="M1158" s="52">
        <v>45108</v>
      </c>
      <c r="N1158" s="51" t="s">
        <v>45</v>
      </c>
      <c r="O1158" s="51" t="s">
        <v>46</v>
      </c>
      <c r="P1158" s="51" t="s">
        <v>84</v>
      </c>
      <c r="Q1158" s="51" t="s">
        <v>3355</v>
      </c>
      <c r="R1158" s="51" t="s">
        <v>3356</v>
      </c>
      <c r="S1158" s="50" t="s">
        <v>3357</v>
      </c>
      <c r="T1158" s="50" t="s">
        <v>3358</v>
      </c>
      <c r="U1158" s="51" t="s">
        <v>52</v>
      </c>
      <c r="V1158" s="51" t="s">
        <v>53</v>
      </c>
      <c r="W1158" s="51" t="s">
        <v>45</v>
      </c>
      <c r="X1158" s="51" t="s">
        <v>738</v>
      </c>
      <c r="Y1158" s="51" t="s">
        <v>46</v>
      </c>
      <c r="Z1158" s="51" t="s">
        <v>739</v>
      </c>
      <c r="AA1158" s="51" t="s">
        <v>53</v>
      </c>
      <c r="AB1158" s="51" t="s">
        <v>45</v>
      </c>
      <c r="AC1158" s="51" t="s">
        <v>56</v>
      </c>
      <c r="AD1158" s="50" t="s">
        <v>57</v>
      </c>
      <c r="AE1158" s="11"/>
      <c r="AF1158" s="11"/>
      <c r="AG1158" s="36" t="s">
        <v>11413</v>
      </c>
      <c r="AH1158" s="37" t="s">
        <v>10985</v>
      </c>
      <c r="AI1158" s="37">
        <v>22</v>
      </c>
      <c r="AJ1158" s="11">
        <v>48</v>
      </c>
      <c r="AL1158" s="11">
        <f>VLOOKUP(AG1158,[1]笔试数据!$B:$G,6,0)</f>
        <v>0</v>
      </c>
      <c r="AM1158" s="11">
        <v>48</v>
      </c>
      <c r="AN1158" s="11" t="s">
        <v>56</v>
      </c>
    </row>
    <row r="1159" ht="15" spans="1:40">
      <c r="A1159" s="49">
        <v>748</v>
      </c>
      <c r="B1159" s="49">
        <v>160</v>
      </c>
      <c r="C1159" s="49">
        <v>536</v>
      </c>
      <c r="D1159" s="51" t="s">
        <v>3376</v>
      </c>
      <c r="E1159" s="51" t="s">
        <v>37</v>
      </c>
      <c r="F1159" s="51" t="s">
        <v>69</v>
      </c>
      <c r="G1159" s="50" t="s">
        <v>3377</v>
      </c>
      <c r="H1159" s="50" t="s">
        <v>3378</v>
      </c>
      <c r="I1159" s="51" t="s">
        <v>62</v>
      </c>
      <c r="J1159" s="51" t="s">
        <v>72</v>
      </c>
      <c r="K1159" s="51" t="s">
        <v>81</v>
      </c>
      <c r="L1159" s="51" t="s">
        <v>220</v>
      </c>
      <c r="M1159" s="50" t="s">
        <v>1063</v>
      </c>
      <c r="N1159" s="51" t="s">
        <v>45</v>
      </c>
      <c r="O1159" s="51" t="s">
        <v>46</v>
      </c>
      <c r="P1159" s="51" t="s">
        <v>47</v>
      </c>
      <c r="Q1159" s="51" t="s">
        <v>64</v>
      </c>
      <c r="R1159" s="51" t="s">
        <v>3379</v>
      </c>
      <c r="S1159" s="50" t="s">
        <v>57</v>
      </c>
      <c r="T1159" s="50" t="s">
        <v>3380</v>
      </c>
      <c r="U1159" s="51" t="s">
        <v>52</v>
      </c>
      <c r="V1159" s="51" t="s">
        <v>53</v>
      </c>
      <c r="W1159" s="51" t="s">
        <v>45</v>
      </c>
      <c r="X1159" s="51" t="s">
        <v>738</v>
      </c>
      <c r="Y1159" s="51" t="s">
        <v>46</v>
      </c>
      <c r="Z1159" s="51" t="s">
        <v>739</v>
      </c>
      <c r="AA1159" s="51" t="s">
        <v>53</v>
      </c>
      <c r="AB1159" s="51" t="s">
        <v>45</v>
      </c>
      <c r="AC1159" s="51" t="s">
        <v>56</v>
      </c>
      <c r="AD1159" s="50" t="s">
        <v>57</v>
      </c>
      <c r="AE1159" s="11"/>
      <c r="AF1159" s="11"/>
      <c r="AG1159" s="36" t="s">
        <v>11414</v>
      </c>
      <c r="AH1159" s="37" t="s">
        <v>10985</v>
      </c>
      <c r="AI1159" s="37">
        <v>26</v>
      </c>
      <c r="AJ1159" s="11">
        <v>48</v>
      </c>
      <c r="AK1159" s="4"/>
      <c r="AL1159" s="11">
        <f>VLOOKUP(AG1159,[1]笔试数据!$B:$G,6,0)</f>
        <v>0</v>
      </c>
      <c r="AM1159" s="11">
        <v>48</v>
      </c>
      <c r="AN1159" s="11" t="s">
        <v>56</v>
      </c>
    </row>
    <row r="1160" s="4" customFormat="1" ht="15" spans="1:40">
      <c r="A1160" s="49">
        <v>264</v>
      </c>
      <c r="B1160" s="49">
        <v>29</v>
      </c>
      <c r="C1160" s="49">
        <v>537</v>
      </c>
      <c r="D1160" s="51" t="s">
        <v>3381</v>
      </c>
      <c r="E1160" s="51" t="s">
        <v>37</v>
      </c>
      <c r="F1160" s="51" t="s">
        <v>69</v>
      </c>
      <c r="G1160" s="50" t="s">
        <v>3382</v>
      </c>
      <c r="H1160" s="50" t="s">
        <v>3383</v>
      </c>
      <c r="I1160" s="51" t="s">
        <v>41</v>
      </c>
      <c r="J1160" s="51" t="s">
        <v>42</v>
      </c>
      <c r="K1160" s="51" t="s">
        <v>43</v>
      </c>
      <c r="L1160" s="51" t="s">
        <v>73</v>
      </c>
      <c r="M1160" s="50" t="s">
        <v>91</v>
      </c>
      <c r="N1160" s="51" t="s">
        <v>45</v>
      </c>
      <c r="O1160" s="51" t="s">
        <v>46</v>
      </c>
      <c r="P1160" s="51" t="s">
        <v>47</v>
      </c>
      <c r="Q1160" s="51" t="s">
        <v>3384</v>
      </c>
      <c r="R1160" s="51" t="s">
        <v>3385</v>
      </c>
      <c r="S1160" s="50" t="s">
        <v>3386</v>
      </c>
      <c r="T1160" s="50" t="s">
        <v>3387</v>
      </c>
      <c r="U1160" s="51" t="s">
        <v>52</v>
      </c>
      <c r="V1160" s="51" t="s">
        <v>53</v>
      </c>
      <c r="W1160" s="51" t="s">
        <v>45</v>
      </c>
      <c r="X1160" s="51" t="s">
        <v>738</v>
      </c>
      <c r="Y1160" s="51" t="s">
        <v>46</v>
      </c>
      <c r="Z1160" s="51" t="s">
        <v>739</v>
      </c>
      <c r="AA1160" s="51" t="s">
        <v>53</v>
      </c>
      <c r="AB1160" s="51" t="s">
        <v>45</v>
      </c>
      <c r="AC1160" s="51" t="s">
        <v>56</v>
      </c>
      <c r="AD1160" s="50" t="s">
        <v>57</v>
      </c>
      <c r="AE1160" s="11"/>
      <c r="AF1160" s="11"/>
      <c r="AG1160" s="36" t="s">
        <v>11415</v>
      </c>
      <c r="AH1160" s="37" t="s">
        <v>10985</v>
      </c>
      <c r="AI1160" s="37">
        <v>27</v>
      </c>
      <c r="AJ1160" s="11">
        <v>48</v>
      </c>
      <c r="AL1160" s="11">
        <f>VLOOKUP(AG1160,[1]笔试数据!$B:$G,6,0)</f>
        <v>0</v>
      </c>
      <c r="AM1160" s="11">
        <v>48</v>
      </c>
      <c r="AN1160" s="11" t="s">
        <v>56</v>
      </c>
    </row>
    <row r="1161" s="4" customFormat="1" ht="15" spans="1:40">
      <c r="A1161" s="49">
        <v>381</v>
      </c>
      <c r="B1161" s="49">
        <v>67</v>
      </c>
      <c r="C1161" s="49">
        <v>555</v>
      </c>
      <c r="D1161" s="51" t="s">
        <v>3493</v>
      </c>
      <c r="E1161" s="51" t="s">
        <v>37</v>
      </c>
      <c r="F1161" s="51" t="s">
        <v>69</v>
      </c>
      <c r="G1161" s="50" t="s">
        <v>3494</v>
      </c>
      <c r="H1161" s="50" t="s">
        <v>3495</v>
      </c>
      <c r="I1161" s="51" t="s">
        <v>41</v>
      </c>
      <c r="J1161" s="51" t="s">
        <v>42</v>
      </c>
      <c r="K1161" s="51" t="s">
        <v>43</v>
      </c>
      <c r="L1161" s="51" t="s">
        <v>73</v>
      </c>
      <c r="M1161" s="50" t="s">
        <v>267</v>
      </c>
      <c r="N1161" s="51" t="s">
        <v>45</v>
      </c>
      <c r="O1161" s="51" t="s">
        <v>46</v>
      </c>
      <c r="P1161" s="51" t="s">
        <v>47</v>
      </c>
      <c r="Q1161" s="51" t="s">
        <v>48</v>
      </c>
      <c r="R1161" s="51" t="s">
        <v>3496</v>
      </c>
      <c r="S1161" s="50" t="s">
        <v>3497</v>
      </c>
      <c r="T1161" s="50" t="s">
        <v>3498</v>
      </c>
      <c r="U1161" s="51" t="s">
        <v>52</v>
      </c>
      <c r="V1161" s="51" t="s">
        <v>53</v>
      </c>
      <c r="W1161" s="51" t="s">
        <v>53</v>
      </c>
      <c r="X1161" s="51" t="s">
        <v>738</v>
      </c>
      <c r="Y1161" s="51" t="s">
        <v>46</v>
      </c>
      <c r="Z1161" s="51" t="s">
        <v>739</v>
      </c>
      <c r="AA1161" s="51" t="s">
        <v>53</v>
      </c>
      <c r="AB1161" s="51" t="s">
        <v>45</v>
      </c>
      <c r="AC1161" s="51" t="s">
        <v>46</v>
      </c>
      <c r="AD1161" s="51" t="s">
        <v>3407</v>
      </c>
      <c r="AE1161" s="11"/>
      <c r="AF1161" s="11" t="s">
        <v>3408</v>
      </c>
      <c r="AG1161" s="36" t="s">
        <v>11416</v>
      </c>
      <c r="AH1161" s="37" t="s">
        <v>11016</v>
      </c>
      <c r="AI1161" s="37">
        <v>15</v>
      </c>
      <c r="AJ1161" s="11">
        <v>48</v>
      </c>
      <c r="AK1161"/>
      <c r="AL1161" s="11">
        <f>VLOOKUP(AG1161,[1]笔试数据!$B:$G,6,0)</f>
        <v>0</v>
      </c>
      <c r="AM1161" s="11">
        <v>48</v>
      </c>
      <c r="AN1161" s="11" t="s">
        <v>56</v>
      </c>
    </row>
    <row r="1162" s="4" customFormat="1" ht="15" spans="1:40">
      <c r="A1162" s="49">
        <v>600</v>
      </c>
      <c r="B1162" s="49">
        <v>127</v>
      </c>
      <c r="C1162" s="49">
        <v>564</v>
      </c>
      <c r="D1162" s="51" t="s">
        <v>3545</v>
      </c>
      <c r="E1162" s="51" t="s">
        <v>37</v>
      </c>
      <c r="F1162" s="51" t="s">
        <v>69</v>
      </c>
      <c r="G1162" s="50" t="s">
        <v>3546</v>
      </c>
      <c r="H1162" s="50" t="s">
        <v>3547</v>
      </c>
      <c r="I1162" s="51" t="s">
        <v>62</v>
      </c>
      <c r="J1162" s="51" t="s">
        <v>72</v>
      </c>
      <c r="K1162" s="51" t="s">
        <v>963</v>
      </c>
      <c r="L1162" s="51" t="s">
        <v>254</v>
      </c>
      <c r="M1162" s="50" t="s">
        <v>3548</v>
      </c>
      <c r="N1162" s="51" t="s">
        <v>45</v>
      </c>
      <c r="O1162" s="51" t="s">
        <v>46</v>
      </c>
      <c r="P1162" s="51" t="s">
        <v>47</v>
      </c>
      <c r="Q1162" s="51" t="s">
        <v>3549</v>
      </c>
      <c r="R1162" s="51" t="s">
        <v>3550</v>
      </c>
      <c r="S1162" s="50" t="s">
        <v>3551</v>
      </c>
      <c r="T1162" s="50" t="s">
        <v>3552</v>
      </c>
      <c r="U1162" s="51" t="s">
        <v>52</v>
      </c>
      <c r="V1162" s="51" t="s">
        <v>53</v>
      </c>
      <c r="W1162" s="51" t="s">
        <v>45</v>
      </c>
      <c r="X1162" s="51" t="s">
        <v>738</v>
      </c>
      <c r="Y1162" s="51" t="s">
        <v>46</v>
      </c>
      <c r="Z1162" s="51" t="s">
        <v>739</v>
      </c>
      <c r="AA1162" s="51" t="s">
        <v>53</v>
      </c>
      <c r="AB1162" s="51" t="s">
        <v>45</v>
      </c>
      <c r="AC1162" s="51" t="s">
        <v>46</v>
      </c>
      <c r="AD1162" s="51" t="s">
        <v>3407</v>
      </c>
      <c r="AE1162" s="11"/>
      <c r="AF1162" s="11" t="s">
        <v>3408</v>
      </c>
      <c r="AG1162" s="36" t="s">
        <v>11417</v>
      </c>
      <c r="AH1162" s="37" t="s">
        <v>11016</v>
      </c>
      <c r="AI1162" s="37">
        <v>24</v>
      </c>
      <c r="AJ1162" s="11">
        <v>48</v>
      </c>
      <c r="AL1162" s="11">
        <f>VLOOKUP(AG1162,[1]笔试数据!$B:$G,6,0)</f>
        <v>0</v>
      </c>
      <c r="AM1162" s="11">
        <v>48</v>
      </c>
      <c r="AN1162" s="11" t="s">
        <v>56</v>
      </c>
    </row>
    <row r="1163" s="4" customFormat="1" ht="15" spans="1:40">
      <c r="A1163" s="49">
        <v>757</v>
      </c>
      <c r="B1163" s="49">
        <v>161</v>
      </c>
      <c r="C1163" s="49">
        <v>570</v>
      </c>
      <c r="D1163" s="51" t="s">
        <v>3579</v>
      </c>
      <c r="E1163" s="51" t="s">
        <v>37</v>
      </c>
      <c r="F1163" s="51" t="s">
        <v>105</v>
      </c>
      <c r="G1163" s="50" t="s">
        <v>3580</v>
      </c>
      <c r="H1163" s="50" t="s">
        <v>2867</v>
      </c>
      <c r="I1163" s="51" t="s">
        <v>41</v>
      </c>
      <c r="J1163" s="51" t="s">
        <v>42</v>
      </c>
      <c r="K1163" s="51" t="s">
        <v>43</v>
      </c>
      <c r="L1163" s="51" t="s">
        <v>73</v>
      </c>
      <c r="M1163" s="50" t="s">
        <v>91</v>
      </c>
      <c r="N1163" s="51" t="s">
        <v>45</v>
      </c>
      <c r="O1163" s="51" t="s">
        <v>46</v>
      </c>
      <c r="P1163" s="51" t="s">
        <v>47</v>
      </c>
      <c r="Q1163" s="51" t="s">
        <v>64</v>
      </c>
      <c r="R1163" s="51" t="s">
        <v>3581</v>
      </c>
      <c r="S1163" s="50" t="s">
        <v>3582</v>
      </c>
      <c r="T1163" s="50" t="s">
        <v>3583</v>
      </c>
      <c r="U1163" s="51" t="s">
        <v>52</v>
      </c>
      <c r="V1163" s="51" t="s">
        <v>53</v>
      </c>
      <c r="W1163" s="51" t="s">
        <v>53</v>
      </c>
      <c r="X1163" s="51" t="s">
        <v>738</v>
      </c>
      <c r="Y1163" s="51" t="s">
        <v>46</v>
      </c>
      <c r="Z1163" s="51" t="s">
        <v>739</v>
      </c>
      <c r="AA1163" s="51" t="s">
        <v>53</v>
      </c>
      <c r="AB1163" s="51" t="s">
        <v>45</v>
      </c>
      <c r="AC1163" s="51" t="s">
        <v>46</v>
      </c>
      <c r="AD1163" s="51" t="s">
        <v>3407</v>
      </c>
      <c r="AE1163" s="11"/>
      <c r="AF1163" s="11" t="s">
        <v>3408</v>
      </c>
      <c r="AG1163" s="36" t="s">
        <v>11418</v>
      </c>
      <c r="AH1163" s="37" t="s">
        <v>11016</v>
      </c>
      <c r="AI1163" s="37">
        <v>30</v>
      </c>
      <c r="AJ1163" s="11">
        <v>48</v>
      </c>
      <c r="AL1163" s="11">
        <f>VLOOKUP(AG1163,[1]笔试数据!$B:$G,6,0)</f>
        <v>0</v>
      </c>
      <c r="AM1163" s="11">
        <v>48</v>
      </c>
      <c r="AN1163" s="11" t="s">
        <v>56</v>
      </c>
    </row>
    <row r="1164" s="4" customFormat="1" ht="15" spans="1:40">
      <c r="A1164" s="49">
        <v>7</v>
      </c>
      <c r="B1164" s="49">
        <v>241</v>
      </c>
      <c r="C1164" s="49">
        <v>78</v>
      </c>
      <c r="D1164" s="50" t="s">
        <v>590</v>
      </c>
      <c r="E1164" s="50" t="s">
        <v>37</v>
      </c>
      <c r="F1164" s="50" t="s">
        <v>105</v>
      </c>
      <c r="G1164" s="50" t="s">
        <v>591</v>
      </c>
      <c r="H1164" s="50" t="s">
        <v>592</v>
      </c>
      <c r="I1164" s="50" t="s">
        <v>41</v>
      </c>
      <c r="J1164" s="50" t="s">
        <v>72</v>
      </c>
      <c r="K1164" s="50" t="s">
        <v>43</v>
      </c>
      <c r="L1164" s="50" t="s">
        <v>163</v>
      </c>
      <c r="M1164" s="50" t="s">
        <v>83</v>
      </c>
      <c r="N1164" s="50" t="s">
        <v>45</v>
      </c>
      <c r="O1164" s="50" t="s">
        <v>46</v>
      </c>
      <c r="P1164" s="50" t="s">
        <v>84</v>
      </c>
      <c r="Q1164" s="50" t="s">
        <v>64</v>
      </c>
      <c r="R1164" s="50" t="s">
        <v>593</v>
      </c>
      <c r="S1164" s="50" t="s">
        <v>594</v>
      </c>
      <c r="T1164" s="50" t="s">
        <v>595</v>
      </c>
      <c r="U1164" s="50" t="s">
        <v>307</v>
      </c>
      <c r="V1164" s="50" t="s">
        <v>53</v>
      </c>
      <c r="W1164" s="50" t="s">
        <v>45</v>
      </c>
      <c r="X1164" s="50" t="s">
        <v>54</v>
      </c>
      <c r="Y1164" s="50" t="s">
        <v>46</v>
      </c>
      <c r="Z1164" s="50" t="s">
        <v>55</v>
      </c>
      <c r="AA1164" s="50" t="s">
        <v>53</v>
      </c>
      <c r="AB1164" s="50" t="s">
        <v>45</v>
      </c>
      <c r="AC1164" s="50" t="s">
        <v>56</v>
      </c>
      <c r="AD1164" s="50" t="s">
        <v>57</v>
      </c>
      <c r="AE1164" s="2"/>
      <c r="AF1164" s="2"/>
      <c r="AG1164" s="36" t="s">
        <v>11419</v>
      </c>
      <c r="AH1164" s="37" t="s">
        <v>10216</v>
      </c>
      <c r="AI1164" s="37">
        <v>18</v>
      </c>
      <c r="AJ1164" s="11">
        <v>47.5</v>
      </c>
      <c r="AK1164" s="11"/>
      <c r="AL1164" s="11">
        <f>VLOOKUP(AG1164,[1]笔试数据!$B:$G,6,0)</f>
        <v>0</v>
      </c>
      <c r="AM1164" s="11">
        <v>47.5</v>
      </c>
      <c r="AN1164" s="11" t="s">
        <v>56</v>
      </c>
    </row>
    <row r="1165" s="4" customFormat="1" ht="15" spans="1:40">
      <c r="A1165" s="49">
        <v>667</v>
      </c>
      <c r="B1165" s="49">
        <v>145</v>
      </c>
      <c r="C1165" s="49">
        <v>104</v>
      </c>
      <c r="D1165" s="51" t="s">
        <v>755</v>
      </c>
      <c r="E1165" s="51" t="s">
        <v>37</v>
      </c>
      <c r="F1165" s="51" t="s">
        <v>105</v>
      </c>
      <c r="G1165" s="50" t="s">
        <v>756</v>
      </c>
      <c r="H1165" s="50" t="s">
        <v>757</v>
      </c>
      <c r="I1165" s="51" t="s">
        <v>41</v>
      </c>
      <c r="J1165" s="51" t="s">
        <v>42</v>
      </c>
      <c r="K1165" s="51" t="s">
        <v>43</v>
      </c>
      <c r="L1165" s="51" t="s">
        <v>73</v>
      </c>
      <c r="M1165" s="50" t="s">
        <v>91</v>
      </c>
      <c r="N1165" s="51" t="s">
        <v>45</v>
      </c>
      <c r="O1165" s="51" t="s">
        <v>46</v>
      </c>
      <c r="P1165" s="51" t="s">
        <v>47</v>
      </c>
      <c r="Q1165" s="51" t="s">
        <v>758</v>
      </c>
      <c r="R1165" s="51" t="s">
        <v>759</v>
      </c>
      <c r="S1165" s="50" t="s">
        <v>760</v>
      </c>
      <c r="T1165" s="50" t="s">
        <v>761</v>
      </c>
      <c r="U1165" s="51" t="s">
        <v>52</v>
      </c>
      <c r="V1165" s="51" t="s">
        <v>53</v>
      </c>
      <c r="W1165" s="51" t="s">
        <v>53</v>
      </c>
      <c r="X1165" s="51" t="s">
        <v>738</v>
      </c>
      <c r="Y1165" s="51" t="s">
        <v>56</v>
      </c>
      <c r="Z1165" s="51" t="s">
        <v>739</v>
      </c>
      <c r="AA1165" s="51" t="s">
        <v>53</v>
      </c>
      <c r="AB1165" s="51" t="s">
        <v>45</v>
      </c>
      <c r="AC1165" s="51" t="s">
        <v>56</v>
      </c>
      <c r="AD1165" s="50" t="s">
        <v>57</v>
      </c>
      <c r="AE1165" s="11"/>
      <c r="AF1165" s="11"/>
      <c r="AG1165" s="36" t="s">
        <v>11420</v>
      </c>
      <c r="AH1165" s="37" t="s">
        <v>10255</v>
      </c>
      <c r="AI1165" s="37">
        <v>14</v>
      </c>
      <c r="AJ1165" s="11">
        <v>47.5</v>
      </c>
      <c r="AK1165" s="11"/>
      <c r="AL1165" s="11">
        <f>VLOOKUP(AG1165,[1]笔试数据!$B:$G,6,0)</f>
        <v>0</v>
      </c>
      <c r="AM1165" s="11">
        <v>47.5</v>
      </c>
      <c r="AN1165" s="11" t="s">
        <v>56</v>
      </c>
    </row>
    <row r="1166" s="4" customFormat="1" ht="15" spans="1:40">
      <c r="A1166" s="49">
        <v>683</v>
      </c>
      <c r="B1166" s="49">
        <v>206</v>
      </c>
      <c r="C1166" s="49">
        <v>189</v>
      </c>
      <c r="D1166" s="51" t="s">
        <v>1292</v>
      </c>
      <c r="E1166" s="51" t="s">
        <v>37</v>
      </c>
      <c r="F1166" s="51" t="s">
        <v>69</v>
      </c>
      <c r="G1166" s="50" t="s">
        <v>1293</v>
      </c>
      <c r="H1166" s="52">
        <v>36378</v>
      </c>
      <c r="I1166" s="51" t="s">
        <v>41</v>
      </c>
      <c r="J1166" s="51" t="s">
        <v>42</v>
      </c>
      <c r="K1166" s="51" t="s">
        <v>81</v>
      </c>
      <c r="L1166" s="51" t="s">
        <v>477</v>
      </c>
      <c r="M1166" s="50" t="s">
        <v>83</v>
      </c>
      <c r="N1166" s="51" t="s">
        <v>45</v>
      </c>
      <c r="O1166" s="51" t="s">
        <v>56</v>
      </c>
      <c r="P1166" s="51" t="s">
        <v>84</v>
      </c>
      <c r="Q1166" s="51" t="s">
        <v>100</v>
      </c>
      <c r="R1166" s="51" t="s">
        <v>1294</v>
      </c>
      <c r="S1166" s="50" t="s">
        <v>1295</v>
      </c>
      <c r="T1166" s="50" t="s">
        <v>1296</v>
      </c>
      <c r="U1166" s="51" t="s">
        <v>52</v>
      </c>
      <c r="V1166" s="51" t="s">
        <v>53</v>
      </c>
      <c r="W1166" s="51" t="s">
        <v>53</v>
      </c>
      <c r="X1166" s="51" t="s">
        <v>738</v>
      </c>
      <c r="Y1166" s="51" t="s">
        <v>46</v>
      </c>
      <c r="Z1166" s="51" t="s">
        <v>739</v>
      </c>
      <c r="AA1166" s="51" t="s">
        <v>53</v>
      </c>
      <c r="AB1166" s="51" t="s">
        <v>45</v>
      </c>
      <c r="AC1166" s="51" t="s">
        <v>56</v>
      </c>
      <c r="AD1166" s="50" t="s">
        <v>57</v>
      </c>
      <c r="AE1166" s="11"/>
      <c r="AF1166" s="11"/>
      <c r="AG1166" s="36" t="s">
        <v>11421</v>
      </c>
      <c r="AH1166" s="37" t="s">
        <v>10224</v>
      </c>
      <c r="AI1166" s="37" t="s">
        <v>10241</v>
      </c>
      <c r="AJ1166" s="11">
        <v>47.5</v>
      </c>
      <c r="AK1166" s="11"/>
      <c r="AL1166" s="11">
        <f>VLOOKUP(AG1166,[1]笔试数据!$B:$G,6,0)</f>
        <v>0</v>
      </c>
      <c r="AM1166" s="11">
        <v>47.5</v>
      </c>
      <c r="AN1166" s="11" t="s">
        <v>56</v>
      </c>
    </row>
    <row r="1167" s="4" customFormat="1" ht="15" spans="1:40">
      <c r="A1167" s="41">
        <v>659</v>
      </c>
      <c r="B1167" s="49">
        <v>623</v>
      </c>
      <c r="C1167" s="49">
        <v>216</v>
      </c>
      <c r="D1167" s="42" t="s">
        <v>1457</v>
      </c>
      <c r="E1167" s="42" t="s">
        <v>37</v>
      </c>
      <c r="F1167" s="42" t="s">
        <v>38</v>
      </c>
      <c r="G1167" s="42" t="s">
        <v>1458</v>
      </c>
      <c r="H1167" s="42" t="s">
        <v>1459</v>
      </c>
      <c r="I1167" s="42" t="s">
        <v>41</v>
      </c>
      <c r="J1167" s="29" t="s">
        <v>42</v>
      </c>
      <c r="K1167" s="42" t="s">
        <v>43</v>
      </c>
      <c r="L1167" s="42" t="s">
        <v>73</v>
      </c>
      <c r="M1167" s="46">
        <v>44743</v>
      </c>
      <c r="N1167" s="42" t="s">
        <v>45</v>
      </c>
      <c r="O1167" s="42" t="s">
        <v>46</v>
      </c>
      <c r="P1167" s="42" t="s">
        <v>47</v>
      </c>
      <c r="Q1167" s="42" t="s">
        <v>64</v>
      </c>
      <c r="R1167" s="42" t="s">
        <v>1460</v>
      </c>
      <c r="S1167" s="42" t="s">
        <v>1461</v>
      </c>
      <c r="T1167" s="42" t="s">
        <v>1462</v>
      </c>
      <c r="U1167" s="42" t="s">
        <v>52</v>
      </c>
      <c r="V1167" s="42" t="s">
        <v>53</v>
      </c>
      <c r="W1167" s="42" t="s">
        <v>45</v>
      </c>
      <c r="X1167" s="42" t="s">
        <v>54</v>
      </c>
      <c r="Y1167" s="42" t="s">
        <v>46</v>
      </c>
      <c r="Z1167" s="42" t="s">
        <v>55</v>
      </c>
      <c r="AA1167" s="42" t="s">
        <v>53</v>
      </c>
      <c r="AB1167" s="42" t="s">
        <v>45</v>
      </c>
      <c r="AC1167" s="42" t="s">
        <v>56</v>
      </c>
      <c r="AD1167" s="42" t="s">
        <v>57</v>
      </c>
      <c r="AG1167" s="36" t="s">
        <v>11422</v>
      </c>
      <c r="AH1167" s="37" t="s">
        <v>10226</v>
      </c>
      <c r="AI1167" s="37" t="s">
        <v>10228</v>
      </c>
      <c r="AJ1167" s="11">
        <v>47.5</v>
      </c>
      <c r="AK1167" s="11"/>
      <c r="AL1167" s="11">
        <f>VLOOKUP(AG1167,[1]笔试数据!$B:$G,6,0)</f>
        <v>0</v>
      </c>
      <c r="AM1167" s="11">
        <v>47.5</v>
      </c>
      <c r="AN1167" s="11" t="s">
        <v>56</v>
      </c>
    </row>
    <row r="1168" s="4" customFormat="1" ht="15" spans="1:40">
      <c r="A1168" s="41">
        <v>626</v>
      </c>
      <c r="B1168" s="49">
        <v>656</v>
      </c>
      <c r="C1168" s="49">
        <v>221</v>
      </c>
      <c r="D1168" s="42" t="s">
        <v>1490</v>
      </c>
      <c r="E1168" s="42" t="s">
        <v>205</v>
      </c>
      <c r="F1168" s="42" t="s">
        <v>38</v>
      </c>
      <c r="G1168" s="42" t="s">
        <v>1491</v>
      </c>
      <c r="H1168" s="42" t="s">
        <v>1492</v>
      </c>
      <c r="I1168" s="42" t="s">
        <v>41</v>
      </c>
      <c r="J1168" s="29" t="s">
        <v>72</v>
      </c>
      <c r="K1168" s="42" t="s">
        <v>81</v>
      </c>
      <c r="L1168" s="42" t="s">
        <v>1493</v>
      </c>
      <c r="M1168" s="42" t="s">
        <v>1494</v>
      </c>
      <c r="N1168" s="42" t="s">
        <v>45</v>
      </c>
      <c r="O1168" s="42" t="s">
        <v>46</v>
      </c>
      <c r="P1168" s="42" t="s">
        <v>84</v>
      </c>
      <c r="Q1168" s="42" t="s">
        <v>1495</v>
      </c>
      <c r="R1168" s="42" t="s">
        <v>1496</v>
      </c>
      <c r="S1168" s="42" t="s">
        <v>1497</v>
      </c>
      <c r="T1168" s="42" t="s">
        <v>1498</v>
      </c>
      <c r="U1168" s="42" t="s">
        <v>958</v>
      </c>
      <c r="V1168" s="42" t="s">
        <v>53</v>
      </c>
      <c r="W1168" s="42" t="s">
        <v>53</v>
      </c>
      <c r="X1168" s="42" t="s">
        <v>54</v>
      </c>
      <c r="Y1168" s="42" t="s">
        <v>46</v>
      </c>
      <c r="Z1168" s="42" t="s">
        <v>55</v>
      </c>
      <c r="AA1168" s="42" t="s">
        <v>53</v>
      </c>
      <c r="AB1168" s="42" t="s">
        <v>45</v>
      </c>
      <c r="AC1168" s="42" t="s">
        <v>56</v>
      </c>
      <c r="AD1168" s="42" t="s">
        <v>57</v>
      </c>
      <c r="AG1168" s="36" t="s">
        <v>11423</v>
      </c>
      <c r="AH1168" s="37" t="s">
        <v>10226</v>
      </c>
      <c r="AI1168" s="37">
        <v>11</v>
      </c>
      <c r="AJ1168" s="11">
        <v>47.5</v>
      </c>
      <c r="AK1168" s="11"/>
      <c r="AL1168" s="11">
        <f>VLOOKUP(AG1168,[1]笔试数据!$B:$G,6,0)</f>
        <v>0</v>
      </c>
      <c r="AM1168" s="11">
        <v>47.5</v>
      </c>
      <c r="AN1168" s="11" t="s">
        <v>56</v>
      </c>
    </row>
    <row r="1169" s="4" customFormat="1" ht="15" spans="1:40">
      <c r="A1169" s="41">
        <v>10</v>
      </c>
      <c r="B1169" s="49">
        <v>633</v>
      </c>
      <c r="C1169" s="49">
        <v>409</v>
      </c>
      <c r="D1169" s="42" t="s">
        <v>2615</v>
      </c>
      <c r="E1169" s="42" t="s">
        <v>37</v>
      </c>
      <c r="F1169" s="48" t="s">
        <v>69</v>
      </c>
      <c r="G1169" s="42" t="s">
        <v>2616</v>
      </c>
      <c r="H1169" s="42" t="s">
        <v>2617</v>
      </c>
      <c r="I1169" s="42" t="s">
        <v>62</v>
      </c>
      <c r="J1169" s="29" t="s">
        <v>42</v>
      </c>
      <c r="K1169" s="42" t="s">
        <v>81</v>
      </c>
      <c r="L1169" s="42" t="s">
        <v>671</v>
      </c>
      <c r="M1169" s="46">
        <v>45108</v>
      </c>
      <c r="N1169" s="42" t="s">
        <v>45</v>
      </c>
      <c r="O1169" s="42" t="s">
        <v>46</v>
      </c>
      <c r="P1169" s="42" t="s">
        <v>84</v>
      </c>
      <c r="Q1169" s="42" t="s">
        <v>268</v>
      </c>
      <c r="R1169" s="42" t="s">
        <v>2618</v>
      </c>
      <c r="S1169" s="42" t="s">
        <v>2619</v>
      </c>
      <c r="T1169" s="42" t="s">
        <v>2620</v>
      </c>
      <c r="U1169" s="42" t="s">
        <v>52</v>
      </c>
      <c r="V1169" s="42" t="s">
        <v>53</v>
      </c>
      <c r="W1169" s="42" t="s">
        <v>45</v>
      </c>
      <c r="X1169" s="42" t="s">
        <v>54</v>
      </c>
      <c r="Y1169" s="42" t="s">
        <v>46</v>
      </c>
      <c r="Z1169" s="42" t="s">
        <v>55</v>
      </c>
      <c r="AA1169" s="42" t="s">
        <v>53</v>
      </c>
      <c r="AB1169" s="42" t="s">
        <v>45</v>
      </c>
      <c r="AC1169" s="42" t="s">
        <v>56</v>
      </c>
      <c r="AD1169" s="42" t="s">
        <v>57</v>
      </c>
      <c r="AG1169" s="36" t="s">
        <v>11424</v>
      </c>
      <c r="AH1169" s="37" t="s">
        <v>10987</v>
      </c>
      <c r="AI1169" s="37">
        <v>18</v>
      </c>
      <c r="AJ1169" s="11">
        <v>47.5</v>
      </c>
      <c r="AK1169" s="2"/>
      <c r="AL1169" s="11">
        <f>VLOOKUP(AG1169,[1]笔试数据!$B:$G,6,0)</f>
        <v>0</v>
      </c>
      <c r="AM1169" s="11">
        <v>47.5</v>
      </c>
      <c r="AN1169" s="11" t="s">
        <v>56</v>
      </c>
    </row>
    <row r="1170" s="4" customFormat="1" ht="15" spans="1:40">
      <c r="A1170" s="49">
        <v>783</v>
      </c>
      <c r="B1170" s="49">
        <v>167</v>
      </c>
      <c r="C1170" s="49">
        <v>477</v>
      </c>
      <c r="D1170" s="51" t="s">
        <v>3023</v>
      </c>
      <c r="E1170" s="51" t="s">
        <v>37</v>
      </c>
      <c r="F1170" s="51" t="s">
        <v>105</v>
      </c>
      <c r="G1170" s="50" t="s">
        <v>3024</v>
      </c>
      <c r="H1170" s="50" t="s">
        <v>3025</v>
      </c>
      <c r="I1170" s="51" t="s">
        <v>41</v>
      </c>
      <c r="J1170" s="51" t="s">
        <v>72</v>
      </c>
      <c r="K1170" s="51" t="s">
        <v>43</v>
      </c>
      <c r="L1170" s="51" t="s">
        <v>98</v>
      </c>
      <c r="M1170" s="50" t="s">
        <v>74</v>
      </c>
      <c r="N1170" s="51" t="s">
        <v>45</v>
      </c>
      <c r="O1170" s="51" t="s">
        <v>46</v>
      </c>
      <c r="P1170" s="51" t="s">
        <v>47</v>
      </c>
      <c r="Q1170" s="51" t="s">
        <v>100</v>
      </c>
      <c r="R1170" s="51" t="s">
        <v>3026</v>
      </c>
      <c r="S1170" s="50" t="s">
        <v>3027</v>
      </c>
      <c r="T1170" s="50" t="s">
        <v>3028</v>
      </c>
      <c r="U1170" s="51" t="s">
        <v>52</v>
      </c>
      <c r="V1170" s="51" t="s">
        <v>53</v>
      </c>
      <c r="W1170" s="51" t="s">
        <v>45</v>
      </c>
      <c r="X1170" s="51" t="s">
        <v>738</v>
      </c>
      <c r="Y1170" s="51" t="s">
        <v>46</v>
      </c>
      <c r="Z1170" s="51" t="s">
        <v>739</v>
      </c>
      <c r="AA1170" s="51" t="s">
        <v>53</v>
      </c>
      <c r="AB1170" s="51" t="s">
        <v>45</v>
      </c>
      <c r="AC1170" s="51" t="s">
        <v>56</v>
      </c>
      <c r="AD1170" s="50" t="s">
        <v>57</v>
      </c>
      <c r="AE1170" s="11"/>
      <c r="AF1170" s="11"/>
      <c r="AG1170" s="36" t="s">
        <v>11425</v>
      </c>
      <c r="AH1170" s="37" t="s">
        <v>11008</v>
      </c>
      <c r="AI1170" s="37">
        <v>27</v>
      </c>
      <c r="AJ1170" s="11">
        <v>47.5</v>
      </c>
      <c r="AK1170" s="2"/>
      <c r="AL1170" s="11">
        <f>VLOOKUP(AG1170,[1]笔试数据!$B:$G,6,0)</f>
        <v>0</v>
      </c>
      <c r="AM1170" s="11">
        <v>47.5</v>
      </c>
      <c r="AN1170" s="11" t="s">
        <v>56</v>
      </c>
    </row>
    <row r="1171" s="4" customFormat="1" ht="15" spans="1:40">
      <c r="A1171" s="49">
        <v>427</v>
      </c>
      <c r="B1171" s="49">
        <v>82</v>
      </c>
      <c r="C1171" s="49">
        <v>558</v>
      </c>
      <c r="D1171" s="51" t="s">
        <v>3512</v>
      </c>
      <c r="E1171" s="51" t="s">
        <v>37</v>
      </c>
      <c r="F1171" s="51" t="s">
        <v>105</v>
      </c>
      <c r="G1171" s="50" t="s">
        <v>3513</v>
      </c>
      <c r="H1171" s="50" t="s">
        <v>2623</v>
      </c>
      <c r="I1171" s="51" t="s">
        <v>41</v>
      </c>
      <c r="J1171" s="51" t="s">
        <v>42</v>
      </c>
      <c r="K1171" s="51" t="s">
        <v>43</v>
      </c>
      <c r="L1171" s="51" t="s">
        <v>73</v>
      </c>
      <c r="M1171" s="50" t="s">
        <v>91</v>
      </c>
      <c r="N1171" s="51" t="s">
        <v>45</v>
      </c>
      <c r="O1171" s="51" t="s">
        <v>46</v>
      </c>
      <c r="P1171" s="51" t="s">
        <v>47</v>
      </c>
      <c r="Q1171" s="51" t="s">
        <v>100</v>
      </c>
      <c r="R1171" s="51" t="s">
        <v>1423</v>
      </c>
      <c r="S1171" s="50" t="s">
        <v>57</v>
      </c>
      <c r="T1171" s="50" t="s">
        <v>3514</v>
      </c>
      <c r="U1171" s="51" t="s">
        <v>52</v>
      </c>
      <c r="V1171" s="51" t="s">
        <v>53</v>
      </c>
      <c r="W1171" s="51" t="s">
        <v>53</v>
      </c>
      <c r="X1171" s="51" t="s">
        <v>738</v>
      </c>
      <c r="Y1171" s="51" t="s">
        <v>46</v>
      </c>
      <c r="Z1171" s="51" t="s">
        <v>739</v>
      </c>
      <c r="AA1171" s="51" t="s">
        <v>53</v>
      </c>
      <c r="AB1171" s="51" t="s">
        <v>45</v>
      </c>
      <c r="AC1171" s="51" t="s">
        <v>46</v>
      </c>
      <c r="AD1171" s="51" t="s">
        <v>3407</v>
      </c>
      <c r="AE1171" s="11"/>
      <c r="AF1171" s="11" t="s">
        <v>3408</v>
      </c>
      <c r="AG1171" s="36" t="s">
        <v>11426</v>
      </c>
      <c r="AH1171" s="37" t="s">
        <v>11016</v>
      </c>
      <c r="AI1171" s="37">
        <v>18</v>
      </c>
      <c r="AJ1171" s="11">
        <v>47.5</v>
      </c>
      <c r="AL1171" s="11">
        <f>VLOOKUP(AG1171,[1]笔试数据!$B:$G,6,0)</f>
        <v>0</v>
      </c>
      <c r="AM1171" s="11">
        <v>47.5</v>
      </c>
      <c r="AN1171" s="11" t="s">
        <v>56</v>
      </c>
    </row>
    <row r="1172" s="4" customFormat="1" ht="15" spans="1:40">
      <c r="A1172" s="49">
        <v>723</v>
      </c>
      <c r="B1172" s="49">
        <v>410</v>
      </c>
      <c r="C1172" s="49">
        <v>616</v>
      </c>
      <c r="D1172" s="50" t="s">
        <v>3844</v>
      </c>
      <c r="E1172" s="50" t="s">
        <v>37</v>
      </c>
      <c r="F1172" s="50" t="s">
        <v>105</v>
      </c>
      <c r="G1172" s="50" t="s">
        <v>3845</v>
      </c>
      <c r="H1172" s="50" t="s">
        <v>3846</v>
      </c>
      <c r="I1172" s="50" t="s">
        <v>41</v>
      </c>
      <c r="J1172" s="50" t="s">
        <v>42</v>
      </c>
      <c r="K1172" s="50" t="s">
        <v>43</v>
      </c>
      <c r="L1172" s="50" t="s">
        <v>73</v>
      </c>
      <c r="M1172" s="52">
        <v>44348</v>
      </c>
      <c r="N1172" s="50" t="s">
        <v>45</v>
      </c>
      <c r="O1172" s="50" t="s">
        <v>46</v>
      </c>
      <c r="P1172" s="50" t="s">
        <v>47</v>
      </c>
      <c r="Q1172" s="50" t="s">
        <v>64</v>
      </c>
      <c r="R1172" s="50" t="s">
        <v>3847</v>
      </c>
      <c r="S1172" s="50" t="s">
        <v>3848</v>
      </c>
      <c r="T1172" s="50" t="s">
        <v>3849</v>
      </c>
      <c r="U1172" s="50" t="s">
        <v>52</v>
      </c>
      <c r="V1172" s="50" t="s">
        <v>53</v>
      </c>
      <c r="W1172" s="50" t="s">
        <v>45</v>
      </c>
      <c r="X1172" s="50" t="s">
        <v>54</v>
      </c>
      <c r="Y1172" s="50" t="s">
        <v>46</v>
      </c>
      <c r="Z1172" s="50" t="s">
        <v>55</v>
      </c>
      <c r="AA1172" s="50" t="s">
        <v>53</v>
      </c>
      <c r="AB1172" s="50" t="s">
        <v>45</v>
      </c>
      <c r="AC1172" s="50" t="s">
        <v>46</v>
      </c>
      <c r="AD1172" s="53" t="s">
        <v>3407</v>
      </c>
      <c r="AE1172" s="2"/>
      <c r="AF1172" s="11" t="s">
        <v>3408</v>
      </c>
      <c r="AG1172" s="36" t="s">
        <v>11427</v>
      </c>
      <c r="AH1172" s="37" t="s">
        <v>11000</v>
      </c>
      <c r="AI1172" s="37">
        <v>16</v>
      </c>
      <c r="AJ1172" s="11">
        <v>47.5</v>
      </c>
      <c r="AL1172" s="11">
        <f>VLOOKUP(AG1172,[1]笔试数据!$B:$G,6,0)</f>
        <v>0</v>
      </c>
      <c r="AM1172" s="11">
        <v>47.5</v>
      </c>
      <c r="AN1172" s="11" t="s">
        <v>56</v>
      </c>
    </row>
    <row r="1173" s="4" customFormat="1" ht="15" spans="1:40">
      <c r="A1173" s="41">
        <v>348</v>
      </c>
      <c r="B1173" s="49">
        <v>538</v>
      </c>
      <c r="C1173" s="49">
        <v>632</v>
      </c>
      <c r="D1173" s="42" t="s">
        <v>3937</v>
      </c>
      <c r="E1173" s="42" t="s">
        <v>37</v>
      </c>
      <c r="F1173" s="42" t="s">
        <v>337</v>
      </c>
      <c r="G1173" s="42" t="s">
        <v>3938</v>
      </c>
      <c r="H1173" s="42" t="s">
        <v>3939</v>
      </c>
      <c r="I1173" s="42" t="s">
        <v>62</v>
      </c>
      <c r="J1173" s="29" t="s">
        <v>72</v>
      </c>
      <c r="K1173" s="42" t="s">
        <v>43</v>
      </c>
      <c r="L1173" s="42" t="s">
        <v>220</v>
      </c>
      <c r="M1173" s="42" t="s">
        <v>813</v>
      </c>
      <c r="N1173" s="42" t="s">
        <v>45</v>
      </c>
      <c r="O1173" s="42" t="s">
        <v>46</v>
      </c>
      <c r="P1173" s="42" t="s">
        <v>47</v>
      </c>
      <c r="Q1173" s="42" t="s">
        <v>3940</v>
      </c>
      <c r="R1173" s="42" t="s">
        <v>3940</v>
      </c>
      <c r="S1173" s="42" t="s">
        <v>3941</v>
      </c>
      <c r="T1173" s="42" t="s">
        <v>3942</v>
      </c>
      <c r="U1173" s="42" t="s">
        <v>52</v>
      </c>
      <c r="V1173" s="42" t="s">
        <v>53</v>
      </c>
      <c r="W1173" s="42" t="s">
        <v>53</v>
      </c>
      <c r="X1173" s="42" t="s">
        <v>54</v>
      </c>
      <c r="Y1173" s="42" t="s">
        <v>46</v>
      </c>
      <c r="Z1173" s="42" t="s">
        <v>55</v>
      </c>
      <c r="AA1173" s="42" t="s">
        <v>53</v>
      </c>
      <c r="AB1173" s="42" t="s">
        <v>45</v>
      </c>
      <c r="AC1173" s="47" t="s">
        <v>46</v>
      </c>
      <c r="AD1173" s="47" t="s">
        <v>3407</v>
      </c>
      <c r="AF1173" s="11" t="s">
        <v>3408</v>
      </c>
      <c r="AG1173" s="36" t="s">
        <v>11428</v>
      </c>
      <c r="AH1173" s="37" t="s">
        <v>10981</v>
      </c>
      <c r="AI1173" s="37" t="s">
        <v>10219</v>
      </c>
      <c r="AJ1173" s="11">
        <v>47.5</v>
      </c>
      <c r="AK1173" s="25"/>
      <c r="AL1173" s="11">
        <f>VLOOKUP(AG1173,[1]笔试数据!$B:$G,6,0)</f>
        <v>0</v>
      </c>
      <c r="AM1173" s="11">
        <v>47.5</v>
      </c>
      <c r="AN1173" s="11" t="s">
        <v>56</v>
      </c>
    </row>
    <row r="1174" s="4" customFormat="1" ht="15" spans="1:40">
      <c r="A1174" s="41">
        <v>346</v>
      </c>
      <c r="B1174" s="49">
        <v>645</v>
      </c>
      <c r="C1174" s="49">
        <v>662</v>
      </c>
      <c r="D1174" s="42" t="s">
        <v>4106</v>
      </c>
      <c r="E1174" s="42" t="s">
        <v>37</v>
      </c>
      <c r="F1174" s="42" t="s">
        <v>69</v>
      </c>
      <c r="G1174" s="42" t="s">
        <v>4107</v>
      </c>
      <c r="H1174" s="42" t="s">
        <v>4108</v>
      </c>
      <c r="I1174" s="42" t="s">
        <v>41</v>
      </c>
      <c r="J1174" s="29" t="s">
        <v>42</v>
      </c>
      <c r="K1174" s="42" t="s">
        <v>81</v>
      </c>
      <c r="L1174" s="42" t="s">
        <v>82</v>
      </c>
      <c r="M1174" s="42" t="s">
        <v>91</v>
      </c>
      <c r="N1174" s="42" t="s">
        <v>45</v>
      </c>
      <c r="O1174" s="42" t="s">
        <v>46</v>
      </c>
      <c r="P1174" s="42" t="s">
        <v>47</v>
      </c>
      <c r="Q1174" s="42" t="s">
        <v>4109</v>
      </c>
      <c r="R1174" s="42" t="s">
        <v>4110</v>
      </c>
      <c r="S1174" s="42" t="s">
        <v>57</v>
      </c>
      <c r="T1174" s="42" t="s">
        <v>4111</v>
      </c>
      <c r="U1174" s="42" t="s">
        <v>52</v>
      </c>
      <c r="V1174" s="42" t="s">
        <v>53</v>
      </c>
      <c r="W1174" s="42" t="s">
        <v>754</v>
      </c>
      <c r="X1174" s="42" t="s">
        <v>54</v>
      </c>
      <c r="Y1174" s="42" t="s">
        <v>46</v>
      </c>
      <c r="Z1174" s="42" t="s">
        <v>55</v>
      </c>
      <c r="AA1174" s="42" t="s">
        <v>53</v>
      </c>
      <c r="AB1174" s="42" t="s">
        <v>45</v>
      </c>
      <c r="AC1174" s="42" t="s">
        <v>46</v>
      </c>
      <c r="AD1174" s="47" t="s">
        <v>3407</v>
      </c>
      <c r="AF1174" s="11" t="s">
        <v>3408</v>
      </c>
      <c r="AG1174" s="36" t="s">
        <v>11429</v>
      </c>
      <c r="AH1174" s="37" t="s">
        <v>10424</v>
      </c>
      <c r="AI1174" s="37" t="s">
        <v>10219</v>
      </c>
      <c r="AJ1174" s="11">
        <v>47.5</v>
      </c>
      <c r="AL1174" s="11">
        <f>VLOOKUP(AG1174,[1]笔试数据!$B:$G,6,0)</f>
        <v>0</v>
      </c>
      <c r="AM1174" s="11">
        <v>47.5</v>
      </c>
      <c r="AN1174" s="11" t="s">
        <v>56</v>
      </c>
    </row>
    <row r="1175" s="4" customFormat="1" ht="15" spans="1:40">
      <c r="A1175" s="41">
        <v>638</v>
      </c>
      <c r="B1175" s="49">
        <v>571</v>
      </c>
      <c r="C1175" s="49">
        <v>60</v>
      </c>
      <c r="D1175" s="42" t="s">
        <v>467</v>
      </c>
      <c r="E1175" s="42" t="s">
        <v>37</v>
      </c>
      <c r="F1175" s="42" t="s">
        <v>105</v>
      </c>
      <c r="G1175" s="42" t="s">
        <v>468</v>
      </c>
      <c r="H1175" s="42" t="s">
        <v>469</v>
      </c>
      <c r="I1175" s="42" t="s">
        <v>41</v>
      </c>
      <c r="J1175" s="29" t="s">
        <v>42</v>
      </c>
      <c r="K1175" s="42" t="s">
        <v>43</v>
      </c>
      <c r="L1175" s="42" t="s">
        <v>73</v>
      </c>
      <c r="M1175" s="46">
        <v>45108</v>
      </c>
      <c r="N1175" s="42" t="s">
        <v>45</v>
      </c>
      <c r="O1175" s="42" t="s">
        <v>46</v>
      </c>
      <c r="P1175" s="42" t="s">
        <v>84</v>
      </c>
      <c r="Q1175" s="42" t="s">
        <v>470</v>
      </c>
      <c r="R1175" s="42" t="s">
        <v>471</v>
      </c>
      <c r="S1175" s="42" t="s">
        <v>472</v>
      </c>
      <c r="T1175" s="42" t="s">
        <v>473</v>
      </c>
      <c r="U1175" s="42" t="s">
        <v>307</v>
      </c>
      <c r="V1175" s="42" t="s">
        <v>53</v>
      </c>
      <c r="W1175" s="42" t="s">
        <v>45</v>
      </c>
      <c r="X1175" s="42" t="s">
        <v>54</v>
      </c>
      <c r="Y1175" s="42" t="s">
        <v>46</v>
      </c>
      <c r="Z1175" s="42" t="s">
        <v>55</v>
      </c>
      <c r="AA1175" s="42" t="s">
        <v>53</v>
      </c>
      <c r="AB1175" s="42" t="s">
        <v>45</v>
      </c>
      <c r="AC1175" s="42" t="s">
        <v>56</v>
      </c>
      <c r="AD1175" s="42" t="s">
        <v>57</v>
      </c>
      <c r="AG1175" s="36" t="s">
        <v>11430</v>
      </c>
      <c r="AH1175" s="37" t="s">
        <v>10219</v>
      </c>
      <c r="AI1175" s="37" t="s">
        <v>10476</v>
      </c>
      <c r="AJ1175" s="11">
        <v>47</v>
      </c>
      <c r="AK1175" s="11"/>
      <c r="AL1175" s="11">
        <f>VLOOKUP(AG1175,[1]笔试数据!$B:$G,6,0)</f>
        <v>0</v>
      </c>
      <c r="AM1175" s="11">
        <v>47</v>
      </c>
      <c r="AN1175" s="11" t="s">
        <v>56</v>
      </c>
    </row>
    <row r="1176" s="4" customFormat="1" ht="15" spans="1:40">
      <c r="A1176" s="41">
        <v>193</v>
      </c>
      <c r="B1176" s="49">
        <v>521</v>
      </c>
      <c r="C1176" s="49">
        <v>64</v>
      </c>
      <c r="D1176" s="42" t="s">
        <v>496</v>
      </c>
      <c r="E1176" s="42" t="s">
        <v>37</v>
      </c>
      <c r="F1176" s="42" t="s">
        <v>69</v>
      </c>
      <c r="G1176" s="42" t="s">
        <v>497</v>
      </c>
      <c r="H1176" s="42" t="s">
        <v>498</v>
      </c>
      <c r="I1176" s="42" t="s">
        <v>41</v>
      </c>
      <c r="J1176" s="29" t="s">
        <v>72</v>
      </c>
      <c r="K1176" s="42" t="s">
        <v>43</v>
      </c>
      <c r="L1176" s="42" t="s">
        <v>73</v>
      </c>
      <c r="M1176" s="42" t="s">
        <v>91</v>
      </c>
      <c r="N1176" s="42" t="s">
        <v>45</v>
      </c>
      <c r="O1176" s="42" t="s">
        <v>46</v>
      </c>
      <c r="P1176" s="42" t="s">
        <v>84</v>
      </c>
      <c r="Q1176" s="42" t="s">
        <v>499</v>
      </c>
      <c r="R1176" s="42" t="s">
        <v>499</v>
      </c>
      <c r="S1176" s="42" t="s">
        <v>500</v>
      </c>
      <c r="T1176" s="42" t="s">
        <v>501</v>
      </c>
      <c r="U1176" s="42" t="s">
        <v>307</v>
      </c>
      <c r="V1176" s="42" t="s">
        <v>53</v>
      </c>
      <c r="W1176" s="42" t="s">
        <v>53</v>
      </c>
      <c r="X1176" s="42" t="s">
        <v>54</v>
      </c>
      <c r="Y1176" s="42" t="s">
        <v>46</v>
      </c>
      <c r="Z1176" s="42" t="s">
        <v>55</v>
      </c>
      <c r="AA1176" s="42" t="s">
        <v>53</v>
      </c>
      <c r="AB1176" s="42" t="s">
        <v>45</v>
      </c>
      <c r="AC1176" s="42" t="s">
        <v>56</v>
      </c>
      <c r="AD1176" s="42" t="s">
        <v>57</v>
      </c>
      <c r="AG1176" s="36" t="s">
        <v>11431</v>
      </c>
      <c r="AH1176" s="37" t="s">
        <v>10216</v>
      </c>
      <c r="AI1176" s="37" t="s">
        <v>10255</v>
      </c>
      <c r="AJ1176" s="11">
        <v>47</v>
      </c>
      <c r="AK1176" s="11"/>
      <c r="AL1176" s="11">
        <f>VLOOKUP(AG1176,[1]笔试数据!$B:$G,6,0)</f>
        <v>0</v>
      </c>
      <c r="AM1176" s="11">
        <v>47</v>
      </c>
      <c r="AN1176" s="11" t="s">
        <v>56</v>
      </c>
    </row>
    <row r="1177" s="4" customFormat="1" ht="15" spans="1:40">
      <c r="A1177" s="49">
        <v>753</v>
      </c>
      <c r="B1177" s="49">
        <v>418</v>
      </c>
      <c r="C1177" s="49">
        <v>66</v>
      </c>
      <c r="D1177" s="50" t="s">
        <v>510</v>
      </c>
      <c r="E1177" s="50" t="s">
        <v>37</v>
      </c>
      <c r="F1177" s="50" t="s">
        <v>38</v>
      </c>
      <c r="G1177" s="50" t="s">
        <v>511</v>
      </c>
      <c r="H1177" s="50" t="s">
        <v>512</v>
      </c>
      <c r="I1177" s="50" t="s">
        <v>41</v>
      </c>
      <c r="J1177" s="50" t="s">
        <v>42</v>
      </c>
      <c r="K1177" s="50" t="s">
        <v>43</v>
      </c>
      <c r="L1177" s="50" t="s">
        <v>513</v>
      </c>
      <c r="M1177" s="50" t="s">
        <v>514</v>
      </c>
      <c r="N1177" s="50" t="s">
        <v>45</v>
      </c>
      <c r="O1177" s="50" t="s">
        <v>46</v>
      </c>
      <c r="P1177" s="50" t="s">
        <v>47</v>
      </c>
      <c r="Q1177" s="50" t="s">
        <v>396</v>
      </c>
      <c r="R1177" s="50" t="s">
        <v>515</v>
      </c>
      <c r="S1177" s="50" t="s">
        <v>516</v>
      </c>
      <c r="T1177" s="50" t="s">
        <v>517</v>
      </c>
      <c r="U1177" s="50" t="s">
        <v>52</v>
      </c>
      <c r="V1177" s="50" t="s">
        <v>53</v>
      </c>
      <c r="W1177" s="50" t="s">
        <v>45</v>
      </c>
      <c r="X1177" s="50" t="s">
        <v>54</v>
      </c>
      <c r="Y1177" s="50" t="s">
        <v>56</v>
      </c>
      <c r="Z1177" s="50" t="s">
        <v>55</v>
      </c>
      <c r="AA1177" s="50" t="s">
        <v>53</v>
      </c>
      <c r="AB1177" s="50" t="s">
        <v>45</v>
      </c>
      <c r="AC1177" s="50" t="s">
        <v>56</v>
      </c>
      <c r="AD1177" s="50" t="s">
        <v>57</v>
      </c>
      <c r="AE1177" s="2"/>
      <c r="AF1177" s="2"/>
      <c r="AG1177" s="36" t="s">
        <v>11432</v>
      </c>
      <c r="AH1177" s="37" t="s">
        <v>10216</v>
      </c>
      <c r="AI1177" s="37" t="s">
        <v>10228</v>
      </c>
      <c r="AJ1177" s="11">
        <v>47</v>
      </c>
      <c r="AK1177" s="11"/>
      <c r="AL1177" s="11">
        <f>VLOOKUP(AG1177,[1]笔试数据!$B:$G,6,0)</f>
        <v>0</v>
      </c>
      <c r="AM1177" s="11">
        <v>47</v>
      </c>
      <c r="AN1177" s="11" t="s">
        <v>56</v>
      </c>
    </row>
    <row r="1178" s="4" customFormat="1" ht="15" spans="1:40">
      <c r="A1178" s="49">
        <v>51</v>
      </c>
      <c r="B1178" s="49">
        <v>470</v>
      </c>
      <c r="C1178" s="49">
        <v>88</v>
      </c>
      <c r="D1178" s="50" t="s">
        <v>650</v>
      </c>
      <c r="E1178" s="50" t="s">
        <v>37</v>
      </c>
      <c r="F1178" s="50" t="s">
        <v>503</v>
      </c>
      <c r="G1178" s="50" t="s">
        <v>651</v>
      </c>
      <c r="H1178" s="50" t="s">
        <v>652</v>
      </c>
      <c r="I1178" s="50" t="s">
        <v>41</v>
      </c>
      <c r="J1178" s="50" t="s">
        <v>42</v>
      </c>
      <c r="K1178" s="50" t="s">
        <v>43</v>
      </c>
      <c r="L1178" s="50" t="s">
        <v>98</v>
      </c>
      <c r="M1178" s="50" t="s">
        <v>108</v>
      </c>
      <c r="N1178" s="50" t="s">
        <v>45</v>
      </c>
      <c r="O1178" s="50" t="s">
        <v>46</v>
      </c>
      <c r="P1178" s="50" t="s">
        <v>47</v>
      </c>
      <c r="Q1178" s="50" t="s">
        <v>303</v>
      </c>
      <c r="R1178" s="50" t="s">
        <v>653</v>
      </c>
      <c r="S1178" s="50" t="s">
        <v>654</v>
      </c>
      <c r="T1178" s="50" t="s">
        <v>655</v>
      </c>
      <c r="U1178" s="50" t="s">
        <v>52</v>
      </c>
      <c r="V1178" s="50" t="s">
        <v>53</v>
      </c>
      <c r="W1178" s="50" t="s">
        <v>53</v>
      </c>
      <c r="X1178" s="50" t="s">
        <v>54</v>
      </c>
      <c r="Y1178" s="50" t="s">
        <v>46</v>
      </c>
      <c r="Z1178" s="50" t="s">
        <v>55</v>
      </c>
      <c r="AA1178" s="50" t="s">
        <v>53</v>
      </c>
      <c r="AB1178" s="50" t="s">
        <v>45</v>
      </c>
      <c r="AC1178" s="50" t="s">
        <v>56</v>
      </c>
      <c r="AD1178" s="50" t="s">
        <v>57</v>
      </c>
      <c r="AE1178" s="2"/>
      <c r="AF1178" s="2"/>
      <c r="AG1178" s="36" t="s">
        <v>11433</v>
      </c>
      <c r="AH1178" s="37" t="s">
        <v>10216</v>
      </c>
      <c r="AI1178" s="37">
        <v>28</v>
      </c>
      <c r="AJ1178" s="11">
        <v>47</v>
      </c>
      <c r="AK1178" s="11"/>
      <c r="AL1178" s="11">
        <f>VLOOKUP(AG1178,[1]笔试数据!$B:$G,6,0)</f>
        <v>0</v>
      </c>
      <c r="AM1178" s="11">
        <v>47</v>
      </c>
      <c r="AN1178" s="11" t="s">
        <v>56</v>
      </c>
    </row>
    <row r="1179" s="4" customFormat="1" ht="15" spans="1:40">
      <c r="A1179" s="49">
        <v>189</v>
      </c>
      <c r="B1179" s="49">
        <v>279</v>
      </c>
      <c r="C1179" s="49">
        <v>100</v>
      </c>
      <c r="D1179" s="50" t="s">
        <v>724</v>
      </c>
      <c r="E1179" s="50" t="s">
        <v>37</v>
      </c>
      <c r="F1179" s="50" t="s">
        <v>38</v>
      </c>
      <c r="G1179" s="50" t="s">
        <v>725</v>
      </c>
      <c r="H1179" s="50" t="s">
        <v>726</v>
      </c>
      <c r="I1179" s="50" t="s">
        <v>41</v>
      </c>
      <c r="J1179" s="50" t="s">
        <v>42</v>
      </c>
      <c r="K1179" s="50" t="s">
        <v>81</v>
      </c>
      <c r="L1179" s="50" t="s">
        <v>727</v>
      </c>
      <c r="M1179" s="50" t="s">
        <v>728</v>
      </c>
      <c r="N1179" s="50" t="s">
        <v>45</v>
      </c>
      <c r="O1179" s="50" t="s">
        <v>46</v>
      </c>
      <c r="P1179" s="50" t="s">
        <v>84</v>
      </c>
      <c r="Q1179" s="50" t="s">
        <v>332</v>
      </c>
      <c r="R1179" s="50" t="s">
        <v>729</v>
      </c>
      <c r="S1179" s="50" t="s">
        <v>730</v>
      </c>
      <c r="T1179" s="50" t="s">
        <v>731</v>
      </c>
      <c r="U1179" s="50" t="s">
        <v>52</v>
      </c>
      <c r="V1179" s="50" t="s">
        <v>53</v>
      </c>
      <c r="W1179" s="50" t="s">
        <v>45</v>
      </c>
      <c r="X1179" s="50" t="s">
        <v>54</v>
      </c>
      <c r="Y1179" s="50" t="s">
        <v>46</v>
      </c>
      <c r="Z1179" s="50" t="s">
        <v>55</v>
      </c>
      <c r="AA1179" s="50" t="s">
        <v>53</v>
      </c>
      <c r="AB1179" s="50" t="s">
        <v>45</v>
      </c>
      <c r="AC1179" s="50" t="s">
        <v>56</v>
      </c>
      <c r="AD1179" s="50" t="s">
        <v>57</v>
      </c>
      <c r="AE1179" s="2"/>
      <c r="AF1179" s="2"/>
      <c r="AG1179" s="36" t="s">
        <v>11434</v>
      </c>
      <c r="AH1179" s="37" t="s">
        <v>10255</v>
      </c>
      <c r="AI1179" s="37">
        <v>10</v>
      </c>
      <c r="AJ1179" s="11">
        <v>47</v>
      </c>
      <c r="AK1179" s="11"/>
      <c r="AL1179" s="11">
        <f>VLOOKUP(AG1179,[1]笔试数据!$B:$G,6,0)</f>
        <v>0</v>
      </c>
      <c r="AM1179" s="11">
        <v>47</v>
      </c>
      <c r="AN1179" s="11" t="s">
        <v>56</v>
      </c>
    </row>
    <row r="1180" s="4" customFormat="1" ht="15" spans="1:40">
      <c r="A1180" s="49">
        <v>146</v>
      </c>
      <c r="B1180" s="49">
        <v>13</v>
      </c>
      <c r="C1180" s="49">
        <v>194</v>
      </c>
      <c r="D1180" s="51" t="s">
        <v>1324</v>
      </c>
      <c r="E1180" s="51" t="s">
        <v>37</v>
      </c>
      <c r="F1180" s="51" t="s">
        <v>503</v>
      </c>
      <c r="G1180" s="50" t="s">
        <v>1325</v>
      </c>
      <c r="H1180" s="50" t="s">
        <v>1326</v>
      </c>
      <c r="I1180" s="51" t="s">
        <v>41</v>
      </c>
      <c r="J1180" s="51" t="s">
        <v>42</v>
      </c>
      <c r="K1180" s="51" t="s">
        <v>43</v>
      </c>
      <c r="L1180" s="51" t="s">
        <v>73</v>
      </c>
      <c r="M1180" s="50" t="s">
        <v>83</v>
      </c>
      <c r="N1180" s="51" t="s">
        <v>45</v>
      </c>
      <c r="O1180" s="51" t="s">
        <v>46</v>
      </c>
      <c r="P1180" s="51" t="s">
        <v>84</v>
      </c>
      <c r="Q1180" s="51" t="s">
        <v>64</v>
      </c>
      <c r="R1180" s="51" t="s">
        <v>955</v>
      </c>
      <c r="S1180" s="50" t="s">
        <v>1327</v>
      </c>
      <c r="T1180" s="50" t="s">
        <v>1328</v>
      </c>
      <c r="U1180" s="51" t="s">
        <v>53</v>
      </c>
      <c r="V1180" s="51" t="s">
        <v>53</v>
      </c>
      <c r="W1180" s="51" t="s">
        <v>45</v>
      </c>
      <c r="X1180" s="51" t="s">
        <v>738</v>
      </c>
      <c r="Y1180" s="51" t="s">
        <v>56</v>
      </c>
      <c r="Z1180" s="51" t="s">
        <v>739</v>
      </c>
      <c r="AA1180" s="51" t="s">
        <v>53</v>
      </c>
      <c r="AB1180" s="51" t="s">
        <v>45</v>
      </c>
      <c r="AC1180" s="51" t="s">
        <v>56</v>
      </c>
      <c r="AD1180" s="50" t="s">
        <v>57</v>
      </c>
      <c r="AE1180" s="11"/>
      <c r="AF1180" s="11"/>
      <c r="AG1180" s="36" t="s">
        <v>11435</v>
      </c>
      <c r="AH1180" s="37" t="s">
        <v>10224</v>
      </c>
      <c r="AI1180" s="37">
        <v>14</v>
      </c>
      <c r="AJ1180" s="11">
        <v>47</v>
      </c>
      <c r="AK1180" s="11"/>
      <c r="AL1180" s="11">
        <f>VLOOKUP(AG1180,[1]笔试数据!$B:$G,6,0)</f>
        <v>0</v>
      </c>
      <c r="AM1180" s="11">
        <v>47</v>
      </c>
      <c r="AN1180" s="11" t="s">
        <v>56</v>
      </c>
    </row>
    <row r="1181" s="4" customFormat="1" ht="15" spans="1:40">
      <c r="A1181" s="41">
        <v>475</v>
      </c>
      <c r="B1181" s="49">
        <v>551</v>
      </c>
      <c r="C1181" s="49">
        <v>210</v>
      </c>
      <c r="D1181" s="42" t="s">
        <v>1420</v>
      </c>
      <c r="E1181" s="42" t="s">
        <v>37</v>
      </c>
      <c r="F1181" s="42" t="s">
        <v>105</v>
      </c>
      <c r="G1181" s="42" t="s">
        <v>1421</v>
      </c>
      <c r="H1181" s="42" t="s">
        <v>1422</v>
      </c>
      <c r="I1181" s="42" t="s">
        <v>41</v>
      </c>
      <c r="J1181" s="29" t="s">
        <v>72</v>
      </c>
      <c r="K1181" s="48" t="s">
        <v>43</v>
      </c>
      <c r="L1181" s="42" t="s">
        <v>73</v>
      </c>
      <c r="M1181" s="46">
        <v>44743</v>
      </c>
      <c r="N1181" s="42" t="s">
        <v>45</v>
      </c>
      <c r="O1181" s="42" t="s">
        <v>46</v>
      </c>
      <c r="P1181" s="42" t="s">
        <v>47</v>
      </c>
      <c r="Q1181" s="42" t="s">
        <v>64</v>
      </c>
      <c r="R1181" s="42" t="s">
        <v>1423</v>
      </c>
      <c r="S1181" s="42" t="s">
        <v>1424</v>
      </c>
      <c r="T1181" s="42" t="s">
        <v>1425</v>
      </c>
      <c r="U1181" s="42" t="s">
        <v>52</v>
      </c>
      <c r="V1181" s="42" t="s">
        <v>53</v>
      </c>
      <c r="W1181" s="42" t="s">
        <v>45</v>
      </c>
      <c r="X1181" s="42" t="s">
        <v>54</v>
      </c>
      <c r="Y1181" s="42" t="s">
        <v>46</v>
      </c>
      <c r="Z1181" s="42" t="s">
        <v>55</v>
      </c>
      <c r="AA1181" s="42" t="s">
        <v>53</v>
      </c>
      <c r="AB1181" s="42" t="s">
        <v>45</v>
      </c>
      <c r="AC1181" s="42" t="s">
        <v>56</v>
      </c>
      <c r="AD1181" s="42" t="s">
        <v>57</v>
      </c>
      <c r="AG1181" s="36" t="s">
        <v>11436</v>
      </c>
      <c r="AH1181" s="37" t="s">
        <v>10224</v>
      </c>
      <c r="AI1181" s="37">
        <v>30</v>
      </c>
      <c r="AJ1181" s="11">
        <v>47</v>
      </c>
      <c r="AK1181" s="11"/>
      <c r="AL1181" s="11">
        <f>VLOOKUP(AG1181,[1]笔试数据!$B:$G,6,0)</f>
        <v>0</v>
      </c>
      <c r="AM1181" s="11">
        <v>47</v>
      </c>
      <c r="AN1181" s="11" t="s">
        <v>56</v>
      </c>
    </row>
    <row r="1182" s="4" customFormat="1" ht="15" spans="1:40">
      <c r="A1182" s="41">
        <v>773</v>
      </c>
      <c r="B1182" s="49">
        <v>658</v>
      </c>
      <c r="C1182" s="49">
        <v>222</v>
      </c>
      <c r="D1182" s="42" t="s">
        <v>1499</v>
      </c>
      <c r="E1182" s="42" t="s">
        <v>37</v>
      </c>
      <c r="F1182" s="42" t="s">
        <v>69</v>
      </c>
      <c r="G1182" s="42" t="s">
        <v>1500</v>
      </c>
      <c r="H1182" s="42" t="s">
        <v>1054</v>
      </c>
      <c r="I1182" s="42" t="s">
        <v>41</v>
      </c>
      <c r="J1182" s="29" t="s">
        <v>42</v>
      </c>
      <c r="K1182" s="42" t="s">
        <v>43</v>
      </c>
      <c r="L1182" s="42" t="s">
        <v>163</v>
      </c>
      <c r="M1182" s="42" t="s">
        <v>728</v>
      </c>
      <c r="N1182" s="42" t="s">
        <v>897</v>
      </c>
      <c r="O1182" s="42" t="s">
        <v>46</v>
      </c>
      <c r="P1182" s="42" t="s">
        <v>84</v>
      </c>
      <c r="Q1182" s="42" t="s">
        <v>1501</v>
      </c>
      <c r="R1182" s="42" t="s">
        <v>1501</v>
      </c>
      <c r="S1182" s="42" t="s">
        <v>1502</v>
      </c>
      <c r="T1182" s="42" t="s">
        <v>1503</v>
      </c>
      <c r="U1182" s="42" t="s">
        <v>307</v>
      </c>
      <c r="V1182" s="42" t="s">
        <v>53</v>
      </c>
      <c r="W1182" s="42" t="s">
        <v>53</v>
      </c>
      <c r="X1182" s="42" t="s">
        <v>54</v>
      </c>
      <c r="Y1182" s="42" t="s">
        <v>46</v>
      </c>
      <c r="Z1182" s="42" t="s">
        <v>55</v>
      </c>
      <c r="AA1182" s="42" t="s">
        <v>53</v>
      </c>
      <c r="AB1182" s="42" t="s">
        <v>45</v>
      </c>
      <c r="AC1182" s="42"/>
      <c r="AD1182" s="42"/>
      <c r="AG1182" s="36" t="s">
        <v>11437</v>
      </c>
      <c r="AH1182" s="37" t="s">
        <v>10226</v>
      </c>
      <c r="AI1182" s="37">
        <v>12</v>
      </c>
      <c r="AJ1182" s="11">
        <v>47</v>
      </c>
      <c r="AK1182" s="11"/>
      <c r="AL1182" s="11">
        <f>VLOOKUP(AG1182,[1]笔试数据!$B:$G,6,0)</f>
        <v>0</v>
      </c>
      <c r="AM1182" s="11">
        <v>47</v>
      </c>
      <c r="AN1182" s="11" t="s">
        <v>56</v>
      </c>
    </row>
    <row r="1183" s="4" customFormat="1" ht="15" spans="1:40">
      <c r="A1183" s="49">
        <v>60</v>
      </c>
      <c r="B1183" s="49">
        <v>251</v>
      </c>
      <c r="C1183" s="49">
        <v>257</v>
      </c>
      <c r="D1183" s="50" t="s">
        <v>1710</v>
      </c>
      <c r="E1183" s="50" t="s">
        <v>37</v>
      </c>
      <c r="F1183" s="50" t="s">
        <v>69</v>
      </c>
      <c r="G1183" s="50" t="s">
        <v>1711</v>
      </c>
      <c r="H1183" s="50" t="s">
        <v>800</v>
      </c>
      <c r="I1183" s="50" t="s">
        <v>41</v>
      </c>
      <c r="J1183" s="50" t="s">
        <v>42</v>
      </c>
      <c r="K1183" s="50" t="s">
        <v>43</v>
      </c>
      <c r="L1183" s="50" t="s">
        <v>73</v>
      </c>
      <c r="M1183" s="52">
        <v>44010</v>
      </c>
      <c r="N1183" s="51" t="s">
        <v>45</v>
      </c>
      <c r="O1183" s="50" t="s">
        <v>46</v>
      </c>
      <c r="P1183" s="50" t="s">
        <v>47</v>
      </c>
      <c r="Q1183" s="50" t="s">
        <v>100</v>
      </c>
      <c r="R1183" s="50" t="s">
        <v>1712</v>
      </c>
      <c r="S1183" s="50" t="s">
        <v>57</v>
      </c>
      <c r="T1183" s="50" t="s">
        <v>1713</v>
      </c>
      <c r="U1183" s="50" t="s">
        <v>52</v>
      </c>
      <c r="V1183" s="50" t="s">
        <v>53</v>
      </c>
      <c r="W1183" s="50" t="s">
        <v>45</v>
      </c>
      <c r="X1183" s="50" t="s">
        <v>54</v>
      </c>
      <c r="Y1183" s="50" t="s">
        <v>46</v>
      </c>
      <c r="Z1183" s="50" t="s">
        <v>55</v>
      </c>
      <c r="AA1183" s="50" t="s">
        <v>53</v>
      </c>
      <c r="AB1183" s="50" t="s">
        <v>45</v>
      </c>
      <c r="AC1183" s="50" t="s">
        <v>56</v>
      </c>
      <c r="AD1183" s="50" t="s">
        <v>57</v>
      </c>
      <c r="AE1183" s="2"/>
      <c r="AF1183" s="2"/>
      <c r="AG1183" s="36" t="s">
        <v>11438</v>
      </c>
      <c r="AH1183" s="37" t="s">
        <v>10241</v>
      </c>
      <c r="AI1183" s="37">
        <v>17</v>
      </c>
      <c r="AJ1183" s="11">
        <v>47</v>
      </c>
      <c r="AK1183" s="2"/>
      <c r="AL1183" s="11">
        <f>VLOOKUP(AG1183,[1]笔试数据!$B:$G,6,0)</f>
        <v>0</v>
      </c>
      <c r="AM1183" s="11">
        <v>47</v>
      </c>
      <c r="AN1183" s="11" t="s">
        <v>56</v>
      </c>
    </row>
    <row r="1184" s="4" customFormat="1" ht="15" spans="1:40">
      <c r="A1184" s="49">
        <v>689</v>
      </c>
      <c r="B1184" s="49">
        <v>401</v>
      </c>
      <c r="C1184" s="49">
        <v>263</v>
      </c>
      <c r="D1184" s="50" t="s">
        <v>1742</v>
      </c>
      <c r="E1184" s="50" t="s">
        <v>37</v>
      </c>
      <c r="F1184" s="50" t="s">
        <v>38</v>
      </c>
      <c r="G1184" s="50" t="s">
        <v>1743</v>
      </c>
      <c r="H1184" s="50" t="s">
        <v>1744</v>
      </c>
      <c r="I1184" s="50" t="s">
        <v>41</v>
      </c>
      <c r="J1184" s="50" t="s">
        <v>42</v>
      </c>
      <c r="K1184" s="50" t="s">
        <v>43</v>
      </c>
      <c r="L1184" s="50" t="s">
        <v>73</v>
      </c>
      <c r="M1184" s="50" t="s">
        <v>91</v>
      </c>
      <c r="N1184" s="50" t="s">
        <v>45</v>
      </c>
      <c r="O1184" s="50" t="s">
        <v>46</v>
      </c>
      <c r="P1184" s="50" t="s">
        <v>47</v>
      </c>
      <c r="Q1184" s="50" t="s">
        <v>332</v>
      </c>
      <c r="R1184" s="50" t="s">
        <v>1745</v>
      </c>
      <c r="S1184" s="50" t="s">
        <v>1746</v>
      </c>
      <c r="T1184" s="50" t="s">
        <v>1747</v>
      </c>
      <c r="U1184" s="50" t="s">
        <v>52</v>
      </c>
      <c r="V1184" s="50" t="s">
        <v>53</v>
      </c>
      <c r="W1184" s="50" t="s">
        <v>53</v>
      </c>
      <c r="X1184" s="50" t="s">
        <v>54</v>
      </c>
      <c r="Y1184" s="50" t="s">
        <v>46</v>
      </c>
      <c r="Z1184" s="50" t="s">
        <v>55</v>
      </c>
      <c r="AA1184" s="50" t="s">
        <v>53</v>
      </c>
      <c r="AB1184" s="50" t="s">
        <v>45</v>
      </c>
      <c r="AC1184" s="50" t="s">
        <v>56</v>
      </c>
      <c r="AD1184" s="50" t="s">
        <v>57</v>
      </c>
      <c r="AE1184" s="2"/>
      <c r="AF1184" s="2"/>
      <c r="AG1184" s="36" t="s">
        <v>11439</v>
      </c>
      <c r="AH1184" s="37" t="s">
        <v>10241</v>
      </c>
      <c r="AI1184" s="37">
        <v>23</v>
      </c>
      <c r="AJ1184" s="11">
        <v>47</v>
      </c>
      <c r="AK1184" s="2"/>
      <c r="AL1184" s="11">
        <f>VLOOKUP(AG1184,[1]笔试数据!$B:$G,6,0)</f>
        <v>0</v>
      </c>
      <c r="AM1184" s="11">
        <v>47</v>
      </c>
      <c r="AN1184" s="11" t="s">
        <v>56</v>
      </c>
    </row>
    <row r="1185" s="4" customFormat="1" ht="15" spans="1:40">
      <c r="A1185" s="49">
        <v>362</v>
      </c>
      <c r="B1185" s="49">
        <v>446</v>
      </c>
      <c r="C1185" s="49">
        <v>287</v>
      </c>
      <c r="D1185" s="50" t="s">
        <v>1891</v>
      </c>
      <c r="E1185" s="50" t="s">
        <v>37</v>
      </c>
      <c r="F1185" s="50" t="s">
        <v>105</v>
      </c>
      <c r="G1185" s="50" t="s">
        <v>1892</v>
      </c>
      <c r="H1185" s="50" t="s">
        <v>1893</v>
      </c>
      <c r="I1185" s="50" t="s">
        <v>41</v>
      </c>
      <c r="J1185" s="50" t="s">
        <v>42</v>
      </c>
      <c r="K1185" s="50" t="s">
        <v>81</v>
      </c>
      <c r="L1185" s="50" t="s">
        <v>1507</v>
      </c>
      <c r="M1185" s="50" t="s">
        <v>1690</v>
      </c>
      <c r="N1185" s="50" t="s">
        <v>45</v>
      </c>
      <c r="O1185" s="50" t="s">
        <v>46</v>
      </c>
      <c r="P1185" s="50" t="s">
        <v>47</v>
      </c>
      <c r="Q1185" s="50" t="s">
        <v>1894</v>
      </c>
      <c r="R1185" s="50" t="s">
        <v>48</v>
      </c>
      <c r="S1185" s="50" t="s">
        <v>1895</v>
      </c>
      <c r="T1185" s="50" t="s">
        <v>1896</v>
      </c>
      <c r="U1185" s="50" t="s">
        <v>52</v>
      </c>
      <c r="V1185" s="50" t="s">
        <v>53</v>
      </c>
      <c r="W1185" s="50" t="s">
        <v>45</v>
      </c>
      <c r="X1185" s="50" t="s">
        <v>54</v>
      </c>
      <c r="Y1185" s="50" t="s">
        <v>46</v>
      </c>
      <c r="Z1185" s="50" t="s">
        <v>55</v>
      </c>
      <c r="AA1185" s="50" t="s">
        <v>53</v>
      </c>
      <c r="AB1185" s="50" t="s">
        <v>45</v>
      </c>
      <c r="AC1185" s="50" t="s">
        <v>56</v>
      </c>
      <c r="AD1185" s="50" t="s">
        <v>57</v>
      </c>
      <c r="AE1185" s="2"/>
      <c r="AF1185" s="2"/>
      <c r="AG1185" s="36" t="s">
        <v>11440</v>
      </c>
      <c r="AH1185" s="37" t="s">
        <v>11004</v>
      </c>
      <c r="AI1185" s="37">
        <v>17</v>
      </c>
      <c r="AJ1185" s="11">
        <v>47</v>
      </c>
      <c r="AK1185" s="2"/>
      <c r="AL1185" s="11">
        <f>VLOOKUP(AG1185,[1]笔试数据!$B:$G,6,0)</f>
        <v>0</v>
      </c>
      <c r="AM1185" s="11">
        <v>47</v>
      </c>
      <c r="AN1185" s="11" t="s">
        <v>56</v>
      </c>
    </row>
    <row r="1186" s="4" customFormat="1" ht="15" spans="1:40">
      <c r="A1186" s="49">
        <v>167</v>
      </c>
      <c r="B1186" s="49">
        <v>174</v>
      </c>
      <c r="C1186" s="49">
        <v>321</v>
      </c>
      <c r="D1186" s="51" t="s">
        <v>2092</v>
      </c>
      <c r="E1186" s="51" t="s">
        <v>37</v>
      </c>
      <c r="F1186" s="51" t="s">
        <v>69</v>
      </c>
      <c r="G1186" s="50" t="s">
        <v>2093</v>
      </c>
      <c r="H1186" s="50" t="s">
        <v>2094</v>
      </c>
      <c r="I1186" s="51" t="s">
        <v>41</v>
      </c>
      <c r="J1186" s="51" t="s">
        <v>72</v>
      </c>
      <c r="K1186" s="51" t="s">
        <v>43</v>
      </c>
      <c r="L1186" s="51" t="s">
        <v>73</v>
      </c>
      <c r="M1186" s="50" t="s">
        <v>267</v>
      </c>
      <c r="N1186" s="51" t="s">
        <v>45</v>
      </c>
      <c r="O1186" s="51" t="s">
        <v>46</v>
      </c>
      <c r="P1186" s="51" t="s">
        <v>47</v>
      </c>
      <c r="Q1186" s="51" t="s">
        <v>100</v>
      </c>
      <c r="R1186" s="51" t="s">
        <v>2095</v>
      </c>
      <c r="S1186" s="50" t="s">
        <v>57</v>
      </c>
      <c r="T1186" s="50" t="s">
        <v>2096</v>
      </c>
      <c r="U1186" s="51" t="s">
        <v>52</v>
      </c>
      <c r="V1186" s="51" t="s">
        <v>53</v>
      </c>
      <c r="W1186" s="51" t="s">
        <v>45</v>
      </c>
      <c r="X1186" s="51" t="s">
        <v>738</v>
      </c>
      <c r="Y1186" s="51" t="s">
        <v>46</v>
      </c>
      <c r="Z1186" s="51" t="s">
        <v>739</v>
      </c>
      <c r="AA1186" s="51" t="s">
        <v>53</v>
      </c>
      <c r="AB1186" s="51" t="s">
        <v>45</v>
      </c>
      <c r="AC1186" s="51" t="s">
        <v>56</v>
      </c>
      <c r="AD1186" s="50" t="s">
        <v>57</v>
      </c>
      <c r="AE1186" s="11"/>
      <c r="AF1186" s="11"/>
      <c r="AG1186" s="36" t="s">
        <v>11441</v>
      </c>
      <c r="AH1186" s="37" t="s">
        <v>10992</v>
      </c>
      <c r="AI1186" s="37">
        <v>21</v>
      </c>
      <c r="AJ1186" s="11">
        <v>47</v>
      </c>
      <c r="AK1186" s="2"/>
      <c r="AL1186" s="11">
        <f>VLOOKUP(AG1186,[1]笔试数据!$B:$G,6,0)</f>
        <v>0</v>
      </c>
      <c r="AM1186" s="11">
        <v>47</v>
      </c>
      <c r="AN1186" s="11" t="s">
        <v>56</v>
      </c>
    </row>
    <row r="1187" s="4" customFormat="1" ht="15" spans="1:40">
      <c r="A1187" s="49">
        <v>406</v>
      </c>
      <c r="B1187" s="49">
        <v>330</v>
      </c>
      <c r="C1187" s="49">
        <v>360</v>
      </c>
      <c r="D1187" s="50" t="s">
        <v>2326</v>
      </c>
      <c r="E1187" s="50" t="s">
        <v>37</v>
      </c>
      <c r="F1187" s="50" t="s">
        <v>105</v>
      </c>
      <c r="G1187" s="50" t="s">
        <v>2327</v>
      </c>
      <c r="H1187" s="50" t="s">
        <v>2328</v>
      </c>
      <c r="I1187" s="50" t="s">
        <v>62</v>
      </c>
      <c r="J1187" s="50" t="s">
        <v>72</v>
      </c>
      <c r="K1187" s="50" t="s">
        <v>43</v>
      </c>
      <c r="L1187" s="50" t="s">
        <v>73</v>
      </c>
      <c r="M1187" s="52">
        <v>43647</v>
      </c>
      <c r="N1187" s="50" t="s">
        <v>45</v>
      </c>
      <c r="O1187" s="50" t="s">
        <v>46</v>
      </c>
      <c r="P1187" s="50" t="s">
        <v>47</v>
      </c>
      <c r="Q1187" s="50" t="s">
        <v>48</v>
      </c>
      <c r="R1187" s="50" t="s">
        <v>2329</v>
      </c>
      <c r="S1187" s="50" t="s">
        <v>2330</v>
      </c>
      <c r="T1187" s="50" t="s">
        <v>2331</v>
      </c>
      <c r="U1187" s="50" t="s">
        <v>52</v>
      </c>
      <c r="V1187" s="50" t="s">
        <v>53</v>
      </c>
      <c r="W1187" s="50" t="s">
        <v>45</v>
      </c>
      <c r="X1187" s="50" t="s">
        <v>54</v>
      </c>
      <c r="Y1187" s="50" t="s">
        <v>56</v>
      </c>
      <c r="Z1187" s="50" t="s">
        <v>55</v>
      </c>
      <c r="AA1187" s="50" t="s">
        <v>53</v>
      </c>
      <c r="AB1187" s="50" t="s">
        <v>45</v>
      </c>
      <c r="AC1187" s="50" t="s">
        <v>56</v>
      </c>
      <c r="AD1187" s="50" t="s">
        <v>57</v>
      </c>
      <c r="AE1187" s="2"/>
      <c r="AF1187" s="2"/>
      <c r="AG1187" s="36" t="s">
        <v>11442</v>
      </c>
      <c r="AH1187" s="37" t="s">
        <v>10997</v>
      </c>
      <c r="AI1187" s="37">
        <v>30</v>
      </c>
      <c r="AJ1187" s="11">
        <v>47</v>
      </c>
      <c r="AK1187" s="2"/>
      <c r="AL1187" s="11">
        <f>VLOOKUP(AG1187,[1]笔试数据!$B:$G,6,0)</f>
        <v>0</v>
      </c>
      <c r="AM1187" s="11">
        <v>47</v>
      </c>
      <c r="AN1187" s="11" t="s">
        <v>56</v>
      </c>
    </row>
    <row r="1188" s="4" customFormat="1" ht="15" spans="1:40">
      <c r="A1188" s="41">
        <v>77</v>
      </c>
      <c r="B1188" s="49">
        <v>511</v>
      </c>
      <c r="C1188" s="49">
        <v>449</v>
      </c>
      <c r="D1188" s="42" t="s">
        <v>2844</v>
      </c>
      <c r="E1188" s="42" t="s">
        <v>37</v>
      </c>
      <c r="F1188" s="42" t="s">
        <v>38</v>
      </c>
      <c r="G1188" s="42" t="s">
        <v>2845</v>
      </c>
      <c r="H1188" s="42" t="s">
        <v>947</v>
      </c>
      <c r="I1188" s="42" t="s">
        <v>41</v>
      </c>
      <c r="J1188" s="29" t="s">
        <v>42</v>
      </c>
      <c r="K1188" s="42" t="s">
        <v>43</v>
      </c>
      <c r="L1188" s="42" t="s">
        <v>73</v>
      </c>
      <c r="M1188" s="42" t="s">
        <v>267</v>
      </c>
      <c r="N1188" s="42" t="s">
        <v>2846</v>
      </c>
      <c r="O1188" s="42" t="s">
        <v>46</v>
      </c>
      <c r="P1188" s="42" t="s">
        <v>47</v>
      </c>
      <c r="Q1188" s="42" t="s">
        <v>151</v>
      </c>
      <c r="R1188" s="42" t="s">
        <v>2847</v>
      </c>
      <c r="S1188" s="56" t="s">
        <v>2848</v>
      </c>
      <c r="T1188" s="42" t="s">
        <v>2849</v>
      </c>
      <c r="U1188" s="42" t="s">
        <v>52</v>
      </c>
      <c r="V1188" s="42" t="s">
        <v>53</v>
      </c>
      <c r="W1188" s="42" t="s">
        <v>45</v>
      </c>
      <c r="X1188" s="42" t="s">
        <v>54</v>
      </c>
      <c r="Y1188" s="42" t="s">
        <v>46</v>
      </c>
      <c r="Z1188" s="42" t="s">
        <v>55</v>
      </c>
      <c r="AA1188" s="42" t="s">
        <v>53</v>
      </c>
      <c r="AB1188" s="42" t="s">
        <v>45</v>
      </c>
      <c r="AC1188" s="42" t="s">
        <v>56</v>
      </c>
      <c r="AD1188" s="42" t="s">
        <v>57</v>
      </c>
      <c r="AG1188" s="36" t="s">
        <v>11443</v>
      </c>
      <c r="AH1188" s="37" t="s">
        <v>10983</v>
      </c>
      <c r="AI1188" s="37">
        <v>29</v>
      </c>
      <c r="AJ1188" s="11">
        <v>47</v>
      </c>
      <c r="AK1188" s="2"/>
      <c r="AL1188" s="11">
        <f>VLOOKUP(AG1188,[1]笔试数据!$B:$G,6,0)</f>
        <v>0</v>
      </c>
      <c r="AM1188" s="11">
        <v>47</v>
      </c>
      <c r="AN1188" s="11" t="s">
        <v>56</v>
      </c>
    </row>
    <row r="1189" s="4" customFormat="1" ht="15" spans="1:40">
      <c r="A1189" s="49">
        <v>673</v>
      </c>
      <c r="B1189" s="49">
        <v>398</v>
      </c>
      <c r="C1189" s="49">
        <v>612</v>
      </c>
      <c r="D1189" s="50" t="s">
        <v>3824</v>
      </c>
      <c r="E1189" s="50" t="s">
        <v>37</v>
      </c>
      <c r="F1189" s="50" t="s">
        <v>69</v>
      </c>
      <c r="G1189" s="50" t="s">
        <v>3825</v>
      </c>
      <c r="H1189" s="50" t="s">
        <v>764</v>
      </c>
      <c r="I1189" s="50" t="s">
        <v>41</v>
      </c>
      <c r="J1189" s="50" t="s">
        <v>42</v>
      </c>
      <c r="K1189" s="51" t="s">
        <v>43</v>
      </c>
      <c r="L1189" s="50" t="s">
        <v>73</v>
      </c>
      <c r="M1189" s="50" t="s">
        <v>227</v>
      </c>
      <c r="N1189" s="50" t="s">
        <v>45</v>
      </c>
      <c r="O1189" s="50" t="s">
        <v>46</v>
      </c>
      <c r="P1189" s="50" t="s">
        <v>47</v>
      </c>
      <c r="Q1189" s="50" t="s">
        <v>64</v>
      </c>
      <c r="R1189" s="50" t="s">
        <v>3826</v>
      </c>
      <c r="S1189" s="50" t="s">
        <v>57</v>
      </c>
      <c r="T1189" s="50" t="s">
        <v>3827</v>
      </c>
      <c r="U1189" s="50" t="s">
        <v>52</v>
      </c>
      <c r="V1189" s="50" t="s">
        <v>53</v>
      </c>
      <c r="W1189" s="50" t="s">
        <v>53</v>
      </c>
      <c r="X1189" s="50" t="s">
        <v>54</v>
      </c>
      <c r="Y1189" s="50" t="s">
        <v>46</v>
      </c>
      <c r="Z1189" s="50" t="s">
        <v>55</v>
      </c>
      <c r="AA1189" s="50" t="s">
        <v>53</v>
      </c>
      <c r="AB1189" s="50" t="s">
        <v>45</v>
      </c>
      <c r="AC1189" s="50" t="s">
        <v>46</v>
      </c>
      <c r="AD1189" s="53" t="s">
        <v>3407</v>
      </c>
      <c r="AE1189" s="2"/>
      <c r="AF1189" s="11" t="s">
        <v>3408</v>
      </c>
      <c r="AG1189" s="36" t="s">
        <v>11444</v>
      </c>
      <c r="AH1189" s="37" t="s">
        <v>11000</v>
      </c>
      <c r="AI1189" s="37">
        <v>12</v>
      </c>
      <c r="AJ1189" s="11">
        <v>47</v>
      </c>
      <c r="AL1189" s="11">
        <f>VLOOKUP(AG1189,[1]笔试数据!$B:$G,6,0)</f>
        <v>0</v>
      </c>
      <c r="AM1189" s="11">
        <v>47</v>
      </c>
      <c r="AN1189" s="11" t="s">
        <v>56</v>
      </c>
    </row>
    <row r="1190" s="4" customFormat="1" ht="15" spans="1:40">
      <c r="A1190" s="49">
        <v>104</v>
      </c>
      <c r="B1190" s="49">
        <v>436</v>
      </c>
      <c r="C1190" s="49">
        <v>12</v>
      </c>
      <c r="D1190" s="50" t="s">
        <v>142</v>
      </c>
      <c r="E1190" s="50" t="s">
        <v>37</v>
      </c>
      <c r="F1190" s="50" t="s">
        <v>69</v>
      </c>
      <c r="G1190" s="50" t="s">
        <v>143</v>
      </c>
      <c r="H1190" s="50" t="s">
        <v>144</v>
      </c>
      <c r="I1190" s="50" t="s">
        <v>41</v>
      </c>
      <c r="J1190" s="50" t="s">
        <v>72</v>
      </c>
      <c r="K1190" s="50" t="s">
        <v>81</v>
      </c>
      <c r="L1190" s="50" t="s">
        <v>82</v>
      </c>
      <c r="M1190" s="52">
        <v>44378</v>
      </c>
      <c r="N1190" s="50" t="s">
        <v>45</v>
      </c>
      <c r="O1190" s="50" t="s">
        <v>46</v>
      </c>
      <c r="P1190" s="50" t="s">
        <v>47</v>
      </c>
      <c r="Q1190" s="50" t="s">
        <v>100</v>
      </c>
      <c r="R1190" s="50" t="s">
        <v>145</v>
      </c>
      <c r="S1190" s="50" t="s">
        <v>146</v>
      </c>
      <c r="T1190" s="50" t="s">
        <v>147</v>
      </c>
      <c r="U1190" s="50" t="s">
        <v>52</v>
      </c>
      <c r="V1190" s="50" t="s">
        <v>53</v>
      </c>
      <c r="W1190" s="50" t="s">
        <v>53</v>
      </c>
      <c r="X1190" s="50" t="s">
        <v>54</v>
      </c>
      <c r="Y1190" s="50" t="s">
        <v>46</v>
      </c>
      <c r="Z1190" s="50" t="s">
        <v>55</v>
      </c>
      <c r="AA1190" s="50" t="s">
        <v>53</v>
      </c>
      <c r="AB1190" s="50" t="s">
        <v>45</v>
      </c>
      <c r="AC1190" s="50" t="s">
        <v>56</v>
      </c>
      <c r="AD1190" s="50" t="s">
        <v>57</v>
      </c>
      <c r="AE1190" s="2"/>
      <c r="AF1190" s="2"/>
      <c r="AG1190" s="36" t="s">
        <v>11445</v>
      </c>
      <c r="AH1190" s="37" t="s">
        <v>10237</v>
      </c>
      <c r="AI1190" s="37" t="s">
        <v>10997</v>
      </c>
      <c r="AJ1190" s="11">
        <v>46.5</v>
      </c>
      <c r="AK1190" s="11"/>
      <c r="AL1190" s="11">
        <f>VLOOKUP(AG1190,[1]笔试数据!$B:$G,6,0)</f>
        <v>0</v>
      </c>
      <c r="AM1190" s="11">
        <v>46.5</v>
      </c>
      <c r="AN1190" s="11" t="s">
        <v>56</v>
      </c>
    </row>
    <row r="1191" s="4" customFormat="1" ht="15" spans="1:40">
      <c r="A1191" s="49">
        <v>73</v>
      </c>
      <c r="B1191" s="49">
        <v>432</v>
      </c>
      <c r="C1191" s="49">
        <v>20</v>
      </c>
      <c r="D1191" s="50" t="s">
        <v>196</v>
      </c>
      <c r="E1191" s="50" t="s">
        <v>37</v>
      </c>
      <c r="F1191" s="50" t="s">
        <v>105</v>
      </c>
      <c r="G1191" s="50" t="s">
        <v>197</v>
      </c>
      <c r="H1191" s="50" t="s">
        <v>198</v>
      </c>
      <c r="I1191" s="50" t="s">
        <v>41</v>
      </c>
      <c r="J1191" s="50" t="s">
        <v>72</v>
      </c>
      <c r="K1191" s="50" t="s">
        <v>43</v>
      </c>
      <c r="L1191" s="50" t="s">
        <v>199</v>
      </c>
      <c r="M1191" s="50" t="s">
        <v>91</v>
      </c>
      <c r="N1191" s="50" t="s">
        <v>45</v>
      </c>
      <c r="O1191" s="50" t="s">
        <v>56</v>
      </c>
      <c r="P1191" s="50" t="s">
        <v>47</v>
      </c>
      <c r="Q1191" s="50" t="s">
        <v>200</v>
      </c>
      <c r="R1191" s="50" t="s">
        <v>201</v>
      </c>
      <c r="S1191" s="50" t="s">
        <v>202</v>
      </c>
      <c r="T1191" s="50" t="s">
        <v>203</v>
      </c>
      <c r="U1191" s="50" t="s">
        <v>52</v>
      </c>
      <c r="V1191" s="50" t="s">
        <v>53</v>
      </c>
      <c r="W1191" s="50" t="s">
        <v>53</v>
      </c>
      <c r="X1191" s="50" t="s">
        <v>54</v>
      </c>
      <c r="Y1191" s="50" t="s">
        <v>46</v>
      </c>
      <c r="Z1191" s="50" t="s">
        <v>55</v>
      </c>
      <c r="AA1191" s="50" t="s">
        <v>53</v>
      </c>
      <c r="AB1191" s="50" t="s">
        <v>45</v>
      </c>
      <c r="AC1191" s="50" t="s">
        <v>56</v>
      </c>
      <c r="AD1191" s="50" t="s">
        <v>57</v>
      </c>
      <c r="AE1191" s="2"/>
      <c r="AF1191" s="2"/>
      <c r="AG1191" s="36" t="s">
        <v>11446</v>
      </c>
      <c r="AH1191" s="37" t="s">
        <v>10237</v>
      </c>
      <c r="AI1191" s="37" t="s">
        <v>10994</v>
      </c>
      <c r="AJ1191" s="11">
        <v>46.5</v>
      </c>
      <c r="AK1191" s="11"/>
      <c r="AL1191" s="11">
        <f>VLOOKUP(AG1191,[1]笔试数据!$B:$G,6,0)</f>
        <v>0</v>
      </c>
      <c r="AM1191" s="11">
        <v>46.5</v>
      </c>
      <c r="AN1191" s="11" t="s">
        <v>56</v>
      </c>
    </row>
    <row r="1192" s="4" customFormat="1" ht="15" spans="1:40">
      <c r="A1192" s="49">
        <v>249</v>
      </c>
      <c r="B1192" s="49">
        <v>27</v>
      </c>
      <c r="C1192" s="49">
        <v>121</v>
      </c>
      <c r="D1192" s="51" t="s">
        <v>867</v>
      </c>
      <c r="E1192" s="51" t="s">
        <v>37</v>
      </c>
      <c r="F1192" s="51" t="s">
        <v>38</v>
      </c>
      <c r="G1192" s="50" t="s">
        <v>868</v>
      </c>
      <c r="H1192" s="50" t="s">
        <v>869</v>
      </c>
      <c r="I1192" s="51" t="s">
        <v>62</v>
      </c>
      <c r="J1192" s="51" t="s">
        <v>72</v>
      </c>
      <c r="K1192" s="51" t="s">
        <v>43</v>
      </c>
      <c r="L1192" s="51" t="s">
        <v>870</v>
      </c>
      <c r="M1192" s="52">
        <v>42916</v>
      </c>
      <c r="N1192" s="51" t="s">
        <v>45</v>
      </c>
      <c r="O1192" s="51" t="s">
        <v>46</v>
      </c>
      <c r="P1192" s="51" t="s">
        <v>47</v>
      </c>
      <c r="Q1192" s="51" t="s">
        <v>64</v>
      </c>
      <c r="R1192" s="51" t="s">
        <v>871</v>
      </c>
      <c r="S1192" s="50" t="s">
        <v>872</v>
      </c>
      <c r="T1192" s="50" t="s">
        <v>873</v>
      </c>
      <c r="U1192" s="51" t="s">
        <v>52</v>
      </c>
      <c r="V1192" s="51" t="s">
        <v>53</v>
      </c>
      <c r="W1192" s="51" t="s">
        <v>45</v>
      </c>
      <c r="X1192" s="51" t="s">
        <v>738</v>
      </c>
      <c r="Y1192" s="51" t="s">
        <v>46</v>
      </c>
      <c r="Z1192" s="51" t="s">
        <v>739</v>
      </c>
      <c r="AA1192" s="51" t="s">
        <v>53</v>
      </c>
      <c r="AB1192" s="51" t="s">
        <v>45</v>
      </c>
      <c r="AC1192" s="51" t="s">
        <v>56</v>
      </c>
      <c r="AD1192" s="50" t="s">
        <v>57</v>
      </c>
      <c r="AE1192" s="11"/>
      <c r="AF1192" s="11"/>
      <c r="AG1192" s="36" t="s">
        <v>11447</v>
      </c>
      <c r="AH1192" s="37" t="s">
        <v>10252</v>
      </c>
      <c r="AI1192" s="37" t="s">
        <v>10237</v>
      </c>
      <c r="AJ1192" s="11">
        <v>46.5</v>
      </c>
      <c r="AK1192" s="11"/>
      <c r="AL1192" s="11">
        <f>VLOOKUP(AG1192,[1]笔试数据!$B:$G,6,0)</f>
        <v>0</v>
      </c>
      <c r="AM1192" s="11">
        <v>46.5</v>
      </c>
      <c r="AN1192" s="11" t="s">
        <v>56</v>
      </c>
    </row>
    <row r="1193" s="4" customFormat="1" ht="15" spans="1:40">
      <c r="A1193" s="49">
        <v>588</v>
      </c>
      <c r="B1193" s="49">
        <v>121</v>
      </c>
      <c r="C1193" s="49">
        <v>146</v>
      </c>
      <c r="D1193" s="51" t="s">
        <v>1029</v>
      </c>
      <c r="E1193" s="51" t="s">
        <v>37</v>
      </c>
      <c r="F1193" s="51" t="s">
        <v>38</v>
      </c>
      <c r="G1193" s="50" t="s">
        <v>1030</v>
      </c>
      <c r="H1193" s="50" t="s">
        <v>532</v>
      </c>
      <c r="I1193" s="51" t="s">
        <v>41</v>
      </c>
      <c r="J1193" s="51" t="s">
        <v>42</v>
      </c>
      <c r="K1193" s="51" t="s">
        <v>43</v>
      </c>
      <c r="L1193" s="51" t="s">
        <v>73</v>
      </c>
      <c r="M1193" s="52">
        <v>45108</v>
      </c>
      <c r="N1193" s="51" t="s">
        <v>45</v>
      </c>
      <c r="O1193" s="51" t="s">
        <v>46</v>
      </c>
      <c r="P1193" s="51" t="s">
        <v>84</v>
      </c>
      <c r="Q1193" s="51" t="s">
        <v>1031</v>
      </c>
      <c r="R1193" s="51" t="s">
        <v>1032</v>
      </c>
      <c r="S1193" s="50" t="s">
        <v>1033</v>
      </c>
      <c r="T1193" s="50" t="s">
        <v>1034</v>
      </c>
      <c r="U1193" s="51" t="s">
        <v>52</v>
      </c>
      <c r="V1193" s="51" t="s">
        <v>53</v>
      </c>
      <c r="W1193" s="51" t="s">
        <v>45</v>
      </c>
      <c r="X1193" s="51" t="s">
        <v>738</v>
      </c>
      <c r="Y1193" s="51" t="s">
        <v>46</v>
      </c>
      <c r="Z1193" s="51" t="s">
        <v>739</v>
      </c>
      <c r="AA1193" s="51" t="s">
        <v>53</v>
      </c>
      <c r="AB1193" s="51" t="s">
        <v>45</v>
      </c>
      <c r="AC1193" s="51" t="s">
        <v>56</v>
      </c>
      <c r="AD1193" s="50" t="s">
        <v>57</v>
      </c>
      <c r="AE1193" s="11"/>
      <c r="AF1193" s="11"/>
      <c r="AG1193" s="36" t="s">
        <v>11448</v>
      </c>
      <c r="AH1193" s="37" t="s">
        <v>10252</v>
      </c>
      <c r="AI1193" s="37">
        <v>26</v>
      </c>
      <c r="AJ1193" s="11">
        <v>46.5</v>
      </c>
      <c r="AK1193" s="11"/>
      <c r="AL1193" s="11">
        <f>VLOOKUP(AG1193,[1]笔试数据!$B:$G,6,0)</f>
        <v>0</v>
      </c>
      <c r="AM1193" s="11">
        <v>46.5</v>
      </c>
      <c r="AN1193" s="11" t="s">
        <v>56</v>
      </c>
    </row>
    <row r="1194" s="4" customFormat="1" ht="15" spans="1:40">
      <c r="A1194" s="49">
        <v>364</v>
      </c>
      <c r="B1194" s="49">
        <v>447</v>
      </c>
      <c r="C1194" s="49">
        <v>288</v>
      </c>
      <c r="D1194" s="50" t="s">
        <v>1897</v>
      </c>
      <c r="E1194" s="50" t="s">
        <v>37</v>
      </c>
      <c r="F1194" s="50" t="s">
        <v>69</v>
      </c>
      <c r="G1194" s="50" t="s">
        <v>1898</v>
      </c>
      <c r="H1194" s="50" t="s">
        <v>1899</v>
      </c>
      <c r="I1194" s="50" t="s">
        <v>41</v>
      </c>
      <c r="J1194" s="50" t="s">
        <v>42</v>
      </c>
      <c r="K1194" s="50" t="s">
        <v>43</v>
      </c>
      <c r="L1194" s="50" t="s">
        <v>73</v>
      </c>
      <c r="M1194" s="50" t="s">
        <v>267</v>
      </c>
      <c r="N1194" s="50" t="s">
        <v>45</v>
      </c>
      <c r="O1194" s="50" t="s">
        <v>46</v>
      </c>
      <c r="P1194" s="50" t="s">
        <v>47</v>
      </c>
      <c r="Q1194" s="50" t="s">
        <v>64</v>
      </c>
      <c r="R1194" s="50" t="s">
        <v>1900</v>
      </c>
      <c r="S1194" s="50" t="s">
        <v>1901</v>
      </c>
      <c r="T1194" s="50" t="s">
        <v>1902</v>
      </c>
      <c r="U1194" s="50" t="s">
        <v>52</v>
      </c>
      <c r="V1194" s="50" t="s">
        <v>53</v>
      </c>
      <c r="W1194" s="50" t="s">
        <v>53</v>
      </c>
      <c r="X1194" s="50" t="s">
        <v>54</v>
      </c>
      <c r="Y1194" s="50" t="s">
        <v>46</v>
      </c>
      <c r="Z1194" s="50" t="s">
        <v>55</v>
      </c>
      <c r="AA1194" s="50" t="s">
        <v>53</v>
      </c>
      <c r="AB1194" s="50" t="s">
        <v>45</v>
      </c>
      <c r="AC1194" s="50" t="s">
        <v>56</v>
      </c>
      <c r="AD1194" s="50" t="s">
        <v>57</v>
      </c>
      <c r="AE1194" s="2"/>
      <c r="AF1194" s="2"/>
      <c r="AG1194" s="36" t="s">
        <v>11449</v>
      </c>
      <c r="AH1194" s="37" t="s">
        <v>11004</v>
      </c>
      <c r="AI1194" s="37">
        <v>18</v>
      </c>
      <c r="AJ1194" s="11">
        <v>46.5</v>
      </c>
      <c r="AK1194" s="2"/>
      <c r="AL1194" s="11">
        <f>VLOOKUP(AG1194,[1]笔试数据!$B:$G,6,0)</f>
        <v>0</v>
      </c>
      <c r="AM1194" s="11">
        <v>46.5</v>
      </c>
      <c r="AN1194" s="11" t="s">
        <v>56</v>
      </c>
    </row>
    <row r="1195" s="4" customFormat="1" ht="15" spans="1:40">
      <c r="A1195" s="49">
        <v>491</v>
      </c>
      <c r="B1195" s="49">
        <v>451</v>
      </c>
      <c r="C1195" s="49">
        <v>362</v>
      </c>
      <c r="D1195" s="50" t="s">
        <v>2338</v>
      </c>
      <c r="E1195" s="50" t="s">
        <v>37</v>
      </c>
      <c r="F1195" s="50" t="s">
        <v>38</v>
      </c>
      <c r="G1195" s="50" t="s">
        <v>2339</v>
      </c>
      <c r="H1195" s="50" t="s">
        <v>1794</v>
      </c>
      <c r="I1195" s="50" t="s">
        <v>41</v>
      </c>
      <c r="J1195" s="50" t="s">
        <v>42</v>
      </c>
      <c r="K1195" s="50" t="s">
        <v>43</v>
      </c>
      <c r="L1195" s="50" t="s">
        <v>73</v>
      </c>
      <c r="M1195" s="50" t="s">
        <v>91</v>
      </c>
      <c r="N1195" s="50" t="s">
        <v>45</v>
      </c>
      <c r="O1195" s="50" t="s">
        <v>46</v>
      </c>
      <c r="P1195" s="50" t="s">
        <v>47</v>
      </c>
      <c r="Q1195" s="50" t="s">
        <v>2340</v>
      </c>
      <c r="R1195" s="50" t="s">
        <v>2340</v>
      </c>
      <c r="S1195" s="50" t="s">
        <v>2341</v>
      </c>
      <c r="T1195" s="50" t="s">
        <v>2342</v>
      </c>
      <c r="U1195" s="50" t="s">
        <v>52</v>
      </c>
      <c r="V1195" s="50" t="s">
        <v>53</v>
      </c>
      <c r="W1195" s="50" t="s">
        <v>53</v>
      </c>
      <c r="X1195" s="50" t="s">
        <v>54</v>
      </c>
      <c r="Y1195" s="50" t="s">
        <v>46</v>
      </c>
      <c r="Z1195" s="50" t="s">
        <v>55</v>
      </c>
      <c r="AA1195" s="50" t="s">
        <v>53</v>
      </c>
      <c r="AB1195" s="50" t="s">
        <v>45</v>
      </c>
      <c r="AC1195" s="50" t="s">
        <v>46</v>
      </c>
      <c r="AD1195" s="50" t="s">
        <v>326</v>
      </c>
      <c r="AE1195" s="2"/>
      <c r="AF1195" s="2"/>
      <c r="AG1195" s="36" t="s">
        <v>11450</v>
      </c>
      <c r="AH1195" s="37" t="s">
        <v>10990</v>
      </c>
      <c r="AI1195" s="37" t="s">
        <v>10219</v>
      </c>
      <c r="AJ1195" s="11">
        <v>46.5</v>
      </c>
      <c r="AK1195" s="2"/>
      <c r="AL1195" s="11">
        <f>VLOOKUP(AG1195,[1]笔试数据!$B:$G,6,0)</f>
        <v>0</v>
      </c>
      <c r="AM1195" s="11">
        <v>46.5</v>
      </c>
      <c r="AN1195" s="11" t="s">
        <v>56</v>
      </c>
    </row>
    <row r="1196" s="4" customFormat="1" ht="15" spans="1:40">
      <c r="A1196" s="49">
        <v>444</v>
      </c>
      <c r="B1196" s="49">
        <v>479</v>
      </c>
      <c r="C1196" s="49">
        <v>388</v>
      </c>
      <c r="D1196" s="50" t="s">
        <v>2486</v>
      </c>
      <c r="E1196" s="50" t="s">
        <v>37</v>
      </c>
      <c r="F1196" s="50" t="s">
        <v>69</v>
      </c>
      <c r="G1196" s="50" t="s">
        <v>2487</v>
      </c>
      <c r="H1196" s="50" t="s">
        <v>2488</v>
      </c>
      <c r="I1196" s="50" t="s">
        <v>41</v>
      </c>
      <c r="J1196" s="50" t="s">
        <v>72</v>
      </c>
      <c r="K1196" s="50" t="s">
        <v>43</v>
      </c>
      <c r="L1196" s="50" t="s">
        <v>82</v>
      </c>
      <c r="M1196" s="50" t="s">
        <v>99</v>
      </c>
      <c r="N1196" s="50" t="s">
        <v>45</v>
      </c>
      <c r="O1196" s="50" t="s">
        <v>46</v>
      </c>
      <c r="P1196" s="50" t="s">
        <v>47</v>
      </c>
      <c r="Q1196" s="50" t="s">
        <v>2489</v>
      </c>
      <c r="R1196" s="50" t="s">
        <v>2490</v>
      </c>
      <c r="S1196" s="50" t="s">
        <v>57</v>
      </c>
      <c r="T1196" s="50" t="s">
        <v>2491</v>
      </c>
      <c r="U1196" s="50" t="s">
        <v>52</v>
      </c>
      <c r="V1196" s="50" t="s">
        <v>53</v>
      </c>
      <c r="W1196" s="50" t="s">
        <v>754</v>
      </c>
      <c r="X1196" s="50" t="s">
        <v>54</v>
      </c>
      <c r="Y1196" s="50" t="s">
        <v>46</v>
      </c>
      <c r="Z1196" s="50" t="s">
        <v>55</v>
      </c>
      <c r="AA1196" s="50" t="s">
        <v>53</v>
      </c>
      <c r="AB1196" s="50" t="s">
        <v>45</v>
      </c>
      <c r="AC1196" s="50" t="s">
        <v>56</v>
      </c>
      <c r="AD1196" s="50" t="s">
        <v>57</v>
      </c>
      <c r="AE1196" s="2"/>
      <c r="AF1196" s="2"/>
      <c r="AG1196" s="36" t="s">
        <v>11451</v>
      </c>
      <c r="AH1196" s="37" t="s">
        <v>10990</v>
      </c>
      <c r="AI1196" s="37">
        <v>28</v>
      </c>
      <c r="AJ1196" s="11">
        <v>46.5</v>
      </c>
      <c r="AK1196" s="2"/>
      <c r="AL1196" s="11">
        <f>VLOOKUP(AG1196,[1]笔试数据!$B:$G,6,0)</f>
        <v>0</v>
      </c>
      <c r="AM1196" s="11">
        <v>46.5</v>
      </c>
      <c r="AN1196" s="11" t="s">
        <v>56</v>
      </c>
    </row>
    <row r="1197" s="4" customFormat="1" ht="15" spans="1:40">
      <c r="A1197" s="41">
        <v>17</v>
      </c>
      <c r="B1197" s="49">
        <v>635</v>
      </c>
      <c r="C1197" s="49">
        <v>406</v>
      </c>
      <c r="D1197" s="42" t="s">
        <v>2596</v>
      </c>
      <c r="E1197" s="42" t="s">
        <v>37</v>
      </c>
      <c r="F1197" s="42" t="s">
        <v>69</v>
      </c>
      <c r="G1197" s="42" t="s">
        <v>2597</v>
      </c>
      <c r="H1197" s="42" t="s">
        <v>2598</v>
      </c>
      <c r="I1197" s="42" t="s">
        <v>41</v>
      </c>
      <c r="J1197" s="29" t="s">
        <v>42</v>
      </c>
      <c r="K1197" s="42" t="s">
        <v>43</v>
      </c>
      <c r="L1197" s="42" t="s">
        <v>163</v>
      </c>
      <c r="M1197" s="42" t="s">
        <v>83</v>
      </c>
      <c r="N1197" s="42" t="s">
        <v>45</v>
      </c>
      <c r="O1197" s="42" t="s">
        <v>46</v>
      </c>
      <c r="P1197" s="42" t="s">
        <v>84</v>
      </c>
      <c r="Q1197" s="42" t="s">
        <v>64</v>
      </c>
      <c r="R1197" s="42" t="s">
        <v>2599</v>
      </c>
      <c r="S1197" s="42" t="s">
        <v>2600</v>
      </c>
      <c r="T1197" s="42" t="s">
        <v>2601</v>
      </c>
      <c r="U1197" s="42" t="s">
        <v>52</v>
      </c>
      <c r="V1197" s="42" t="s">
        <v>53</v>
      </c>
      <c r="W1197" s="42" t="s">
        <v>45</v>
      </c>
      <c r="X1197" s="42" t="s">
        <v>54</v>
      </c>
      <c r="Y1197" s="42" t="s">
        <v>46</v>
      </c>
      <c r="Z1197" s="42" t="s">
        <v>55</v>
      </c>
      <c r="AA1197" s="42" t="s">
        <v>53</v>
      </c>
      <c r="AB1197" s="42" t="s">
        <v>45</v>
      </c>
      <c r="AC1197" s="42"/>
      <c r="AD1197" s="42"/>
      <c r="AG1197" s="36" t="s">
        <v>11452</v>
      </c>
      <c r="AH1197" s="37" t="s">
        <v>10987</v>
      </c>
      <c r="AI1197" s="37">
        <v>15</v>
      </c>
      <c r="AJ1197" s="11">
        <v>46.5</v>
      </c>
      <c r="AK1197" s="2"/>
      <c r="AL1197" s="11">
        <f>VLOOKUP(AG1197,[1]笔试数据!$B:$G,6,0)</f>
        <v>0</v>
      </c>
      <c r="AM1197" s="11">
        <v>46.5</v>
      </c>
      <c r="AN1197" s="11" t="s">
        <v>56</v>
      </c>
    </row>
    <row r="1198" s="4" customFormat="1" ht="15" spans="1:40">
      <c r="A1198" s="41">
        <v>285</v>
      </c>
      <c r="B1198" s="49">
        <v>643</v>
      </c>
      <c r="C1198" s="49">
        <v>411</v>
      </c>
      <c r="D1198" s="42" t="s">
        <v>2628</v>
      </c>
      <c r="E1198" s="42" t="s">
        <v>37</v>
      </c>
      <c r="F1198" s="42" t="s">
        <v>38</v>
      </c>
      <c r="G1198" s="42" t="s">
        <v>2629</v>
      </c>
      <c r="H1198" s="42" t="s">
        <v>2630</v>
      </c>
      <c r="I1198" s="42" t="s">
        <v>41</v>
      </c>
      <c r="J1198" s="29" t="s">
        <v>72</v>
      </c>
      <c r="K1198" s="48" t="s">
        <v>43</v>
      </c>
      <c r="L1198" s="42" t="s">
        <v>73</v>
      </c>
      <c r="M1198" s="42" t="s">
        <v>227</v>
      </c>
      <c r="N1198" s="42" t="s">
        <v>45</v>
      </c>
      <c r="O1198" s="42" t="s">
        <v>46</v>
      </c>
      <c r="P1198" s="42" t="s">
        <v>47</v>
      </c>
      <c r="Q1198" s="42" t="s">
        <v>100</v>
      </c>
      <c r="R1198" s="42" t="s">
        <v>2631</v>
      </c>
      <c r="S1198" s="42" t="s">
        <v>2632</v>
      </c>
      <c r="T1198" s="42" t="s">
        <v>2633</v>
      </c>
      <c r="U1198" s="42" t="s">
        <v>52</v>
      </c>
      <c r="V1198" s="42" t="s">
        <v>53</v>
      </c>
      <c r="W1198" s="42" t="s">
        <v>45</v>
      </c>
      <c r="X1198" s="42" t="s">
        <v>54</v>
      </c>
      <c r="Y1198" s="42" t="s">
        <v>46</v>
      </c>
      <c r="Z1198" s="42" t="s">
        <v>55</v>
      </c>
      <c r="AA1198" s="42" t="s">
        <v>53</v>
      </c>
      <c r="AB1198" s="42" t="s">
        <v>45</v>
      </c>
      <c r="AC1198" s="42" t="s">
        <v>56</v>
      </c>
      <c r="AD1198" s="42" t="s">
        <v>57</v>
      </c>
      <c r="AG1198" s="36" t="s">
        <v>11453</v>
      </c>
      <c r="AH1198" s="37" t="s">
        <v>10987</v>
      </c>
      <c r="AI1198" s="37">
        <v>20</v>
      </c>
      <c r="AJ1198" s="11">
        <v>46.5</v>
      </c>
      <c r="AK1198" s="2"/>
      <c r="AL1198" s="11">
        <f>VLOOKUP(AG1198,[1]笔试数据!$B:$G,6,0)</f>
        <v>0</v>
      </c>
      <c r="AM1198" s="11">
        <v>46.5</v>
      </c>
      <c r="AN1198" s="11" t="s">
        <v>56</v>
      </c>
    </row>
    <row r="1199" s="4" customFormat="1" ht="15" spans="1:40">
      <c r="A1199" s="41">
        <v>354</v>
      </c>
      <c r="B1199" s="49">
        <v>539</v>
      </c>
      <c r="C1199" s="49">
        <v>441</v>
      </c>
      <c r="D1199" s="42" t="s">
        <v>2798</v>
      </c>
      <c r="E1199" s="42" t="s">
        <v>37</v>
      </c>
      <c r="F1199" s="42" t="s">
        <v>105</v>
      </c>
      <c r="G1199" s="42" t="s">
        <v>2799</v>
      </c>
      <c r="H1199" s="42" t="s">
        <v>1305</v>
      </c>
      <c r="I1199" s="42" t="s">
        <v>41</v>
      </c>
      <c r="J1199" s="29" t="s">
        <v>42</v>
      </c>
      <c r="K1199" s="42" t="s">
        <v>81</v>
      </c>
      <c r="L1199" s="42" t="s">
        <v>330</v>
      </c>
      <c r="M1199" s="46">
        <v>45107</v>
      </c>
      <c r="N1199" s="42" t="s">
        <v>45</v>
      </c>
      <c r="O1199" s="42" t="s">
        <v>46</v>
      </c>
      <c r="P1199" s="42" t="s">
        <v>84</v>
      </c>
      <c r="Q1199" s="42" t="s">
        <v>2719</v>
      </c>
      <c r="R1199" s="42" t="s">
        <v>2800</v>
      </c>
      <c r="S1199" s="42" t="s">
        <v>2801</v>
      </c>
      <c r="T1199" s="42" t="s">
        <v>2802</v>
      </c>
      <c r="U1199" s="42" t="s">
        <v>52</v>
      </c>
      <c r="V1199" s="42" t="s">
        <v>53</v>
      </c>
      <c r="W1199" s="42" t="s">
        <v>45</v>
      </c>
      <c r="X1199" s="42" t="s">
        <v>54</v>
      </c>
      <c r="Y1199" s="42" t="s">
        <v>56</v>
      </c>
      <c r="Z1199" s="42" t="s">
        <v>55</v>
      </c>
      <c r="AA1199" s="42" t="s">
        <v>53</v>
      </c>
      <c r="AB1199" s="42" t="s">
        <v>45</v>
      </c>
      <c r="AC1199" s="42" t="s">
        <v>56</v>
      </c>
      <c r="AD1199" s="42" t="s">
        <v>57</v>
      </c>
      <c r="AG1199" s="36" t="s">
        <v>11454</v>
      </c>
      <c r="AH1199" s="37" t="s">
        <v>10983</v>
      </c>
      <c r="AI1199" s="37">
        <v>21</v>
      </c>
      <c r="AJ1199" s="11">
        <v>46.5</v>
      </c>
      <c r="AK1199" s="2"/>
      <c r="AL1199" s="11">
        <f>VLOOKUP(AG1199,[1]笔试数据!$B:$G,6,0)</f>
        <v>0</v>
      </c>
      <c r="AM1199" s="11">
        <v>46.5</v>
      </c>
      <c r="AN1199" s="11" t="s">
        <v>56</v>
      </c>
    </row>
    <row r="1200" s="4" customFormat="1" ht="15" spans="1:40">
      <c r="A1200" s="49">
        <v>674</v>
      </c>
      <c r="B1200" s="49">
        <v>146</v>
      </c>
      <c r="C1200" s="49">
        <v>456</v>
      </c>
      <c r="D1200" s="51" t="s">
        <v>2888</v>
      </c>
      <c r="E1200" s="51" t="s">
        <v>37</v>
      </c>
      <c r="F1200" s="51" t="s">
        <v>337</v>
      </c>
      <c r="G1200" s="50" t="s">
        <v>2889</v>
      </c>
      <c r="H1200" s="50" t="s">
        <v>2890</v>
      </c>
      <c r="I1200" s="51" t="s">
        <v>62</v>
      </c>
      <c r="J1200" s="51" t="s">
        <v>42</v>
      </c>
      <c r="K1200" s="51" t="s">
        <v>43</v>
      </c>
      <c r="L1200" s="51" t="s">
        <v>73</v>
      </c>
      <c r="M1200" s="50" t="s">
        <v>108</v>
      </c>
      <c r="N1200" s="51" t="s">
        <v>45</v>
      </c>
      <c r="O1200" s="51" t="s">
        <v>46</v>
      </c>
      <c r="P1200" s="51" t="s">
        <v>84</v>
      </c>
      <c r="Q1200" s="51" t="s">
        <v>64</v>
      </c>
      <c r="R1200" s="51" t="s">
        <v>2891</v>
      </c>
      <c r="S1200" s="50" t="s">
        <v>2892</v>
      </c>
      <c r="T1200" s="50" t="s">
        <v>2893</v>
      </c>
      <c r="U1200" s="51" t="s">
        <v>52</v>
      </c>
      <c r="V1200" s="51" t="s">
        <v>53</v>
      </c>
      <c r="W1200" s="51" t="s">
        <v>45</v>
      </c>
      <c r="X1200" s="51" t="s">
        <v>738</v>
      </c>
      <c r="Y1200" s="51" t="s">
        <v>46</v>
      </c>
      <c r="Z1200" s="51" t="s">
        <v>739</v>
      </c>
      <c r="AA1200" s="51" t="s">
        <v>53</v>
      </c>
      <c r="AB1200" s="51" t="s">
        <v>45</v>
      </c>
      <c r="AC1200" s="51" t="s">
        <v>56</v>
      </c>
      <c r="AD1200" s="50" t="s">
        <v>57</v>
      </c>
      <c r="AE1200" s="11"/>
      <c r="AF1200" s="11"/>
      <c r="AG1200" s="36" t="s">
        <v>11455</v>
      </c>
      <c r="AH1200" s="37" t="s">
        <v>11008</v>
      </c>
      <c r="AI1200" s="37" t="s">
        <v>10228</v>
      </c>
      <c r="AJ1200" s="11">
        <v>46.5</v>
      </c>
      <c r="AK1200" s="2"/>
      <c r="AL1200" s="11">
        <f>VLOOKUP(AG1200,[1]笔试数据!$B:$G,6,0)</f>
        <v>0</v>
      </c>
      <c r="AM1200" s="11">
        <v>46.5</v>
      </c>
      <c r="AN1200" s="11" t="s">
        <v>56</v>
      </c>
    </row>
    <row r="1201" s="4" customFormat="1" ht="15" spans="1:40">
      <c r="A1201" s="49">
        <v>505</v>
      </c>
      <c r="B1201" s="49">
        <v>481</v>
      </c>
      <c r="C1201" s="49">
        <v>622</v>
      </c>
      <c r="D1201" s="50" t="s">
        <v>3879</v>
      </c>
      <c r="E1201" s="50" t="s">
        <v>37</v>
      </c>
      <c r="F1201" s="50" t="s">
        <v>38</v>
      </c>
      <c r="G1201" s="50" t="s">
        <v>3880</v>
      </c>
      <c r="H1201" s="50" t="s">
        <v>3881</v>
      </c>
      <c r="I1201" s="50" t="s">
        <v>41</v>
      </c>
      <c r="J1201" s="50" t="s">
        <v>72</v>
      </c>
      <c r="K1201" s="50" t="s">
        <v>43</v>
      </c>
      <c r="L1201" s="50" t="s">
        <v>73</v>
      </c>
      <c r="M1201" s="52">
        <v>44010</v>
      </c>
      <c r="N1201" s="50" t="s">
        <v>45</v>
      </c>
      <c r="O1201" s="50" t="s">
        <v>46</v>
      </c>
      <c r="P1201" s="50" t="s">
        <v>47</v>
      </c>
      <c r="Q1201" s="50" t="s">
        <v>100</v>
      </c>
      <c r="R1201" s="50" t="s">
        <v>3882</v>
      </c>
      <c r="S1201" s="50" t="s">
        <v>3883</v>
      </c>
      <c r="T1201" s="50" t="s">
        <v>3884</v>
      </c>
      <c r="U1201" s="50" t="s">
        <v>52</v>
      </c>
      <c r="V1201" s="50" t="s">
        <v>53</v>
      </c>
      <c r="W1201" s="50" t="s">
        <v>45</v>
      </c>
      <c r="X1201" s="50" t="s">
        <v>54</v>
      </c>
      <c r="Y1201" s="50" t="s">
        <v>46</v>
      </c>
      <c r="Z1201" s="50" t="s">
        <v>55</v>
      </c>
      <c r="AA1201" s="50" t="s">
        <v>53</v>
      </c>
      <c r="AB1201" s="50" t="s">
        <v>45</v>
      </c>
      <c r="AC1201" s="50" t="s">
        <v>46</v>
      </c>
      <c r="AD1201" s="53" t="s">
        <v>3407</v>
      </c>
      <c r="AE1201" s="2"/>
      <c r="AF1201" s="11" t="s">
        <v>3408</v>
      </c>
      <c r="AG1201" s="36" t="s">
        <v>11456</v>
      </c>
      <c r="AH1201" s="37" t="s">
        <v>11000</v>
      </c>
      <c r="AI1201" s="37">
        <v>22</v>
      </c>
      <c r="AJ1201" s="11">
        <v>46.5</v>
      </c>
      <c r="AL1201" s="11">
        <f>VLOOKUP(AG1201,[1]笔试数据!$B:$G,6,0)</f>
        <v>0</v>
      </c>
      <c r="AM1201" s="11">
        <v>46.5</v>
      </c>
      <c r="AN1201" s="11" t="s">
        <v>56</v>
      </c>
    </row>
    <row r="1202" s="4" customFormat="1" ht="15" spans="1:40">
      <c r="A1202" s="41">
        <v>722</v>
      </c>
      <c r="B1202" s="49">
        <v>584</v>
      </c>
      <c r="C1202" s="49">
        <v>648</v>
      </c>
      <c r="D1202" s="42" t="s">
        <v>4026</v>
      </c>
      <c r="E1202" s="42" t="s">
        <v>37</v>
      </c>
      <c r="F1202" s="42" t="s">
        <v>38</v>
      </c>
      <c r="G1202" s="42" t="s">
        <v>4027</v>
      </c>
      <c r="H1202" s="42" t="s">
        <v>4028</v>
      </c>
      <c r="I1202" s="42" t="s">
        <v>41</v>
      </c>
      <c r="J1202" s="29" t="s">
        <v>42</v>
      </c>
      <c r="K1202" s="42" t="s">
        <v>43</v>
      </c>
      <c r="L1202" s="42" t="s">
        <v>73</v>
      </c>
      <c r="M1202" s="42" t="s">
        <v>108</v>
      </c>
      <c r="N1202" s="42" t="s">
        <v>45</v>
      </c>
      <c r="O1202" s="42" t="s">
        <v>46</v>
      </c>
      <c r="P1202" s="42" t="s">
        <v>47</v>
      </c>
      <c r="Q1202" s="42" t="s">
        <v>64</v>
      </c>
      <c r="R1202" s="42" t="s">
        <v>4029</v>
      </c>
      <c r="S1202" s="42" t="s">
        <v>4030</v>
      </c>
      <c r="T1202" s="42" t="s">
        <v>4031</v>
      </c>
      <c r="U1202" s="42" t="s">
        <v>52</v>
      </c>
      <c r="V1202" s="42" t="s">
        <v>53</v>
      </c>
      <c r="W1202" s="42" t="s">
        <v>53</v>
      </c>
      <c r="X1202" s="42" t="s">
        <v>54</v>
      </c>
      <c r="Y1202" s="42" t="s">
        <v>46</v>
      </c>
      <c r="Z1202" s="42" t="s">
        <v>55</v>
      </c>
      <c r="AA1202" s="42" t="s">
        <v>53</v>
      </c>
      <c r="AB1202" s="42" t="s">
        <v>45</v>
      </c>
      <c r="AC1202" s="47" t="s">
        <v>46</v>
      </c>
      <c r="AD1202" s="47" t="s">
        <v>3407</v>
      </c>
      <c r="AF1202" s="11" t="s">
        <v>3408</v>
      </c>
      <c r="AG1202" s="36" t="s">
        <v>11457</v>
      </c>
      <c r="AH1202" s="37" t="s">
        <v>10981</v>
      </c>
      <c r="AI1202" s="37">
        <v>18</v>
      </c>
      <c r="AJ1202" s="11">
        <v>46.5</v>
      </c>
      <c r="AK1202"/>
      <c r="AL1202" s="11">
        <f>VLOOKUP(AG1202,[1]笔试数据!$B:$G,6,0)</f>
        <v>0</v>
      </c>
      <c r="AM1202" s="11">
        <v>46.5</v>
      </c>
      <c r="AN1202" s="11" t="s">
        <v>56</v>
      </c>
    </row>
    <row r="1203" s="4" customFormat="1" ht="15" spans="1:40">
      <c r="A1203" s="49">
        <v>755</v>
      </c>
      <c r="B1203" s="49">
        <v>493</v>
      </c>
      <c r="C1203" s="49">
        <v>84</v>
      </c>
      <c r="D1203" s="50" t="s">
        <v>624</v>
      </c>
      <c r="E1203" s="50" t="s">
        <v>37</v>
      </c>
      <c r="F1203" s="50" t="s">
        <v>38</v>
      </c>
      <c r="G1203" s="50" t="s">
        <v>625</v>
      </c>
      <c r="H1203" s="50" t="s">
        <v>626</v>
      </c>
      <c r="I1203" s="50" t="s">
        <v>41</v>
      </c>
      <c r="J1203" s="50" t="s">
        <v>42</v>
      </c>
      <c r="K1203" s="50" t="s">
        <v>43</v>
      </c>
      <c r="L1203" s="50" t="s">
        <v>627</v>
      </c>
      <c r="M1203" s="52">
        <v>43646</v>
      </c>
      <c r="N1203" s="50" t="s">
        <v>45</v>
      </c>
      <c r="O1203" s="50" t="s">
        <v>46</v>
      </c>
      <c r="P1203" s="50" t="s">
        <v>47</v>
      </c>
      <c r="Q1203" s="50" t="s">
        <v>48</v>
      </c>
      <c r="R1203" s="50" t="s">
        <v>628</v>
      </c>
      <c r="S1203" s="50" t="s">
        <v>629</v>
      </c>
      <c r="T1203" s="50" t="s">
        <v>630</v>
      </c>
      <c r="U1203" s="50" t="s">
        <v>52</v>
      </c>
      <c r="V1203" s="50" t="s">
        <v>53</v>
      </c>
      <c r="W1203" s="50" t="s">
        <v>45</v>
      </c>
      <c r="X1203" s="50" t="s">
        <v>54</v>
      </c>
      <c r="Y1203" s="50" t="s">
        <v>46</v>
      </c>
      <c r="Z1203" s="50" t="s">
        <v>55</v>
      </c>
      <c r="AA1203" s="50" t="s">
        <v>53</v>
      </c>
      <c r="AB1203" s="50" t="s">
        <v>45</v>
      </c>
      <c r="AC1203" s="50" t="s">
        <v>56</v>
      </c>
      <c r="AD1203" s="50" t="s">
        <v>57</v>
      </c>
      <c r="AE1203" s="2"/>
      <c r="AF1203" s="2"/>
      <c r="AG1203" s="36" t="s">
        <v>11458</v>
      </c>
      <c r="AH1203" s="37" t="s">
        <v>10216</v>
      </c>
      <c r="AI1203" s="37">
        <v>24</v>
      </c>
      <c r="AJ1203" s="11">
        <v>46</v>
      </c>
      <c r="AK1203" s="11"/>
      <c r="AL1203" s="11">
        <f>VLOOKUP(AG1203,[1]笔试数据!$B:$G,6,0)</f>
        <v>0</v>
      </c>
      <c r="AM1203" s="11">
        <v>46</v>
      </c>
      <c r="AN1203" s="11" t="s">
        <v>56</v>
      </c>
    </row>
    <row r="1204" s="4" customFormat="1" ht="15" spans="1:40">
      <c r="A1204" s="49">
        <v>226</v>
      </c>
      <c r="B1204" s="49">
        <v>429</v>
      </c>
      <c r="C1204" s="49">
        <v>375</v>
      </c>
      <c r="D1204" s="50" t="s">
        <v>2413</v>
      </c>
      <c r="E1204" s="50" t="s">
        <v>37</v>
      </c>
      <c r="F1204" s="50" t="s">
        <v>38</v>
      </c>
      <c r="G1204" s="50" t="s">
        <v>2414</v>
      </c>
      <c r="H1204" s="50" t="s">
        <v>2415</v>
      </c>
      <c r="I1204" s="50" t="s">
        <v>41</v>
      </c>
      <c r="J1204" s="50" t="s">
        <v>42</v>
      </c>
      <c r="K1204" s="50" t="s">
        <v>43</v>
      </c>
      <c r="L1204" s="50" t="s">
        <v>98</v>
      </c>
      <c r="M1204" s="52">
        <v>43647</v>
      </c>
      <c r="N1204" s="50" t="s">
        <v>2416</v>
      </c>
      <c r="O1204" s="50" t="s">
        <v>46</v>
      </c>
      <c r="P1204" s="50" t="s">
        <v>47</v>
      </c>
      <c r="Q1204" s="50" t="s">
        <v>2417</v>
      </c>
      <c r="R1204" s="50" t="s">
        <v>2417</v>
      </c>
      <c r="S1204" s="50" t="s">
        <v>2418</v>
      </c>
      <c r="T1204" s="50" t="s">
        <v>2419</v>
      </c>
      <c r="U1204" s="50" t="s">
        <v>52</v>
      </c>
      <c r="V1204" s="50" t="s">
        <v>53</v>
      </c>
      <c r="W1204" s="50" t="s">
        <v>45</v>
      </c>
      <c r="X1204" s="50" t="s">
        <v>54</v>
      </c>
      <c r="Y1204" s="50" t="s">
        <v>46</v>
      </c>
      <c r="Z1204" s="50" t="s">
        <v>55</v>
      </c>
      <c r="AA1204" s="50" t="s">
        <v>53</v>
      </c>
      <c r="AB1204" s="50" t="s">
        <v>45</v>
      </c>
      <c r="AC1204" s="50" t="s">
        <v>56</v>
      </c>
      <c r="AD1204" s="50" t="s">
        <v>57</v>
      </c>
      <c r="AE1204" s="2"/>
      <c r="AF1204" s="2"/>
      <c r="AG1204" s="36" t="s">
        <v>11459</v>
      </c>
      <c r="AH1204" s="37" t="s">
        <v>10990</v>
      </c>
      <c r="AI1204" s="37">
        <v>15</v>
      </c>
      <c r="AJ1204" s="11">
        <v>46</v>
      </c>
      <c r="AK1204" s="2"/>
      <c r="AL1204" s="11">
        <f>VLOOKUP(AG1204,[1]笔试数据!$B:$G,6,0)</f>
        <v>0</v>
      </c>
      <c r="AM1204" s="11">
        <v>46</v>
      </c>
      <c r="AN1204" s="11" t="s">
        <v>56</v>
      </c>
    </row>
    <row r="1205" s="4" customFormat="1" ht="15" spans="1:40">
      <c r="A1205" s="49">
        <v>11</v>
      </c>
      <c r="B1205" s="49">
        <v>243</v>
      </c>
      <c r="C1205" s="49">
        <v>516</v>
      </c>
      <c r="D1205" s="50" t="s">
        <v>3260</v>
      </c>
      <c r="E1205" s="50" t="s">
        <v>37</v>
      </c>
      <c r="F1205" s="50" t="s">
        <v>69</v>
      </c>
      <c r="G1205" s="50" t="s">
        <v>3261</v>
      </c>
      <c r="H1205" s="50" t="s">
        <v>3262</v>
      </c>
      <c r="I1205" s="50" t="s">
        <v>41</v>
      </c>
      <c r="J1205" s="50" t="s">
        <v>72</v>
      </c>
      <c r="K1205" s="51" t="s">
        <v>43</v>
      </c>
      <c r="L1205" s="50" t="s">
        <v>73</v>
      </c>
      <c r="M1205" s="50" t="s">
        <v>108</v>
      </c>
      <c r="N1205" s="50" t="s">
        <v>45</v>
      </c>
      <c r="O1205" s="50" t="s">
        <v>46</v>
      </c>
      <c r="P1205" s="50" t="s">
        <v>47</v>
      </c>
      <c r="Q1205" s="50" t="s">
        <v>64</v>
      </c>
      <c r="R1205" s="50" t="s">
        <v>3263</v>
      </c>
      <c r="S1205" s="50" t="s">
        <v>3264</v>
      </c>
      <c r="T1205" s="50" t="s">
        <v>3265</v>
      </c>
      <c r="U1205" s="50" t="s">
        <v>52</v>
      </c>
      <c r="V1205" s="50" t="s">
        <v>53</v>
      </c>
      <c r="W1205" s="50" t="s">
        <v>3266</v>
      </c>
      <c r="X1205" s="50" t="s">
        <v>54</v>
      </c>
      <c r="Y1205" s="50" t="s">
        <v>46</v>
      </c>
      <c r="Z1205" s="50" t="s">
        <v>55</v>
      </c>
      <c r="AA1205" s="50" t="s">
        <v>53</v>
      </c>
      <c r="AB1205" s="50" t="s">
        <v>45</v>
      </c>
      <c r="AC1205" s="50"/>
      <c r="AD1205" s="50"/>
      <c r="AE1205" s="2"/>
      <c r="AF1205" s="2"/>
      <c r="AG1205" s="36" t="s">
        <v>11460</v>
      </c>
      <c r="AH1205" s="37" t="s">
        <v>10985</v>
      </c>
      <c r="AI1205" s="37" t="s">
        <v>10228</v>
      </c>
      <c r="AJ1205" s="11">
        <v>46</v>
      </c>
      <c r="AK1205"/>
      <c r="AL1205" s="11">
        <f>VLOOKUP(AG1205,[1]笔试数据!$B:$G,6,0)</f>
        <v>0</v>
      </c>
      <c r="AM1205" s="11">
        <v>46</v>
      </c>
      <c r="AN1205" s="11" t="s">
        <v>56</v>
      </c>
    </row>
    <row r="1206" s="4" customFormat="1" ht="15" spans="1:40">
      <c r="A1206" s="49">
        <v>307</v>
      </c>
      <c r="B1206" s="49">
        <v>308</v>
      </c>
      <c r="C1206" s="49">
        <v>29</v>
      </c>
      <c r="D1206" s="50" t="s">
        <v>258</v>
      </c>
      <c r="E1206" s="50" t="s">
        <v>37</v>
      </c>
      <c r="F1206" s="50" t="s">
        <v>105</v>
      </c>
      <c r="G1206" s="50" t="s">
        <v>259</v>
      </c>
      <c r="H1206" s="50" t="s">
        <v>260</v>
      </c>
      <c r="I1206" s="50" t="s">
        <v>41</v>
      </c>
      <c r="J1206" s="50" t="s">
        <v>42</v>
      </c>
      <c r="K1206" s="50" t="s">
        <v>43</v>
      </c>
      <c r="L1206" s="50" t="s">
        <v>163</v>
      </c>
      <c r="M1206" s="50" t="s">
        <v>91</v>
      </c>
      <c r="N1206" s="50" t="s">
        <v>45</v>
      </c>
      <c r="O1206" s="50" t="s">
        <v>46</v>
      </c>
      <c r="P1206" s="50" t="s">
        <v>47</v>
      </c>
      <c r="Q1206" s="50" t="s">
        <v>261</v>
      </c>
      <c r="R1206" s="50" t="s">
        <v>261</v>
      </c>
      <c r="S1206" s="50" t="s">
        <v>262</v>
      </c>
      <c r="T1206" s="50" t="s">
        <v>263</v>
      </c>
      <c r="U1206" s="50" t="s">
        <v>52</v>
      </c>
      <c r="V1206" s="50" t="s">
        <v>53</v>
      </c>
      <c r="W1206" s="50" t="s">
        <v>45</v>
      </c>
      <c r="X1206" s="50" t="s">
        <v>54</v>
      </c>
      <c r="Y1206" s="50" t="s">
        <v>46</v>
      </c>
      <c r="Z1206" s="50" t="s">
        <v>55</v>
      </c>
      <c r="AA1206" s="50" t="s">
        <v>53</v>
      </c>
      <c r="AB1206" s="50" t="s">
        <v>45</v>
      </c>
      <c r="AC1206" s="50" t="s">
        <v>56</v>
      </c>
      <c r="AD1206" s="50" t="s">
        <v>57</v>
      </c>
      <c r="AE1206" s="2"/>
      <c r="AF1206" s="2"/>
      <c r="AG1206" s="36" t="s">
        <v>11461</v>
      </c>
      <c r="AH1206" s="37" t="s">
        <v>10237</v>
      </c>
      <c r="AI1206" s="37" t="s">
        <v>10639</v>
      </c>
      <c r="AJ1206" s="11">
        <v>45.5</v>
      </c>
      <c r="AK1206" s="11"/>
      <c r="AL1206" s="11">
        <f>VLOOKUP(AG1206,[1]笔试数据!$B:$G,6,0)</f>
        <v>0</v>
      </c>
      <c r="AM1206" s="11">
        <v>45.5</v>
      </c>
      <c r="AN1206" s="11" t="s">
        <v>56</v>
      </c>
    </row>
    <row r="1207" s="4" customFormat="1" ht="15" spans="1:40">
      <c r="A1207" s="49">
        <v>572</v>
      </c>
      <c r="B1207" s="49">
        <v>375</v>
      </c>
      <c r="C1207" s="49">
        <v>33</v>
      </c>
      <c r="D1207" s="50" t="s">
        <v>287</v>
      </c>
      <c r="E1207" s="50" t="s">
        <v>37</v>
      </c>
      <c r="F1207" s="50" t="s">
        <v>105</v>
      </c>
      <c r="G1207" s="50" t="s">
        <v>288</v>
      </c>
      <c r="H1207" s="50" t="s">
        <v>289</v>
      </c>
      <c r="I1207" s="50" t="s">
        <v>62</v>
      </c>
      <c r="J1207" s="50" t="s">
        <v>72</v>
      </c>
      <c r="K1207" s="50" t="s">
        <v>43</v>
      </c>
      <c r="L1207" s="50" t="s">
        <v>73</v>
      </c>
      <c r="M1207" s="50" t="s">
        <v>227</v>
      </c>
      <c r="N1207" s="50" t="s">
        <v>45</v>
      </c>
      <c r="O1207" s="50" t="s">
        <v>46</v>
      </c>
      <c r="P1207" s="50" t="s">
        <v>47</v>
      </c>
      <c r="Q1207" s="50" t="s">
        <v>268</v>
      </c>
      <c r="R1207" s="50" t="s">
        <v>290</v>
      </c>
      <c r="S1207" s="50" t="s">
        <v>291</v>
      </c>
      <c r="T1207" s="50" t="s">
        <v>292</v>
      </c>
      <c r="U1207" s="50" t="s">
        <v>52</v>
      </c>
      <c r="V1207" s="50" t="s">
        <v>53</v>
      </c>
      <c r="W1207" s="50" t="s">
        <v>45</v>
      </c>
      <c r="X1207" s="50" t="s">
        <v>54</v>
      </c>
      <c r="Y1207" s="50" t="s">
        <v>46</v>
      </c>
      <c r="Z1207" s="50" t="s">
        <v>55</v>
      </c>
      <c r="AA1207" s="50" t="s">
        <v>53</v>
      </c>
      <c r="AB1207" s="50" t="s">
        <v>45</v>
      </c>
      <c r="AC1207" s="50" t="s">
        <v>56</v>
      </c>
      <c r="AD1207" s="50" t="s">
        <v>57</v>
      </c>
      <c r="AE1207" s="2"/>
      <c r="AF1207" s="2"/>
      <c r="AG1207" s="36" t="s">
        <v>11462</v>
      </c>
      <c r="AH1207" s="37" t="s">
        <v>10219</v>
      </c>
      <c r="AI1207" s="37" t="s">
        <v>10216</v>
      </c>
      <c r="AJ1207" s="11">
        <v>45.5</v>
      </c>
      <c r="AK1207" s="11"/>
      <c r="AL1207" s="11">
        <f>VLOOKUP(AG1207,[1]笔试数据!$B:$G,6,0)</f>
        <v>0</v>
      </c>
      <c r="AM1207" s="11">
        <v>45.5</v>
      </c>
      <c r="AN1207" s="11" t="s">
        <v>56</v>
      </c>
    </row>
    <row r="1208" s="4" customFormat="1" ht="15" spans="1:40">
      <c r="A1208" s="49">
        <v>557</v>
      </c>
      <c r="B1208" s="49">
        <v>368</v>
      </c>
      <c r="C1208" s="49">
        <v>278</v>
      </c>
      <c r="D1208" s="50" t="s">
        <v>1834</v>
      </c>
      <c r="E1208" s="50" t="s">
        <v>37</v>
      </c>
      <c r="F1208" s="50" t="s">
        <v>105</v>
      </c>
      <c r="G1208" s="50" t="s">
        <v>1835</v>
      </c>
      <c r="H1208" s="50" t="s">
        <v>1836</v>
      </c>
      <c r="I1208" s="50" t="s">
        <v>41</v>
      </c>
      <c r="J1208" s="50" t="s">
        <v>42</v>
      </c>
      <c r="K1208" s="50" t="s">
        <v>43</v>
      </c>
      <c r="L1208" s="50" t="s">
        <v>73</v>
      </c>
      <c r="M1208" s="52">
        <v>44743</v>
      </c>
      <c r="N1208" s="50" t="s">
        <v>45</v>
      </c>
      <c r="O1208" s="50" t="s">
        <v>46</v>
      </c>
      <c r="P1208" s="50" t="s">
        <v>47</v>
      </c>
      <c r="Q1208" s="50" t="s">
        <v>303</v>
      </c>
      <c r="R1208" s="50" t="s">
        <v>1837</v>
      </c>
      <c r="S1208" s="50" t="s">
        <v>1838</v>
      </c>
      <c r="T1208" s="50" t="s">
        <v>1839</v>
      </c>
      <c r="U1208" s="50" t="s">
        <v>52</v>
      </c>
      <c r="V1208" s="50" t="s">
        <v>53</v>
      </c>
      <c r="W1208" s="50" t="s">
        <v>53</v>
      </c>
      <c r="X1208" s="50" t="s">
        <v>54</v>
      </c>
      <c r="Y1208" s="50" t="s">
        <v>46</v>
      </c>
      <c r="Z1208" s="50" t="s">
        <v>55</v>
      </c>
      <c r="AA1208" s="50" t="s">
        <v>53</v>
      </c>
      <c r="AB1208" s="50" t="s">
        <v>45</v>
      </c>
      <c r="AC1208" s="50" t="s">
        <v>56</v>
      </c>
      <c r="AD1208" s="50" t="s">
        <v>57</v>
      </c>
      <c r="AE1208" s="2"/>
      <c r="AF1208" s="2"/>
      <c r="AG1208" s="36" t="s">
        <v>11463</v>
      </c>
      <c r="AH1208" s="37" t="s">
        <v>11004</v>
      </c>
      <c r="AI1208" s="37" t="s">
        <v>10226</v>
      </c>
      <c r="AJ1208" s="11">
        <v>45.5</v>
      </c>
      <c r="AK1208" s="2"/>
      <c r="AL1208" s="11">
        <f>VLOOKUP(AG1208,[1]笔试数据!$B:$G,6,0)</f>
        <v>0</v>
      </c>
      <c r="AM1208" s="11">
        <v>45.5</v>
      </c>
      <c r="AN1208" s="11" t="s">
        <v>56</v>
      </c>
    </row>
    <row r="1209" s="4" customFormat="1" ht="15" spans="1:40">
      <c r="A1209" s="49">
        <v>339</v>
      </c>
      <c r="B1209" s="49">
        <v>184</v>
      </c>
      <c r="C1209" s="49">
        <v>304</v>
      </c>
      <c r="D1209" s="51" t="s">
        <v>1994</v>
      </c>
      <c r="E1209" s="51" t="s">
        <v>37</v>
      </c>
      <c r="F1209" s="51" t="s">
        <v>69</v>
      </c>
      <c r="G1209" s="50" t="s">
        <v>1995</v>
      </c>
      <c r="H1209" s="50" t="s">
        <v>1996</v>
      </c>
      <c r="I1209" s="51" t="s">
        <v>62</v>
      </c>
      <c r="J1209" s="51" t="s">
        <v>42</v>
      </c>
      <c r="K1209" s="51" t="s">
        <v>43</v>
      </c>
      <c r="L1209" s="51" t="s">
        <v>73</v>
      </c>
      <c r="M1209" s="50" t="s">
        <v>108</v>
      </c>
      <c r="N1209" s="51" t="s">
        <v>45</v>
      </c>
      <c r="O1209" s="51" t="s">
        <v>46</v>
      </c>
      <c r="P1209" s="51" t="s">
        <v>47</v>
      </c>
      <c r="Q1209" s="51" t="s">
        <v>478</v>
      </c>
      <c r="R1209" s="51" t="s">
        <v>478</v>
      </c>
      <c r="S1209" s="50" t="s">
        <v>1997</v>
      </c>
      <c r="T1209" s="50" t="s">
        <v>1998</v>
      </c>
      <c r="U1209" s="51" t="s">
        <v>52</v>
      </c>
      <c r="V1209" s="51" t="s">
        <v>53</v>
      </c>
      <c r="W1209" s="51" t="s">
        <v>45</v>
      </c>
      <c r="X1209" s="51" t="s">
        <v>738</v>
      </c>
      <c r="Y1209" s="51" t="s">
        <v>46</v>
      </c>
      <c r="Z1209" s="51" t="s">
        <v>739</v>
      </c>
      <c r="AA1209" s="51" t="s">
        <v>53</v>
      </c>
      <c r="AB1209" s="51" t="s">
        <v>45</v>
      </c>
      <c r="AC1209" s="51" t="s">
        <v>56</v>
      </c>
      <c r="AD1209" s="50" t="s">
        <v>57</v>
      </c>
      <c r="AE1209" s="11"/>
      <c r="AF1209" s="11"/>
      <c r="AG1209" s="36" t="s">
        <v>11464</v>
      </c>
      <c r="AH1209" s="37" t="s">
        <v>10992</v>
      </c>
      <c r="AI1209" s="37" t="s">
        <v>10255</v>
      </c>
      <c r="AJ1209" s="11">
        <v>45.5</v>
      </c>
      <c r="AK1209" s="2"/>
      <c r="AL1209" s="11">
        <f>VLOOKUP(AG1209,[1]笔试数据!$B:$G,6,0)</f>
        <v>0</v>
      </c>
      <c r="AM1209" s="11">
        <v>45.5</v>
      </c>
      <c r="AN1209" s="11" t="s">
        <v>56</v>
      </c>
    </row>
    <row r="1210" s="4" customFormat="1" ht="15" spans="1:40">
      <c r="A1210" s="49">
        <v>743</v>
      </c>
      <c r="B1210" s="49">
        <v>159</v>
      </c>
      <c r="C1210" s="49">
        <v>317</v>
      </c>
      <c r="D1210" s="51" t="s">
        <v>2070</v>
      </c>
      <c r="E1210" s="51" t="s">
        <v>205</v>
      </c>
      <c r="F1210" s="51" t="s">
        <v>69</v>
      </c>
      <c r="G1210" s="50" t="s">
        <v>2071</v>
      </c>
      <c r="H1210" s="50" t="s">
        <v>2072</v>
      </c>
      <c r="I1210" s="51" t="s">
        <v>41</v>
      </c>
      <c r="J1210" s="51" t="s">
        <v>72</v>
      </c>
      <c r="K1210" s="51" t="s">
        <v>81</v>
      </c>
      <c r="L1210" s="51" t="s">
        <v>562</v>
      </c>
      <c r="M1210" s="50" t="s">
        <v>99</v>
      </c>
      <c r="N1210" s="51" t="s">
        <v>45</v>
      </c>
      <c r="O1210" s="51" t="s">
        <v>46</v>
      </c>
      <c r="P1210" s="51" t="s">
        <v>47</v>
      </c>
      <c r="Q1210" s="51" t="s">
        <v>100</v>
      </c>
      <c r="R1210" s="51" t="s">
        <v>100</v>
      </c>
      <c r="S1210" s="50" t="s">
        <v>2073</v>
      </c>
      <c r="T1210" s="50" t="s">
        <v>2074</v>
      </c>
      <c r="U1210" s="51" t="s">
        <v>52</v>
      </c>
      <c r="V1210" s="51" t="s">
        <v>53</v>
      </c>
      <c r="W1210" s="51" t="s">
        <v>45</v>
      </c>
      <c r="X1210" s="51" t="s">
        <v>738</v>
      </c>
      <c r="Y1210" s="51" t="s">
        <v>46</v>
      </c>
      <c r="Z1210" s="51" t="s">
        <v>739</v>
      </c>
      <c r="AA1210" s="51" t="s">
        <v>53</v>
      </c>
      <c r="AB1210" s="51" t="s">
        <v>45</v>
      </c>
      <c r="AC1210" s="51" t="s">
        <v>56</v>
      </c>
      <c r="AD1210" s="50" t="s">
        <v>57</v>
      </c>
      <c r="AE1210" s="11"/>
      <c r="AF1210" s="11"/>
      <c r="AG1210" s="36" t="s">
        <v>11465</v>
      </c>
      <c r="AH1210" s="37" t="s">
        <v>10992</v>
      </c>
      <c r="AI1210" s="37">
        <v>17</v>
      </c>
      <c r="AJ1210" s="11">
        <v>45.5</v>
      </c>
      <c r="AK1210" s="2"/>
      <c r="AL1210" s="11">
        <f>VLOOKUP(AG1210,[1]笔试数据!$B:$G,6,0)</f>
        <v>0</v>
      </c>
      <c r="AM1210" s="11">
        <v>45.5</v>
      </c>
      <c r="AN1210" s="11" t="s">
        <v>56</v>
      </c>
    </row>
    <row r="1211" s="4" customFormat="1" ht="15" spans="1:40">
      <c r="A1211" s="49">
        <v>42</v>
      </c>
      <c r="B1211" s="49">
        <v>248</v>
      </c>
      <c r="C1211" s="49">
        <v>353</v>
      </c>
      <c r="D1211" s="50" t="s">
        <v>2284</v>
      </c>
      <c r="E1211" s="50" t="s">
        <v>37</v>
      </c>
      <c r="F1211" s="50" t="s">
        <v>38</v>
      </c>
      <c r="G1211" s="50" t="s">
        <v>2285</v>
      </c>
      <c r="H1211" s="50" t="s">
        <v>2286</v>
      </c>
      <c r="I1211" s="50" t="s">
        <v>62</v>
      </c>
      <c r="J1211" s="50" t="s">
        <v>42</v>
      </c>
      <c r="K1211" s="50" t="s">
        <v>43</v>
      </c>
      <c r="L1211" s="50" t="s">
        <v>73</v>
      </c>
      <c r="M1211" s="52">
        <v>43282</v>
      </c>
      <c r="N1211" s="50" t="s">
        <v>45</v>
      </c>
      <c r="O1211" s="50" t="s">
        <v>46</v>
      </c>
      <c r="P1211" s="50" t="s">
        <v>47</v>
      </c>
      <c r="Q1211" s="50" t="s">
        <v>2287</v>
      </c>
      <c r="R1211" s="50" t="s">
        <v>64</v>
      </c>
      <c r="S1211" s="50" t="s">
        <v>2288</v>
      </c>
      <c r="T1211" s="50" t="s">
        <v>2289</v>
      </c>
      <c r="U1211" s="50" t="s">
        <v>52</v>
      </c>
      <c r="V1211" s="50" t="s">
        <v>53</v>
      </c>
      <c r="W1211" s="50" t="s">
        <v>45</v>
      </c>
      <c r="X1211" s="50" t="s">
        <v>54</v>
      </c>
      <c r="Y1211" s="50" t="s">
        <v>46</v>
      </c>
      <c r="Z1211" s="50" t="s">
        <v>55</v>
      </c>
      <c r="AA1211" s="50" t="s">
        <v>53</v>
      </c>
      <c r="AB1211" s="50" t="s">
        <v>45</v>
      </c>
      <c r="AC1211" s="50" t="s">
        <v>46</v>
      </c>
      <c r="AD1211" s="50" t="s">
        <v>326</v>
      </c>
      <c r="AE1211" s="2"/>
      <c r="AF1211" s="2"/>
      <c r="AG1211" s="36" t="s">
        <v>11466</v>
      </c>
      <c r="AH1211" s="37" t="s">
        <v>10997</v>
      </c>
      <c r="AI1211" s="37">
        <v>23</v>
      </c>
      <c r="AJ1211" s="11">
        <v>45.5</v>
      </c>
      <c r="AK1211" s="2"/>
      <c r="AL1211" s="11">
        <f>VLOOKUP(AG1211,[1]笔试数据!$B:$G,6,0)</f>
        <v>0</v>
      </c>
      <c r="AM1211" s="11">
        <v>45.5</v>
      </c>
      <c r="AN1211" s="11" t="s">
        <v>56</v>
      </c>
    </row>
    <row r="1212" ht="15" spans="1:40">
      <c r="A1212" s="41">
        <v>744</v>
      </c>
      <c r="B1212" s="49">
        <v>588</v>
      </c>
      <c r="C1212" s="49">
        <v>431</v>
      </c>
      <c r="D1212" s="42" t="s">
        <v>2746</v>
      </c>
      <c r="E1212" s="42" t="s">
        <v>37</v>
      </c>
      <c r="F1212" s="42" t="s">
        <v>69</v>
      </c>
      <c r="G1212" s="42" t="s">
        <v>2747</v>
      </c>
      <c r="H1212" s="42" t="s">
        <v>2748</v>
      </c>
      <c r="I1212" s="42" t="s">
        <v>41</v>
      </c>
      <c r="J1212" s="29" t="s">
        <v>42</v>
      </c>
      <c r="K1212" s="42" t="s">
        <v>43</v>
      </c>
      <c r="L1212" s="42" t="s">
        <v>340</v>
      </c>
      <c r="M1212" s="46">
        <v>45108</v>
      </c>
      <c r="N1212" s="42" t="s">
        <v>45</v>
      </c>
      <c r="O1212" s="42" t="s">
        <v>46</v>
      </c>
      <c r="P1212" s="42" t="s">
        <v>84</v>
      </c>
      <c r="Q1212" s="42" t="s">
        <v>2749</v>
      </c>
      <c r="R1212" s="42" t="s">
        <v>2749</v>
      </c>
      <c r="S1212" s="42" t="s">
        <v>57</v>
      </c>
      <c r="T1212" s="42" t="s">
        <v>2750</v>
      </c>
      <c r="U1212" s="42" t="s">
        <v>52</v>
      </c>
      <c r="V1212" s="42" t="s">
        <v>53</v>
      </c>
      <c r="W1212" s="42" t="s">
        <v>45</v>
      </c>
      <c r="X1212" s="42" t="s">
        <v>54</v>
      </c>
      <c r="Y1212" s="42" t="s">
        <v>46</v>
      </c>
      <c r="Z1212" s="42" t="s">
        <v>55</v>
      </c>
      <c r="AA1212" s="42" t="s">
        <v>53</v>
      </c>
      <c r="AB1212" s="42" t="s">
        <v>45</v>
      </c>
      <c r="AC1212" s="42" t="s">
        <v>56</v>
      </c>
      <c r="AD1212" s="42" t="s">
        <v>57</v>
      </c>
      <c r="AE1212" s="4"/>
      <c r="AF1212" s="4"/>
      <c r="AG1212" s="36" t="s">
        <v>11467</v>
      </c>
      <c r="AH1212" s="37" t="s">
        <v>10983</v>
      </c>
      <c r="AI1212" s="37">
        <v>12</v>
      </c>
      <c r="AJ1212" s="11">
        <v>45.5</v>
      </c>
      <c r="AK1212" s="2"/>
      <c r="AL1212" s="11">
        <f>VLOOKUP(AG1212,[1]笔试数据!$B:$G,6,0)</f>
        <v>0</v>
      </c>
      <c r="AM1212" s="11">
        <v>45.5</v>
      </c>
      <c r="AN1212" s="11" t="s">
        <v>56</v>
      </c>
    </row>
    <row r="1213" s="4" customFormat="1" ht="15" spans="1:40">
      <c r="A1213" s="49">
        <v>384</v>
      </c>
      <c r="B1213" s="49">
        <v>68</v>
      </c>
      <c r="C1213" s="49">
        <v>122</v>
      </c>
      <c r="D1213" s="51" t="s">
        <v>875</v>
      </c>
      <c r="E1213" s="51" t="s">
        <v>37</v>
      </c>
      <c r="F1213" s="51" t="s">
        <v>105</v>
      </c>
      <c r="G1213" s="50" t="s">
        <v>876</v>
      </c>
      <c r="H1213" s="50" t="s">
        <v>877</v>
      </c>
      <c r="I1213" s="51" t="s">
        <v>41</v>
      </c>
      <c r="J1213" s="51" t="s">
        <v>42</v>
      </c>
      <c r="K1213" s="51" t="s">
        <v>43</v>
      </c>
      <c r="L1213" s="51" t="s">
        <v>73</v>
      </c>
      <c r="M1213" s="50" t="s">
        <v>108</v>
      </c>
      <c r="N1213" s="51" t="s">
        <v>45</v>
      </c>
      <c r="O1213" s="51" t="s">
        <v>46</v>
      </c>
      <c r="P1213" s="51" t="s">
        <v>47</v>
      </c>
      <c r="Q1213" s="51" t="s">
        <v>64</v>
      </c>
      <c r="R1213" s="51" t="s">
        <v>878</v>
      </c>
      <c r="S1213" s="50" t="s">
        <v>879</v>
      </c>
      <c r="T1213" s="50" t="s">
        <v>880</v>
      </c>
      <c r="U1213" s="51" t="s">
        <v>52</v>
      </c>
      <c r="V1213" s="51" t="s">
        <v>53</v>
      </c>
      <c r="W1213" s="51" t="s">
        <v>45</v>
      </c>
      <c r="X1213" s="51" t="s">
        <v>738</v>
      </c>
      <c r="Y1213" s="51" t="s">
        <v>46</v>
      </c>
      <c r="Z1213" s="51" t="s">
        <v>739</v>
      </c>
      <c r="AA1213" s="51" t="s">
        <v>53</v>
      </c>
      <c r="AB1213" s="51" t="s">
        <v>45</v>
      </c>
      <c r="AC1213" s="51" t="s">
        <v>56</v>
      </c>
      <c r="AD1213" s="50" t="s">
        <v>57</v>
      </c>
      <c r="AE1213" s="11"/>
      <c r="AF1213" s="11"/>
      <c r="AG1213" s="36" t="s">
        <v>11468</v>
      </c>
      <c r="AH1213" s="37" t="s">
        <v>10252</v>
      </c>
      <c r="AI1213" s="37" t="s">
        <v>10219</v>
      </c>
      <c r="AJ1213" s="11">
        <v>45</v>
      </c>
      <c r="AK1213" s="11"/>
      <c r="AL1213" s="11">
        <f>VLOOKUP(AG1213,[1]笔试数据!$B:$G,6,0)</f>
        <v>0</v>
      </c>
      <c r="AM1213" s="11">
        <v>45</v>
      </c>
      <c r="AN1213" s="11" t="s">
        <v>56</v>
      </c>
    </row>
    <row r="1214" s="4" customFormat="1" ht="15" spans="1:40">
      <c r="A1214" s="49">
        <v>380</v>
      </c>
      <c r="B1214" s="49">
        <v>66</v>
      </c>
      <c r="C1214" s="49">
        <v>127</v>
      </c>
      <c r="D1214" s="51" t="s">
        <v>907</v>
      </c>
      <c r="E1214" s="51" t="s">
        <v>37</v>
      </c>
      <c r="F1214" s="51" t="s">
        <v>105</v>
      </c>
      <c r="G1214" s="50" t="s">
        <v>908</v>
      </c>
      <c r="H1214" s="50" t="s">
        <v>909</v>
      </c>
      <c r="I1214" s="51" t="s">
        <v>62</v>
      </c>
      <c r="J1214" s="51" t="s">
        <v>72</v>
      </c>
      <c r="K1214" s="51" t="s">
        <v>43</v>
      </c>
      <c r="L1214" s="51" t="s">
        <v>73</v>
      </c>
      <c r="M1214" s="50" t="s">
        <v>910</v>
      </c>
      <c r="N1214" s="51" t="s">
        <v>45</v>
      </c>
      <c r="O1214" s="51" t="s">
        <v>46</v>
      </c>
      <c r="P1214" s="51" t="s">
        <v>47</v>
      </c>
      <c r="Q1214" s="51" t="s">
        <v>100</v>
      </c>
      <c r="R1214" s="51" t="s">
        <v>911</v>
      </c>
      <c r="S1214" s="50" t="s">
        <v>912</v>
      </c>
      <c r="T1214" s="50" t="s">
        <v>913</v>
      </c>
      <c r="U1214" s="51" t="s">
        <v>52</v>
      </c>
      <c r="V1214" s="51" t="s">
        <v>53</v>
      </c>
      <c r="W1214" s="51" t="s">
        <v>53</v>
      </c>
      <c r="X1214" s="51" t="s">
        <v>738</v>
      </c>
      <c r="Y1214" s="51" t="s">
        <v>46</v>
      </c>
      <c r="Z1214" s="51" t="s">
        <v>739</v>
      </c>
      <c r="AA1214" s="51" t="s">
        <v>53</v>
      </c>
      <c r="AB1214" s="51" t="s">
        <v>45</v>
      </c>
      <c r="AC1214" s="51" t="s">
        <v>56</v>
      </c>
      <c r="AD1214" s="50" t="s">
        <v>57</v>
      </c>
      <c r="AE1214" s="11"/>
      <c r="AF1214" s="11"/>
      <c r="AG1214" s="36" t="s">
        <v>11469</v>
      </c>
      <c r="AH1214" s="37" t="s">
        <v>10252</v>
      </c>
      <c r="AI1214" s="37" t="s">
        <v>10224</v>
      </c>
      <c r="AJ1214" s="11">
        <v>45</v>
      </c>
      <c r="AK1214" s="11"/>
      <c r="AL1214" s="11">
        <f>VLOOKUP(AG1214,[1]笔试数据!$B:$G,6,0)</f>
        <v>0</v>
      </c>
      <c r="AM1214" s="11">
        <v>45</v>
      </c>
      <c r="AN1214" s="11" t="s">
        <v>56</v>
      </c>
    </row>
    <row r="1215" s="4" customFormat="1" ht="15" spans="1:40">
      <c r="A1215" s="41">
        <v>149</v>
      </c>
      <c r="B1215" s="49">
        <v>639</v>
      </c>
      <c r="C1215" s="49">
        <v>219</v>
      </c>
      <c r="D1215" s="42" t="s">
        <v>1475</v>
      </c>
      <c r="E1215" s="42" t="s">
        <v>37</v>
      </c>
      <c r="F1215" s="42" t="s">
        <v>69</v>
      </c>
      <c r="G1215" s="42" t="s">
        <v>1476</v>
      </c>
      <c r="H1215" s="42" t="s">
        <v>1477</v>
      </c>
      <c r="I1215" s="42" t="s">
        <v>62</v>
      </c>
      <c r="J1215" s="29" t="s">
        <v>72</v>
      </c>
      <c r="K1215" s="48" t="s">
        <v>43</v>
      </c>
      <c r="L1215" s="42" t="s">
        <v>73</v>
      </c>
      <c r="M1215" s="42" t="s">
        <v>267</v>
      </c>
      <c r="N1215" s="42" t="s">
        <v>45</v>
      </c>
      <c r="O1215" s="42" t="s">
        <v>46</v>
      </c>
      <c r="P1215" s="42" t="s">
        <v>47</v>
      </c>
      <c r="Q1215" s="42" t="s">
        <v>1478</v>
      </c>
      <c r="R1215" s="42" t="s">
        <v>1479</v>
      </c>
      <c r="S1215" s="42" t="s">
        <v>1480</v>
      </c>
      <c r="T1215" s="42" t="s">
        <v>1481</v>
      </c>
      <c r="U1215" s="42" t="s">
        <v>52</v>
      </c>
      <c r="V1215" s="42" t="s">
        <v>53</v>
      </c>
      <c r="W1215" s="42" t="s">
        <v>45</v>
      </c>
      <c r="X1215" s="42" t="s">
        <v>54</v>
      </c>
      <c r="Y1215" s="42" t="s">
        <v>46</v>
      </c>
      <c r="Z1215" s="42" t="s">
        <v>55</v>
      </c>
      <c r="AA1215" s="42" t="s">
        <v>53</v>
      </c>
      <c r="AB1215" s="42" t="s">
        <v>45</v>
      </c>
      <c r="AC1215" s="42"/>
      <c r="AD1215" s="42"/>
      <c r="AG1215" s="36" t="s">
        <v>11470</v>
      </c>
      <c r="AH1215" s="37" t="s">
        <v>10226</v>
      </c>
      <c r="AI1215" s="37" t="s">
        <v>10241</v>
      </c>
      <c r="AJ1215" s="11">
        <v>45</v>
      </c>
      <c r="AK1215" s="11"/>
      <c r="AL1215" s="11">
        <f>VLOOKUP(AG1215,[1]笔试数据!$B:$G,6,0)</f>
        <v>0</v>
      </c>
      <c r="AM1215" s="11">
        <v>45</v>
      </c>
      <c r="AN1215" s="11" t="s">
        <v>56</v>
      </c>
    </row>
    <row r="1216" s="4" customFormat="1" ht="15" spans="1:40">
      <c r="A1216" s="49">
        <v>382</v>
      </c>
      <c r="B1216" s="49">
        <v>325</v>
      </c>
      <c r="C1216" s="49">
        <v>364</v>
      </c>
      <c r="D1216" s="50" t="s">
        <v>2349</v>
      </c>
      <c r="E1216" s="50" t="s">
        <v>37</v>
      </c>
      <c r="F1216" s="50" t="s">
        <v>38</v>
      </c>
      <c r="G1216" s="50" t="s">
        <v>2350</v>
      </c>
      <c r="H1216" s="50" t="s">
        <v>2351</v>
      </c>
      <c r="I1216" s="50" t="s">
        <v>62</v>
      </c>
      <c r="J1216" s="50" t="s">
        <v>72</v>
      </c>
      <c r="K1216" s="50" t="s">
        <v>43</v>
      </c>
      <c r="L1216" s="50" t="s">
        <v>98</v>
      </c>
      <c r="M1216" s="50" t="s">
        <v>74</v>
      </c>
      <c r="N1216" s="50" t="s">
        <v>45</v>
      </c>
      <c r="O1216" s="50" t="s">
        <v>46</v>
      </c>
      <c r="P1216" s="50" t="s">
        <v>47</v>
      </c>
      <c r="Q1216" s="50" t="s">
        <v>2352</v>
      </c>
      <c r="R1216" s="50" t="s">
        <v>2353</v>
      </c>
      <c r="S1216" s="50" t="s">
        <v>2354</v>
      </c>
      <c r="T1216" s="50" t="s">
        <v>2355</v>
      </c>
      <c r="U1216" s="50" t="s">
        <v>52</v>
      </c>
      <c r="V1216" s="50" t="s">
        <v>53</v>
      </c>
      <c r="W1216" s="50" t="s">
        <v>45</v>
      </c>
      <c r="X1216" s="50" t="s">
        <v>54</v>
      </c>
      <c r="Y1216" s="50" t="s">
        <v>46</v>
      </c>
      <c r="Z1216" s="50" t="s">
        <v>55</v>
      </c>
      <c r="AA1216" s="50" t="s">
        <v>53</v>
      </c>
      <c r="AB1216" s="50" t="s">
        <v>45</v>
      </c>
      <c r="AC1216" s="50" t="s">
        <v>56</v>
      </c>
      <c r="AD1216" s="50" t="s">
        <v>57</v>
      </c>
      <c r="AE1216" s="2"/>
      <c r="AF1216" s="2"/>
      <c r="AG1216" s="36" t="s">
        <v>11471</v>
      </c>
      <c r="AH1216" s="37" t="s">
        <v>10990</v>
      </c>
      <c r="AI1216" s="37" t="s">
        <v>10255</v>
      </c>
      <c r="AJ1216" s="11">
        <v>45</v>
      </c>
      <c r="AK1216" s="2"/>
      <c r="AL1216" s="11">
        <f>VLOOKUP(AG1216,[1]笔试数据!$B:$G,6,0)</f>
        <v>0</v>
      </c>
      <c r="AM1216" s="11">
        <v>45</v>
      </c>
      <c r="AN1216" s="11" t="s">
        <v>56</v>
      </c>
    </row>
    <row r="1217" ht="15" spans="1:40">
      <c r="A1217" s="49">
        <v>780</v>
      </c>
      <c r="B1217" s="49">
        <v>468</v>
      </c>
      <c r="C1217" s="49">
        <v>380</v>
      </c>
      <c r="D1217" s="50" t="s">
        <v>2443</v>
      </c>
      <c r="E1217" s="50" t="s">
        <v>37</v>
      </c>
      <c r="F1217" s="50" t="s">
        <v>38</v>
      </c>
      <c r="G1217" s="50" t="s">
        <v>2444</v>
      </c>
      <c r="H1217" s="50" t="s">
        <v>2445</v>
      </c>
      <c r="I1217" s="50" t="s">
        <v>62</v>
      </c>
      <c r="J1217" s="50" t="s">
        <v>42</v>
      </c>
      <c r="K1217" s="50" t="s">
        <v>43</v>
      </c>
      <c r="L1217" s="50" t="s">
        <v>73</v>
      </c>
      <c r="M1217" s="50" t="s">
        <v>74</v>
      </c>
      <c r="N1217" s="50" t="s">
        <v>45</v>
      </c>
      <c r="O1217" s="50" t="s">
        <v>46</v>
      </c>
      <c r="P1217" s="50" t="s">
        <v>47</v>
      </c>
      <c r="Q1217" s="50" t="s">
        <v>64</v>
      </c>
      <c r="R1217" s="50" t="s">
        <v>2446</v>
      </c>
      <c r="S1217" s="50" t="s">
        <v>57</v>
      </c>
      <c r="T1217" s="50" t="s">
        <v>2447</v>
      </c>
      <c r="U1217" s="50" t="s">
        <v>52</v>
      </c>
      <c r="V1217" s="50" t="s">
        <v>53</v>
      </c>
      <c r="W1217" s="50" t="s">
        <v>45</v>
      </c>
      <c r="X1217" s="50" t="s">
        <v>54</v>
      </c>
      <c r="Y1217" s="50" t="s">
        <v>46</v>
      </c>
      <c r="Z1217" s="50" t="s">
        <v>55</v>
      </c>
      <c r="AA1217" s="50" t="s">
        <v>53</v>
      </c>
      <c r="AB1217" s="50" t="s">
        <v>45</v>
      </c>
      <c r="AC1217" s="50" t="s">
        <v>56</v>
      </c>
      <c r="AD1217" s="50" t="s">
        <v>57</v>
      </c>
      <c r="AE1217" s="2"/>
      <c r="AF1217" s="2"/>
      <c r="AG1217" s="36" t="s">
        <v>11472</v>
      </c>
      <c r="AH1217" s="37" t="s">
        <v>10990</v>
      </c>
      <c r="AI1217" s="37">
        <v>20</v>
      </c>
      <c r="AJ1217" s="11">
        <v>45</v>
      </c>
      <c r="AK1217" s="2"/>
      <c r="AL1217" s="11">
        <f>VLOOKUP(AG1217,[1]笔试数据!$B:$G,6,0)</f>
        <v>0</v>
      </c>
      <c r="AM1217" s="11">
        <v>45</v>
      </c>
      <c r="AN1217" s="11" t="s">
        <v>56</v>
      </c>
    </row>
    <row r="1218" s="4" customFormat="1" ht="15" spans="1:40">
      <c r="A1218" s="41">
        <v>429</v>
      </c>
      <c r="B1218" s="49">
        <v>647</v>
      </c>
      <c r="C1218" s="49">
        <v>404</v>
      </c>
      <c r="D1218" s="42" t="s">
        <v>2583</v>
      </c>
      <c r="E1218" s="42" t="s">
        <v>37</v>
      </c>
      <c r="F1218" s="42" t="s">
        <v>105</v>
      </c>
      <c r="G1218" s="42" t="s">
        <v>2584</v>
      </c>
      <c r="H1218" s="42" t="s">
        <v>2585</v>
      </c>
      <c r="I1218" s="42" t="s">
        <v>41</v>
      </c>
      <c r="J1218" s="29" t="s">
        <v>42</v>
      </c>
      <c r="K1218" s="42" t="s">
        <v>43</v>
      </c>
      <c r="L1218" s="42" t="s">
        <v>73</v>
      </c>
      <c r="M1218" s="46">
        <v>45108</v>
      </c>
      <c r="N1218" s="42" t="s">
        <v>45</v>
      </c>
      <c r="O1218" s="42" t="s">
        <v>46</v>
      </c>
      <c r="P1218" s="42" t="s">
        <v>84</v>
      </c>
      <c r="Q1218" s="42" t="s">
        <v>2586</v>
      </c>
      <c r="R1218" s="42" t="s">
        <v>2587</v>
      </c>
      <c r="S1218" s="42" t="s">
        <v>2588</v>
      </c>
      <c r="T1218" s="42" t="s">
        <v>2589</v>
      </c>
      <c r="U1218" s="42" t="s">
        <v>52</v>
      </c>
      <c r="V1218" s="42" t="s">
        <v>53</v>
      </c>
      <c r="W1218" s="42" t="s">
        <v>45</v>
      </c>
      <c r="X1218" s="42" t="s">
        <v>54</v>
      </c>
      <c r="Y1218" s="42" t="s">
        <v>46</v>
      </c>
      <c r="Z1218" s="42" t="s">
        <v>55</v>
      </c>
      <c r="AA1218" s="42" t="s">
        <v>53</v>
      </c>
      <c r="AB1218" s="42" t="s">
        <v>45</v>
      </c>
      <c r="AC1218" s="42" t="s">
        <v>56</v>
      </c>
      <c r="AD1218" s="42" t="s">
        <v>57</v>
      </c>
      <c r="AG1218" s="36" t="s">
        <v>11473</v>
      </c>
      <c r="AH1218" s="37" t="s">
        <v>10987</v>
      </c>
      <c r="AI1218" s="37">
        <v>13</v>
      </c>
      <c r="AJ1218" s="11">
        <v>45</v>
      </c>
      <c r="AK1218" s="2"/>
      <c r="AL1218" s="11">
        <f>VLOOKUP(AG1218,[1]笔试数据!$B:$G,6,0)</f>
        <v>0</v>
      </c>
      <c r="AM1218" s="11">
        <v>45</v>
      </c>
      <c r="AN1218" s="11" t="s">
        <v>56</v>
      </c>
    </row>
    <row r="1219" s="4" customFormat="1" ht="15" spans="1:40">
      <c r="A1219" s="41">
        <v>141</v>
      </c>
      <c r="B1219" s="49">
        <v>638</v>
      </c>
      <c r="C1219" s="49">
        <v>498</v>
      </c>
      <c r="D1219" s="42" t="s">
        <v>3149</v>
      </c>
      <c r="E1219" s="42" t="s">
        <v>37</v>
      </c>
      <c r="F1219" s="42" t="s">
        <v>69</v>
      </c>
      <c r="G1219" s="42" t="s">
        <v>3150</v>
      </c>
      <c r="H1219" s="42" t="s">
        <v>3151</v>
      </c>
      <c r="I1219" s="42" t="s">
        <v>41</v>
      </c>
      <c r="J1219" s="29" t="s">
        <v>42</v>
      </c>
      <c r="K1219" s="42" t="s">
        <v>43</v>
      </c>
      <c r="L1219" s="48" t="s">
        <v>73</v>
      </c>
      <c r="M1219" s="46">
        <v>44743</v>
      </c>
      <c r="N1219" s="42" t="s">
        <v>45</v>
      </c>
      <c r="O1219" s="42" t="s">
        <v>46</v>
      </c>
      <c r="P1219" s="42" t="s">
        <v>47</v>
      </c>
      <c r="Q1219" s="42" t="s">
        <v>100</v>
      </c>
      <c r="R1219" s="42" t="s">
        <v>3152</v>
      </c>
      <c r="S1219" s="42" t="s">
        <v>3153</v>
      </c>
      <c r="T1219" s="42" t="s">
        <v>3154</v>
      </c>
      <c r="U1219" s="42" t="s">
        <v>52</v>
      </c>
      <c r="V1219" s="42" t="s">
        <v>53</v>
      </c>
      <c r="W1219" s="42" t="s">
        <v>45</v>
      </c>
      <c r="X1219" s="42" t="s">
        <v>54</v>
      </c>
      <c r="Y1219" s="42" t="s">
        <v>46</v>
      </c>
      <c r="Z1219" s="42" t="s">
        <v>55</v>
      </c>
      <c r="AA1219" s="42" t="s">
        <v>53</v>
      </c>
      <c r="AB1219" s="42" t="s">
        <v>45</v>
      </c>
      <c r="AC1219" s="42" t="s">
        <v>56</v>
      </c>
      <c r="AD1219" s="42" t="s">
        <v>57</v>
      </c>
      <c r="AG1219" s="36" t="s">
        <v>11474</v>
      </c>
      <c r="AH1219" s="37" t="s">
        <v>11040</v>
      </c>
      <c r="AI1219" s="37">
        <v>18</v>
      </c>
      <c r="AJ1219" s="11">
        <v>45</v>
      </c>
      <c r="AK1219" s="2"/>
      <c r="AL1219" s="11">
        <f>VLOOKUP(AG1219,[1]笔试数据!$B:$G,6,0)</f>
        <v>0</v>
      </c>
      <c r="AM1219" s="11">
        <v>45</v>
      </c>
      <c r="AN1219" s="11" t="s">
        <v>56</v>
      </c>
    </row>
    <row r="1220" s="4" customFormat="1" ht="15" spans="1:40">
      <c r="A1220" s="49">
        <v>119</v>
      </c>
      <c r="B1220" s="49">
        <v>212</v>
      </c>
      <c r="C1220" s="49">
        <v>508</v>
      </c>
      <c r="D1220" s="51" t="s">
        <v>3214</v>
      </c>
      <c r="E1220" s="51" t="s">
        <v>37</v>
      </c>
      <c r="F1220" s="51" t="s">
        <v>69</v>
      </c>
      <c r="G1220" s="50" t="s">
        <v>3215</v>
      </c>
      <c r="H1220" s="50" t="s">
        <v>3216</v>
      </c>
      <c r="I1220" s="51" t="s">
        <v>62</v>
      </c>
      <c r="J1220" s="51" t="s">
        <v>72</v>
      </c>
      <c r="K1220" s="51" t="s">
        <v>43</v>
      </c>
      <c r="L1220" s="51" t="s">
        <v>220</v>
      </c>
      <c r="M1220" s="50" t="s">
        <v>3217</v>
      </c>
      <c r="N1220" s="51" t="s">
        <v>45</v>
      </c>
      <c r="O1220" s="51" t="s">
        <v>46</v>
      </c>
      <c r="P1220" s="51" t="s">
        <v>47</v>
      </c>
      <c r="Q1220" s="51" t="s">
        <v>100</v>
      </c>
      <c r="R1220" s="51" t="s">
        <v>3218</v>
      </c>
      <c r="S1220" s="50" t="s">
        <v>3219</v>
      </c>
      <c r="T1220" s="50" t="s">
        <v>3220</v>
      </c>
      <c r="U1220" s="51" t="s">
        <v>52</v>
      </c>
      <c r="V1220" s="51" t="s">
        <v>53</v>
      </c>
      <c r="W1220" s="51" t="s">
        <v>45</v>
      </c>
      <c r="X1220" s="51" t="s">
        <v>738</v>
      </c>
      <c r="Y1220" s="51" t="s">
        <v>46</v>
      </c>
      <c r="Z1220" s="51" t="s">
        <v>739</v>
      </c>
      <c r="AA1220" s="51" t="s">
        <v>53</v>
      </c>
      <c r="AB1220" s="51" t="s">
        <v>45</v>
      </c>
      <c r="AC1220" s="51"/>
      <c r="AD1220" s="51"/>
      <c r="AE1220" s="11"/>
      <c r="AF1220" s="11"/>
      <c r="AG1220" s="36" t="s">
        <v>11475</v>
      </c>
      <c r="AH1220" s="37" t="s">
        <v>11040</v>
      </c>
      <c r="AI1220" s="37">
        <v>28</v>
      </c>
      <c r="AJ1220" s="11">
        <v>45</v>
      </c>
      <c r="AL1220" s="11">
        <f>VLOOKUP(AG1220,[1]笔试数据!$B:$G,6,0)</f>
        <v>0</v>
      </c>
      <c r="AM1220" s="11">
        <v>45</v>
      </c>
      <c r="AN1220" s="11" t="s">
        <v>56</v>
      </c>
    </row>
    <row r="1221" s="4" customFormat="1" ht="15" spans="1:40">
      <c r="A1221" s="49">
        <v>265</v>
      </c>
      <c r="B1221" s="49">
        <v>179</v>
      </c>
      <c r="C1221" s="49">
        <v>525</v>
      </c>
      <c r="D1221" s="51" t="s">
        <v>3312</v>
      </c>
      <c r="E1221" s="51" t="s">
        <v>205</v>
      </c>
      <c r="F1221" s="51" t="s">
        <v>38</v>
      </c>
      <c r="G1221" s="50" t="s">
        <v>3313</v>
      </c>
      <c r="H1221" s="50" t="s">
        <v>3314</v>
      </c>
      <c r="I1221" s="51" t="s">
        <v>41</v>
      </c>
      <c r="J1221" s="51" t="s">
        <v>72</v>
      </c>
      <c r="K1221" s="51" t="s">
        <v>81</v>
      </c>
      <c r="L1221" s="51" t="s">
        <v>1186</v>
      </c>
      <c r="M1221" s="50" t="s">
        <v>83</v>
      </c>
      <c r="N1221" s="51" t="s">
        <v>45</v>
      </c>
      <c r="O1221" s="51" t="s">
        <v>46</v>
      </c>
      <c r="P1221" s="51" t="s">
        <v>84</v>
      </c>
      <c r="Q1221" s="51" t="s">
        <v>100</v>
      </c>
      <c r="R1221" s="51" t="s">
        <v>3315</v>
      </c>
      <c r="S1221" s="50" t="s">
        <v>3316</v>
      </c>
      <c r="T1221" s="50" t="s">
        <v>3317</v>
      </c>
      <c r="U1221" s="51" t="s">
        <v>52</v>
      </c>
      <c r="V1221" s="51" t="s">
        <v>53</v>
      </c>
      <c r="W1221" s="51" t="s">
        <v>45</v>
      </c>
      <c r="X1221" s="51" t="s">
        <v>738</v>
      </c>
      <c r="Y1221" s="51" t="s">
        <v>46</v>
      </c>
      <c r="Z1221" s="51" t="s">
        <v>739</v>
      </c>
      <c r="AA1221" s="51" t="s">
        <v>53</v>
      </c>
      <c r="AB1221" s="51" t="s">
        <v>45</v>
      </c>
      <c r="AC1221" s="51" t="s">
        <v>56</v>
      </c>
      <c r="AD1221" s="50" t="s">
        <v>57</v>
      </c>
      <c r="AE1221" s="11"/>
      <c r="AF1221" s="11"/>
      <c r="AG1221" s="36" t="s">
        <v>11476</v>
      </c>
      <c r="AH1221" s="37" t="s">
        <v>10985</v>
      </c>
      <c r="AI1221" s="37">
        <v>15</v>
      </c>
      <c r="AJ1221" s="11">
        <v>45</v>
      </c>
      <c r="AK1221"/>
      <c r="AL1221" s="11">
        <f>VLOOKUP(AG1221,[1]笔试数据!$B:$G,6,0)</f>
        <v>0</v>
      </c>
      <c r="AM1221" s="11">
        <v>45</v>
      </c>
      <c r="AN1221" s="11" t="s">
        <v>56</v>
      </c>
    </row>
    <row r="1222" s="4" customFormat="1" ht="15" spans="1:40">
      <c r="A1222" s="49">
        <v>385</v>
      </c>
      <c r="B1222" s="49">
        <v>69</v>
      </c>
      <c r="C1222" s="49">
        <v>556</v>
      </c>
      <c r="D1222" s="51" t="s">
        <v>3499</v>
      </c>
      <c r="E1222" s="51" t="s">
        <v>37</v>
      </c>
      <c r="F1222" s="51" t="s">
        <v>1114</v>
      </c>
      <c r="G1222" s="50" t="s">
        <v>3500</v>
      </c>
      <c r="H1222" s="50" t="s">
        <v>3501</v>
      </c>
      <c r="I1222" s="51" t="s">
        <v>62</v>
      </c>
      <c r="J1222" s="51" t="s">
        <v>72</v>
      </c>
      <c r="K1222" s="51" t="s">
        <v>81</v>
      </c>
      <c r="L1222" s="51" t="s">
        <v>3502</v>
      </c>
      <c r="M1222" s="50" t="s">
        <v>568</v>
      </c>
      <c r="N1222" s="51" t="s">
        <v>45</v>
      </c>
      <c r="O1222" s="51" t="s">
        <v>46</v>
      </c>
      <c r="P1222" s="51" t="s">
        <v>47</v>
      </c>
      <c r="Q1222" s="51" t="s">
        <v>48</v>
      </c>
      <c r="R1222" s="51" t="s">
        <v>2934</v>
      </c>
      <c r="S1222" s="50" t="s">
        <v>3503</v>
      </c>
      <c r="T1222" s="50" t="s">
        <v>3504</v>
      </c>
      <c r="U1222" s="51" t="s">
        <v>52</v>
      </c>
      <c r="V1222" s="51" t="s">
        <v>53</v>
      </c>
      <c r="W1222" s="51" t="s">
        <v>45</v>
      </c>
      <c r="X1222" s="51" t="s">
        <v>738</v>
      </c>
      <c r="Y1222" s="51" t="s">
        <v>46</v>
      </c>
      <c r="Z1222" s="51" t="s">
        <v>739</v>
      </c>
      <c r="AA1222" s="51" t="s">
        <v>53</v>
      </c>
      <c r="AB1222" s="51" t="s">
        <v>45</v>
      </c>
      <c r="AC1222" s="51" t="s">
        <v>46</v>
      </c>
      <c r="AD1222" s="51" t="s">
        <v>3407</v>
      </c>
      <c r="AE1222" s="11"/>
      <c r="AF1222" s="11" t="s">
        <v>3408</v>
      </c>
      <c r="AG1222" s="36" t="s">
        <v>11477</v>
      </c>
      <c r="AH1222" s="37" t="s">
        <v>11016</v>
      </c>
      <c r="AI1222" s="37">
        <v>16</v>
      </c>
      <c r="AJ1222" s="11">
        <v>45</v>
      </c>
      <c r="AL1222" s="11">
        <f>VLOOKUP(AG1222,[1]笔试数据!$B:$G,6,0)</f>
        <v>0</v>
      </c>
      <c r="AM1222" s="11">
        <v>45</v>
      </c>
      <c r="AN1222" s="11" t="s">
        <v>56</v>
      </c>
    </row>
    <row r="1223" s="4" customFormat="1" ht="15" spans="1:40">
      <c r="A1223" s="49">
        <v>552</v>
      </c>
      <c r="B1223" s="49">
        <v>367</v>
      </c>
      <c r="C1223" s="49">
        <v>602</v>
      </c>
      <c r="D1223" s="50" t="s">
        <v>3767</v>
      </c>
      <c r="E1223" s="50" t="s">
        <v>37</v>
      </c>
      <c r="F1223" s="50" t="s">
        <v>105</v>
      </c>
      <c r="G1223" s="50" t="s">
        <v>3768</v>
      </c>
      <c r="H1223" s="50" t="s">
        <v>3769</v>
      </c>
      <c r="I1223" s="50" t="s">
        <v>62</v>
      </c>
      <c r="J1223" s="50" t="s">
        <v>42</v>
      </c>
      <c r="K1223" s="50" t="s">
        <v>43</v>
      </c>
      <c r="L1223" s="50" t="s">
        <v>73</v>
      </c>
      <c r="M1223" s="52">
        <v>44010</v>
      </c>
      <c r="N1223" s="50" t="s">
        <v>45</v>
      </c>
      <c r="O1223" s="50" t="s">
        <v>46</v>
      </c>
      <c r="P1223" s="50" t="s">
        <v>47</v>
      </c>
      <c r="Q1223" s="50" t="s">
        <v>3770</v>
      </c>
      <c r="R1223" s="50" t="s">
        <v>3770</v>
      </c>
      <c r="S1223" s="50" t="s">
        <v>3771</v>
      </c>
      <c r="T1223" s="50" t="s">
        <v>3772</v>
      </c>
      <c r="U1223" s="50" t="s">
        <v>52</v>
      </c>
      <c r="V1223" s="50" t="s">
        <v>53</v>
      </c>
      <c r="W1223" s="50" t="s">
        <v>53</v>
      </c>
      <c r="X1223" s="50" t="s">
        <v>54</v>
      </c>
      <c r="Y1223" s="50" t="s">
        <v>46</v>
      </c>
      <c r="Z1223" s="50" t="s">
        <v>55</v>
      </c>
      <c r="AA1223" s="50" t="s">
        <v>53</v>
      </c>
      <c r="AB1223" s="50" t="s">
        <v>45</v>
      </c>
      <c r="AC1223" s="50" t="s">
        <v>46</v>
      </c>
      <c r="AD1223" s="53" t="s">
        <v>3407</v>
      </c>
      <c r="AE1223" s="2"/>
      <c r="AF1223" s="11" t="s">
        <v>3408</v>
      </c>
      <c r="AG1223" s="36" t="s">
        <v>11478</v>
      </c>
      <c r="AH1223" s="37" t="s">
        <v>11000</v>
      </c>
      <c r="AI1223" s="37" t="s">
        <v>10219</v>
      </c>
      <c r="AJ1223" s="11">
        <v>45</v>
      </c>
      <c r="AL1223" s="11">
        <f>VLOOKUP(AG1223,[1]笔试数据!$B:$G,6,0)</f>
        <v>0</v>
      </c>
      <c r="AM1223" s="11">
        <v>45</v>
      </c>
      <c r="AN1223" s="11" t="s">
        <v>56</v>
      </c>
    </row>
    <row r="1224" ht="15" spans="1:40">
      <c r="A1224" s="49">
        <v>89</v>
      </c>
      <c r="B1224" s="49">
        <v>433</v>
      </c>
      <c r="C1224" s="49">
        <v>22</v>
      </c>
      <c r="D1224" s="50" t="s">
        <v>211</v>
      </c>
      <c r="E1224" s="50" t="s">
        <v>37</v>
      </c>
      <c r="F1224" s="50" t="s">
        <v>69</v>
      </c>
      <c r="G1224" s="50" t="s">
        <v>212</v>
      </c>
      <c r="H1224" s="50" t="s">
        <v>213</v>
      </c>
      <c r="I1224" s="50" t="s">
        <v>62</v>
      </c>
      <c r="J1224" s="50" t="s">
        <v>72</v>
      </c>
      <c r="K1224" s="51" t="s">
        <v>43</v>
      </c>
      <c r="L1224" s="50" t="s">
        <v>98</v>
      </c>
      <c r="M1224" s="50" t="s">
        <v>108</v>
      </c>
      <c r="N1224" s="50" t="s">
        <v>45</v>
      </c>
      <c r="O1224" s="50" t="s">
        <v>46</v>
      </c>
      <c r="P1224" s="50" t="s">
        <v>47</v>
      </c>
      <c r="Q1224" s="50" t="s">
        <v>100</v>
      </c>
      <c r="R1224" s="50" t="s">
        <v>214</v>
      </c>
      <c r="S1224" s="50" t="s">
        <v>215</v>
      </c>
      <c r="T1224" s="50" t="s">
        <v>216</v>
      </c>
      <c r="U1224" s="50" t="s">
        <v>52</v>
      </c>
      <c r="V1224" s="50" t="s">
        <v>53</v>
      </c>
      <c r="W1224" s="50" t="s">
        <v>53</v>
      </c>
      <c r="X1224" s="50" t="s">
        <v>54</v>
      </c>
      <c r="Y1224" s="50" t="s">
        <v>46</v>
      </c>
      <c r="Z1224" s="50" t="s">
        <v>55</v>
      </c>
      <c r="AA1224" s="50" t="s">
        <v>53</v>
      </c>
      <c r="AB1224" s="50" t="s">
        <v>45</v>
      </c>
      <c r="AC1224" s="50" t="s">
        <v>56</v>
      </c>
      <c r="AD1224" s="50" t="s">
        <v>57</v>
      </c>
      <c r="AE1224" s="2"/>
      <c r="AF1224" s="2"/>
      <c r="AG1224" s="36" t="s">
        <v>11479</v>
      </c>
      <c r="AH1224" s="37" t="s">
        <v>10237</v>
      </c>
      <c r="AI1224" s="37" t="s">
        <v>10981</v>
      </c>
      <c r="AJ1224" s="11">
        <v>44.5</v>
      </c>
      <c r="AK1224" s="11"/>
      <c r="AL1224" s="11">
        <f>VLOOKUP(AG1224,[1]笔试数据!$B:$G,6,0)</f>
        <v>0</v>
      </c>
      <c r="AM1224" s="11">
        <v>44.5</v>
      </c>
      <c r="AN1224" s="11" t="s">
        <v>56</v>
      </c>
    </row>
    <row r="1225" s="4" customFormat="1" ht="15" spans="1:40">
      <c r="A1225" s="49">
        <v>54</v>
      </c>
      <c r="B1225" s="49">
        <v>250</v>
      </c>
      <c r="C1225" s="49">
        <v>38</v>
      </c>
      <c r="D1225" s="50" t="s">
        <v>320</v>
      </c>
      <c r="E1225" s="50" t="s">
        <v>37</v>
      </c>
      <c r="F1225" s="50" t="s">
        <v>38</v>
      </c>
      <c r="G1225" s="50" t="s">
        <v>321</v>
      </c>
      <c r="H1225" s="50" t="s">
        <v>322</v>
      </c>
      <c r="I1225" s="50" t="s">
        <v>62</v>
      </c>
      <c r="J1225" s="50" t="s">
        <v>42</v>
      </c>
      <c r="K1225" s="50" t="s">
        <v>43</v>
      </c>
      <c r="L1225" s="50" t="s">
        <v>73</v>
      </c>
      <c r="M1225" s="50" t="s">
        <v>267</v>
      </c>
      <c r="N1225" s="50" t="s">
        <v>45</v>
      </c>
      <c r="O1225" s="50" t="s">
        <v>46</v>
      </c>
      <c r="P1225" s="50" t="s">
        <v>47</v>
      </c>
      <c r="Q1225" s="50" t="s">
        <v>100</v>
      </c>
      <c r="R1225" s="50" t="s">
        <v>323</v>
      </c>
      <c r="S1225" s="50" t="s">
        <v>324</v>
      </c>
      <c r="T1225" s="50" t="s">
        <v>325</v>
      </c>
      <c r="U1225" s="50" t="s">
        <v>52</v>
      </c>
      <c r="V1225" s="50" t="s">
        <v>53</v>
      </c>
      <c r="W1225" s="50" t="s">
        <v>45</v>
      </c>
      <c r="X1225" s="50" t="s">
        <v>54</v>
      </c>
      <c r="Y1225" s="50" t="s">
        <v>46</v>
      </c>
      <c r="Z1225" s="50" t="s">
        <v>55</v>
      </c>
      <c r="AA1225" s="50" t="s">
        <v>53</v>
      </c>
      <c r="AB1225" s="50" t="s">
        <v>45</v>
      </c>
      <c r="AC1225" s="50" t="s">
        <v>46</v>
      </c>
      <c r="AD1225" s="50" t="s">
        <v>326</v>
      </c>
      <c r="AE1225" s="2"/>
      <c r="AF1225" s="2"/>
      <c r="AG1225" s="36" t="s">
        <v>11480</v>
      </c>
      <c r="AH1225" s="37" t="s">
        <v>10219</v>
      </c>
      <c r="AI1225" s="37" t="s">
        <v>10226</v>
      </c>
      <c r="AJ1225" s="11">
        <v>44.5</v>
      </c>
      <c r="AK1225" s="11"/>
      <c r="AL1225" s="11">
        <f>VLOOKUP(AG1225,[1]笔试数据!$B:$G,6,0)</f>
        <v>0</v>
      </c>
      <c r="AM1225" s="11">
        <v>44.5</v>
      </c>
      <c r="AN1225" s="11" t="s">
        <v>56</v>
      </c>
    </row>
    <row r="1226" s="4" customFormat="1" ht="15" spans="1:40">
      <c r="A1226" s="49">
        <v>28</v>
      </c>
      <c r="B1226" s="49">
        <v>426</v>
      </c>
      <c r="C1226" s="49">
        <v>90</v>
      </c>
      <c r="D1226" s="50" t="s">
        <v>662</v>
      </c>
      <c r="E1226" s="50" t="s">
        <v>37</v>
      </c>
      <c r="F1226" s="50" t="s">
        <v>105</v>
      </c>
      <c r="G1226" s="50" t="s">
        <v>663</v>
      </c>
      <c r="H1226" s="50" t="s">
        <v>664</v>
      </c>
      <c r="I1226" s="50" t="s">
        <v>41</v>
      </c>
      <c r="J1226" s="50" t="s">
        <v>42</v>
      </c>
      <c r="K1226" s="50" t="s">
        <v>81</v>
      </c>
      <c r="L1226" s="50" t="s">
        <v>115</v>
      </c>
      <c r="M1226" s="50" t="s">
        <v>83</v>
      </c>
      <c r="N1226" s="50" t="s">
        <v>45</v>
      </c>
      <c r="O1226" s="50" t="s">
        <v>46</v>
      </c>
      <c r="P1226" s="50" t="s">
        <v>84</v>
      </c>
      <c r="Q1226" s="50" t="s">
        <v>665</v>
      </c>
      <c r="R1226" s="50" t="s">
        <v>665</v>
      </c>
      <c r="S1226" s="50" t="s">
        <v>666</v>
      </c>
      <c r="T1226" s="50" t="s">
        <v>667</v>
      </c>
      <c r="U1226" s="50" t="s">
        <v>52</v>
      </c>
      <c r="V1226" s="50" t="s">
        <v>53</v>
      </c>
      <c r="W1226" s="50" t="s">
        <v>45</v>
      </c>
      <c r="X1226" s="50" t="s">
        <v>54</v>
      </c>
      <c r="Y1226" s="50" t="s">
        <v>56</v>
      </c>
      <c r="Z1226" s="50" t="s">
        <v>55</v>
      </c>
      <c r="AA1226" s="50" t="s">
        <v>53</v>
      </c>
      <c r="AB1226" s="50" t="s">
        <v>45</v>
      </c>
      <c r="AC1226" s="50" t="s">
        <v>56</v>
      </c>
      <c r="AD1226" s="50" t="s">
        <v>57</v>
      </c>
      <c r="AE1226" s="2"/>
      <c r="AF1226" s="2"/>
      <c r="AG1226" s="36" t="s">
        <v>11481</v>
      </c>
      <c r="AH1226" s="37" t="s">
        <v>10216</v>
      </c>
      <c r="AI1226" s="37">
        <v>30</v>
      </c>
      <c r="AJ1226" s="11">
        <v>44.5</v>
      </c>
      <c r="AK1226" s="11"/>
      <c r="AL1226" s="11">
        <f>VLOOKUP(AG1226,[1]笔试数据!$B:$G,6,0)</f>
        <v>0</v>
      </c>
      <c r="AM1226" s="11">
        <v>44.5</v>
      </c>
      <c r="AN1226" s="11" t="s">
        <v>56</v>
      </c>
    </row>
    <row r="1227" s="4" customFormat="1" ht="15" spans="1:40">
      <c r="A1227" s="49">
        <v>512</v>
      </c>
      <c r="B1227" s="49">
        <v>108</v>
      </c>
      <c r="C1227" s="49">
        <v>102</v>
      </c>
      <c r="D1227" s="51" t="s">
        <v>740</v>
      </c>
      <c r="E1227" s="51" t="s">
        <v>37</v>
      </c>
      <c r="F1227" s="51" t="s">
        <v>105</v>
      </c>
      <c r="G1227" s="50" t="s">
        <v>741</v>
      </c>
      <c r="H1227" s="50" t="s">
        <v>742</v>
      </c>
      <c r="I1227" s="51" t="s">
        <v>41</v>
      </c>
      <c r="J1227" s="51" t="s">
        <v>42</v>
      </c>
      <c r="K1227" s="51" t="s">
        <v>43</v>
      </c>
      <c r="L1227" s="51" t="s">
        <v>743</v>
      </c>
      <c r="M1227" s="50" t="s">
        <v>744</v>
      </c>
      <c r="N1227" s="51" t="s">
        <v>45</v>
      </c>
      <c r="O1227" s="51" t="s">
        <v>46</v>
      </c>
      <c r="P1227" s="51" t="s">
        <v>84</v>
      </c>
      <c r="Q1227" s="51" t="s">
        <v>64</v>
      </c>
      <c r="R1227" s="51" t="s">
        <v>458</v>
      </c>
      <c r="S1227" s="50" t="s">
        <v>745</v>
      </c>
      <c r="T1227" s="50" t="s">
        <v>746</v>
      </c>
      <c r="U1227" s="51" t="s">
        <v>307</v>
      </c>
      <c r="V1227" s="51" t="s">
        <v>53</v>
      </c>
      <c r="W1227" s="51" t="s">
        <v>53</v>
      </c>
      <c r="X1227" s="51" t="s">
        <v>738</v>
      </c>
      <c r="Y1227" s="51" t="s">
        <v>46</v>
      </c>
      <c r="Z1227" s="51" t="s">
        <v>739</v>
      </c>
      <c r="AA1227" s="51" t="s">
        <v>53</v>
      </c>
      <c r="AB1227" s="51" t="s">
        <v>45</v>
      </c>
      <c r="AC1227" s="51" t="s">
        <v>56</v>
      </c>
      <c r="AD1227" s="50" t="s">
        <v>57</v>
      </c>
      <c r="AE1227" s="11"/>
      <c r="AF1227" s="11"/>
      <c r="AG1227" s="36" t="s">
        <v>11482</v>
      </c>
      <c r="AH1227" s="37" t="s">
        <v>10255</v>
      </c>
      <c r="AI1227" s="37">
        <v>12</v>
      </c>
      <c r="AJ1227" s="11">
        <v>44.5</v>
      </c>
      <c r="AK1227" s="11"/>
      <c r="AL1227" s="11">
        <f>VLOOKUP(AG1227,[1]笔试数据!$B:$G,6,0)</f>
        <v>0</v>
      </c>
      <c r="AM1227" s="11">
        <v>44.5</v>
      </c>
      <c r="AN1227" s="11" t="s">
        <v>56</v>
      </c>
    </row>
    <row r="1228" s="4" customFormat="1" ht="15" spans="1:40">
      <c r="A1228" s="49">
        <v>186</v>
      </c>
      <c r="B1228" s="49">
        <v>15</v>
      </c>
      <c r="C1228" s="49">
        <v>114</v>
      </c>
      <c r="D1228" s="51" t="s">
        <v>822</v>
      </c>
      <c r="E1228" s="51" t="s">
        <v>37</v>
      </c>
      <c r="F1228" s="51" t="s">
        <v>38</v>
      </c>
      <c r="G1228" s="50" t="s">
        <v>823</v>
      </c>
      <c r="H1228" s="50" t="s">
        <v>824</v>
      </c>
      <c r="I1228" s="51" t="s">
        <v>41</v>
      </c>
      <c r="J1228" s="51" t="s">
        <v>42</v>
      </c>
      <c r="K1228" s="51" t="s">
        <v>43</v>
      </c>
      <c r="L1228" s="51" t="s">
        <v>73</v>
      </c>
      <c r="M1228" s="50" t="s">
        <v>91</v>
      </c>
      <c r="N1228" s="51" t="s">
        <v>45</v>
      </c>
      <c r="O1228" s="51" t="s">
        <v>46</v>
      </c>
      <c r="P1228" s="51" t="s">
        <v>47</v>
      </c>
      <c r="Q1228" s="51" t="s">
        <v>48</v>
      </c>
      <c r="R1228" s="51" t="s">
        <v>825</v>
      </c>
      <c r="S1228" s="50" t="s">
        <v>826</v>
      </c>
      <c r="T1228" s="50" t="s">
        <v>827</v>
      </c>
      <c r="U1228" s="51" t="s">
        <v>52</v>
      </c>
      <c r="V1228" s="51" t="s">
        <v>53</v>
      </c>
      <c r="W1228" s="51" t="s">
        <v>53</v>
      </c>
      <c r="X1228" s="51" t="s">
        <v>738</v>
      </c>
      <c r="Y1228" s="51" t="s">
        <v>46</v>
      </c>
      <c r="Z1228" s="51" t="s">
        <v>739</v>
      </c>
      <c r="AA1228" s="51" t="s">
        <v>53</v>
      </c>
      <c r="AB1228" s="51" t="s">
        <v>45</v>
      </c>
      <c r="AC1228" s="50"/>
      <c r="AD1228" s="50"/>
      <c r="AE1228" s="11"/>
      <c r="AF1228" s="11"/>
      <c r="AG1228" s="36" t="s">
        <v>11483</v>
      </c>
      <c r="AH1228" s="37" t="s">
        <v>10255</v>
      </c>
      <c r="AI1228" s="37">
        <v>24</v>
      </c>
      <c r="AJ1228" s="11">
        <v>44.5</v>
      </c>
      <c r="AK1228" s="11"/>
      <c r="AL1228" s="11">
        <f>VLOOKUP(AG1228,[1]笔试数据!$B:$G,6,0)</f>
        <v>0</v>
      </c>
      <c r="AM1228" s="11">
        <v>44.5</v>
      </c>
      <c r="AN1228" s="11" t="s">
        <v>56</v>
      </c>
    </row>
    <row r="1229" s="4" customFormat="1" ht="15" spans="1:40">
      <c r="A1229" s="41">
        <v>663</v>
      </c>
      <c r="B1229" s="49">
        <v>624</v>
      </c>
      <c r="C1229" s="49">
        <v>211</v>
      </c>
      <c r="D1229" s="42" t="s">
        <v>1426</v>
      </c>
      <c r="E1229" s="42" t="s">
        <v>37</v>
      </c>
      <c r="F1229" s="42" t="s">
        <v>38</v>
      </c>
      <c r="G1229" s="42" t="s">
        <v>1427</v>
      </c>
      <c r="H1229" s="42" t="s">
        <v>1422</v>
      </c>
      <c r="I1229" s="42" t="s">
        <v>62</v>
      </c>
      <c r="J1229" s="29" t="s">
        <v>72</v>
      </c>
      <c r="K1229" s="42" t="s">
        <v>43</v>
      </c>
      <c r="L1229" s="42" t="s">
        <v>73</v>
      </c>
      <c r="M1229" s="46">
        <v>44743</v>
      </c>
      <c r="N1229" s="42" t="s">
        <v>45</v>
      </c>
      <c r="O1229" s="42" t="s">
        <v>46</v>
      </c>
      <c r="P1229" s="42" t="s">
        <v>47</v>
      </c>
      <c r="Q1229" s="42" t="s">
        <v>64</v>
      </c>
      <c r="R1229" s="42" t="s">
        <v>1428</v>
      </c>
      <c r="S1229" s="42" t="s">
        <v>1429</v>
      </c>
      <c r="T1229" s="42" t="s">
        <v>1430</v>
      </c>
      <c r="U1229" s="42" t="s">
        <v>52</v>
      </c>
      <c r="V1229" s="42" t="s">
        <v>53</v>
      </c>
      <c r="W1229" s="42" t="s">
        <v>45</v>
      </c>
      <c r="X1229" s="42" t="s">
        <v>54</v>
      </c>
      <c r="Y1229" s="42" t="s">
        <v>46</v>
      </c>
      <c r="Z1229" s="42" t="s">
        <v>55</v>
      </c>
      <c r="AA1229" s="42" t="s">
        <v>53</v>
      </c>
      <c r="AB1229" s="42" t="s">
        <v>45</v>
      </c>
      <c r="AC1229" s="42" t="s">
        <v>56</v>
      </c>
      <c r="AD1229" s="42" t="s">
        <v>57</v>
      </c>
      <c r="AG1229" s="36" t="s">
        <v>11484</v>
      </c>
      <c r="AH1229" s="37" t="s">
        <v>10226</v>
      </c>
      <c r="AI1229" s="37" t="s">
        <v>10237</v>
      </c>
      <c r="AJ1229" s="11">
        <v>44.5</v>
      </c>
      <c r="AK1229" s="11"/>
      <c r="AL1229" s="11">
        <f>VLOOKUP(AG1229,[1]笔试数据!$B:$G,6,0)</f>
        <v>0</v>
      </c>
      <c r="AM1229" s="11">
        <v>44.5</v>
      </c>
      <c r="AN1229" s="11" t="s">
        <v>56</v>
      </c>
    </row>
    <row r="1230" s="4" customFormat="1" ht="15" spans="1:40">
      <c r="A1230" s="41">
        <v>528</v>
      </c>
      <c r="B1230" s="49">
        <v>622</v>
      </c>
      <c r="C1230" s="49">
        <v>227</v>
      </c>
      <c r="D1230" s="42" t="s">
        <v>1527</v>
      </c>
      <c r="E1230" s="42" t="s">
        <v>205</v>
      </c>
      <c r="F1230" s="42" t="s">
        <v>38</v>
      </c>
      <c r="G1230" s="42" t="s">
        <v>1528</v>
      </c>
      <c r="H1230" s="42" t="s">
        <v>1529</v>
      </c>
      <c r="I1230" s="42" t="s">
        <v>41</v>
      </c>
      <c r="J1230" s="29" t="s">
        <v>42</v>
      </c>
      <c r="K1230" s="42" t="s">
        <v>43</v>
      </c>
      <c r="L1230" s="42" t="s">
        <v>73</v>
      </c>
      <c r="M1230" s="46">
        <v>44378</v>
      </c>
      <c r="N1230" s="42" t="s">
        <v>45</v>
      </c>
      <c r="O1230" s="42" t="s">
        <v>46</v>
      </c>
      <c r="P1230" s="42" t="s">
        <v>84</v>
      </c>
      <c r="Q1230" s="42" t="s">
        <v>100</v>
      </c>
      <c r="R1230" s="42" t="s">
        <v>1530</v>
      </c>
      <c r="S1230" s="42" t="s">
        <v>1531</v>
      </c>
      <c r="T1230" s="42" t="s">
        <v>1532</v>
      </c>
      <c r="U1230" s="42" t="s">
        <v>52</v>
      </c>
      <c r="V1230" s="42" t="s">
        <v>53</v>
      </c>
      <c r="W1230" s="42" t="s">
        <v>45</v>
      </c>
      <c r="X1230" s="42" t="s">
        <v>54</v>
      </c>
      <c r="Y1230" s="42" t="s">
        <v>46</v>
      </c>
      <c r="Z1230" s="42" t="s">
        <v>55</v>
      </c>
      <c r="AA1230" s="42" t="s">
        <v>53</v>
      </c>
      <c r="AB1230" s="42" t="s">
        <v>45</v>
      </c>
      <c r="AC1230" s="42" t="s">
        <v>56</v>
      </c>
      <c r="AD1230" s="42" t="s">
        <v>57</v>
      </c>
      <c r="AG1230" s="36" t="s">
        <v>11485</v>
      </c>
      <c r="AH1230" s="37" t="s">
        <v>10226</v>
      </c>
      <c r="AI1230" s="37">
        <v>17</v>
      </c>
      <c r="AJ1230" s="11">
        <v>44.5</v>
      </c>
      <c r="AK1230" s="11"/>
      <c r="AL1230" s="11">
        <f>VLOOKUP(AG1230,[1]笔试数据!$B:$G,6,0)</f>
        <v>0</v>
      </c>
      <c r="AM1230" s="11">
        <v>44.5</v>
      </c>
      <c r="AN1230" s="11" t="s">
        <v>56</v>
      </c>
    </row>
    <row r="1231" s="4" customFormat="1" ht="15" spans="1:40">
      <c r="A1231" s="41">
        <v>244</v>
      </c>
      <c r="B1231" s="49">
        <v>611</v>
      </c>
      <c r="C1231" s="49">
        <v>231</v>
      </c>
      <c r="D1231" s="42" t="s">
        <v>1549</v>
      </c>
      <c r="E1231" s="42" t="s">
        <v>37</v>
      </c>
      <c r="F1231" s="42" t="s">
        <v>38</v>
      </c>
      <c r="G1231" s="42" t="s">
        <v>1550</v>
      </c>
      <c r="H1231" s="42" t="s">
        <v>1551</v>
      </c>
      <c r="I1231" s="42" t="s">
        <v>41</v>
      </c>
      <c r="J1231" s="29" t="s">
        <v>42</v>
      </c>
      <c r="K1231" s="42" t="s">
        <v>43</v>
      </c>
      <c r="L1231" s="42" t="s">
        <v>98</v>
      </c>
      <c r="M1231" s="42" t="s">
        <v>83</v>
      </c>
      <c r="N1231" s="42" t="s">
        <v>45</v>
      </c>
      <c r="O1231" s="42" t="s">
        <v>46</v>
      </c>
      <c r="P1231" s="42" t="s">
        <v>84</v>
      </c>
      <c r="Q1231" s="42" t="s">
        <v>1552</v>
      </c>
      <c r="R1231" s="42" t="s">
        <v>1552</v>
      </c>
      <c r="S1231" s="42" t="s">
        <v>1553</v>
      </c>
      <c r="T1231" s="42" t="s">
        <v>1554</v>
      </c>
      <c r="U1231" s="42" t="s">
        <v>307</v>
      </c>
      <c r="V1231" s="42" t="s">
        <v>53</v>
      </c>
      <c r="W1231" s="42" t="s">
        <v>53</v>
      </c>
      <c r="X1231" s="42" t="s">
        <v>54</v>
      </c>
      <c r="Y1231" s="42" t="s">
        <v>46</v>
      </c>
      <c r="Z1231" s="42" t="s">
        <v>55</v>
      </c>
      <c r="AA1231" s="42" t="s">
        <v>53</v>
      </c>
      <c r="AB1231" s="42" t="s">
        <v>45</v>
      </c>
      <c r="AC1231" s="42"/>
      <c r="AD1231" s="42"/>
      <c r="AG1231" s="36" t="s">
        <v>11486</v>
      </c>
      <c r="AH1231" s="37" t="s">
        <v>10226</v>
      </c>
      <c r="AI1231" s="37">
        <v>21</v>
      </c>
      <c r="AJ1231" s="11">
        <v>44.5</v>
      </c>
      <c r="AK1231" s="11"/>
      <c r="AL1231" s="11">
        <f>VLOOKUP(AG1231,[1]笔试数据!$B:$G,6,0)</f>
        <v>0</v>
      </c>
      <c r="AM1231" s="11">
        <v>44.5</v>
      </c>
      <c r="AN1231" s="11" t="s">
        <v>56</v>
      </c>
    </row>
    <row r="1232" s="4" customFormat="1" ht="15" spans="1:40">
      <c r="A1232" s="49">
        <v>738</v>
      </c>
      <c r="B1232" s="49">
        <v>416</v>
      </c>
      <c r="C1232" s="49">
        <v>256</v>
      </c>
      <c r="D1232" s="50" t="s">
        <v>1704</v>
      </c>
      <c r="E1232" s="50" t="s">
        <v>37</v>
      </c>
      <c r="F1232" s="50" t="s">
        <v>105</v>
      </c>
      <c r="G1232" s="50" t="s">
        <v>1705</v>
      </c>
      <c r="H1232" s="50" t="s">
        <v>1706</v>
      </c>
      <c r="I1232" s="50" t="s">
        <v>41</v>
      </c>
      <c r="J1232" s="50" t="s">
        <v>42</v>
      </c>
      <c r="K1232" s="50" t="s">
        <v>43</v>
      </c>
      <c r="L1232" s="50" t="s">
        <v>191</v>
      </c>
      <c r="M1232" s="50" t="s">
        <v>83</v>
      </c>
      <c r="N1232" s="50" t="s">
        <v>45</v>
      </c>
      <c r="O1232" s="50" t="s">
        <v>46</v>
      </c>
      <c r="P1232" s="50" t="s">
        <v>84</v>
      </c>
      <c r="Q1232" s="50" t="s">
        <v>1707</v>
      </c>
      <c r="R1232" s="50" t="s">
        <v>1707</v>
      </c>
      <c r="S1232" s="50" t="s">
        <v>1708</v>
      </c>
      <c r="T1232" s="50" t="s">
        <v>1709</v>
      </c>
      <c r="U1232" s="50" t="s">
        <v>307</v>
      </c>
      <c r="V1232" s="50" t="s">
        <v>53</v>
      </c>
      <c r="W1232" s="50" t="s">
        <v>45</v>
      </c>
      <c r="X1232" s="50" t="s">
        <v>54</v>
      </c>
      <c r="Y1232" s="50" t="s">
        <v>46</v>
      </c>
      <c r="Z1232" s="50" t="s">
        <v>55</v>
      </c>
      <c r="AA1232" s="50" t="s">
        <v>53</v>
      </c>
      <c r="AB1232" s="50" t="s">
        <v>45</v>
      </c>
      <c r="AC1232" s="50" t="s">
        <v>56</v>
      </c>
      <c r="AD1232" s="50" t="s">
        <v>57</v>
      </c>
      <c r="AE1232" s="2"/>
      <c r="AF1232" s="2"/>
      <c r="AG1232" s="36" t="s">
        <v>11487</v>
      </c>
      <c r="AH1232" s="37" t="s">
        <v>10241</v>
      </c>
      <c r="AI1232" s="37">
        <v>16</v>
      </c>
      <c r="AJ1232" s="11">
        <v>44.5</v>
      </c>
      <c r="AK1232" s="2"/>
      <c r="AL1232" s="11">
        <f>VLOOKUP(AG1232,[1]笔试数据!$B:$G,6,0)</f>
        <v>0</v>
      </c>
      <c r="AM1232" s="11">
        <v>44.5</v>
      </c>
      <c r="AN1232" s="11" t="s">
        <v>56</v>
      </c>
    </row>
    <row r="1233" s="4" customFormat="1" ht="15" spans="1:40">
      <c r="A1233" s="49">
        <v>4</v>
      </c>
      <c r="B1233" s="49">
        <v>240</v>
      </c>
      <c r="C1233" s="49">
        <v>296</v>
      </c>
      <c r="D1233" s="50" t="s">
        <v>1945</v>
      </c>
      <c r="E1233" s="50" t="s">
        <v>37</v>
      </c>
      <c r="F1233" s="50" t="s">
        <v>105</v>
      </c>
      <c r="G1233" s="50" t="s">
        <v>1946</v>
      </c>
      <c r="H1233" s="50" t="s">
        <v>1947</v>
      </c>
      <c r="I1233" s="50" t="s">
        <v>41</v>
      </c>
      <c r="J1233" s="50" t="s">
        <v>42</v>
      </c>
      <c r="K1233" s="50" t="s">
        <v>43</v>
      </c>
      <c r="L1233" s="50" t="s">
        <v>73</v>
      </c>
      <c r="M1233" s="52">
        <v>44010</v>
      </c>
      <c r="N1233" s="50" t="s">
        <v>45</v>
      </c>
      <c r="O1233" s="50" t="s">
        <v>46</v>
      </c>
      <c r="P1233" s="50" t="s">
        <v>47</v>
      </c>
      <c r="Q1233" s="50" t="s">
        <v>1948</v>
      </c>
      <c r="R1233" s="50" t="s">
        <v>1948</v>
      </c>
      <c r="S1233" s="50" t="s">
        <v>1949</v>
      </c>
      <c r="T1233" s="50" t="s">
        <v>1950</v>
      </c>
      <c r="U1233" s="50" t="s">
        <v>52</v>
      </c>
      <c r="V1233" s="50" t="s">
        <v>53</v>
      </c>
      <c r="W1233" s="50" t="s">
        <v>45</v>
      </c>
      <c r="X1233" s="50" t="s">
        <v>54</v>
      </c>
      <c r="Y1233" s="50" t="s">
        <v>46</v>
      </c>
      <c r="Z1233" s="50" t="s">
        <v>55</v>
      </c>
      <c r="AA1233" s="50" t="s">
        <v>53</v>
      </c>
      <c r="AB1233" s="50" t="s">
        <v>45</v>
      </c>
      <c r="AC1233" s="50" t="s">
        <v>56</v>
      </c>
      <c r="AD1233" s="50" t="s">
        <v>57</v>
      </c>
      <c r="AE1233" s="2"/>
      <c r="AF1233" s="2"/>
      <c r="AG1233" s="36" t="s">
        <v>11488</v>
      </c>
      <c r="AH1233" s="37" t="s">
        <v>11004</v>
      </c>
      <c r="AI1233" s="37">
        <v>26</v>
      </c>
      <c r="AJ1233" s="11">
        <v>44.5</v>
      </c>
      <c r="AK1233" s="2"/>
      <c r="AL1233" s="11">
        <f>VLOOKUP(AG1233,[1]笔试数据!$B:$G,6,0)</f>
        <v>0</v>
      </c>
      <c r="AM1233" s="11">
        <v>44.5</v>
      </c>
      <c r="AN1233" s="11" t="s">
        <v>56</v>
      </c>
    </row>
    <row r="1234" s="4" customFormat="1" ht="15" spans="1:40">
      <c r="A1234" s="49">
        <v>728</v>
      </c>
      <c r="B1234" s="49">
        <v>208</v>
      </c>
      <c r="C1234" s="49">
        <v>329</v>
      </c>
      <c r="D1234" s="51" t="s">
        <v>2144</v>
      </c>
      <c r="E1234" s="51" t="s">
        <v>37</v>
      </c>
      <c r="F1234" s="51" t="s">
        <v>69</v>
      </c>
      <c r="G1234" s="50" t="s">
        <v>2145</v>
      </c>
      <c r="H1234" s="50" t="s">
        <v>2146</v>
      </c>
      <c r="I1234" s="51" t="s">
        <v>41</v>
      </c>
      <c r="J1234" s="51" t="s">
        <v>42</v>
      </c>
      <c r="K1234" s="51" t="s">
        <v>43</v>
      </c>
      <c r="L1234" s="51" t="s">
        <v>73</v>
      </c>
      <c r="M1234" s="50" t="s">
        <v>91</v>
      </c>
      <c r="N1234" s="51" t="s">
        <v>45</v>
      </c>
      <c r="O1234" s="51" t="s">
        <v>46</v>
      </c>
      <c r="P1234" s="51" t="s">
        <v>47</v>
      </c>
      <c r="Q1234" s="51" t="s">
        <v>100</v>
      </c>
      <c r="R1234" s="51" t="s">
        <v>2147</v>
      </c>
      <c r="S1234" s="50" t="s">
        <v>57</v>
      </c>
      <c r="T1234" s="50" t="s">
        <v>2148</v>
      </c>
      <c r="U1234" s="51" t="s">
        <v>52</v>
      </c>
      <c r="V1234" s="51" t="s">
        <v>53</v>
      </c>
      <c r="W1234" s="51" t="s">
        <v>53</v>
      </c>
      <c r="X1234" s="51" t="s">
        <v>738</v>
      </c>
      <c r="Y1234" s="51" t="s">
        <v>46</v>
      </c>
      <c r="Z1234" s="51" t="s">
        <v>739</v>
      </c>
      <c r="AA1234" s="51" t="s">
        <v>53</v>
      </c>
      <c r="AB1234" s="51" t="s">
        <v>45</v>
      </c>
      <c r="AC1234" s="51" t="s">
        <v>56</v>
      </c>
      <c r="AD1234" s="50" t="s">
        <v>57</v>
      </c>
      <c r="AE1234" s="11"/>
      <c r="AF1234" s="11"/>
      <c r="AG1234" s="36" t="s">
        <v>11489</v>
      </c>
      <c r="AH1234" s="37" t="s">
        <v>10992</v>
      </c>
      <c r="AI1234" s="37">
        <v>29</v>
      </c>
      <c r="AJ1234" s="11">
        <v>44.5</v>
      </c>
      <c r="AK1234" s="2"/>
      <c r="AL1234" s="11">
        <f>VLOOKUP(AG1234,[1]笔试数据!$B:$G,6,0)</f>
        <v>0</v>
      </c>
      <c r="AM1234" s="11">
        <v>44.5</v>
      </c>
      <c r="AN1234" s="11" t="s">
        <v>56</v>
      </c>
    </row>
    <row r="1235" s="4" customFormat="1" ht="15" spans="1:40">
      <c r="A1235" s="49">
        <v>273</v>
      </c>
      <c r="B1235" s="49">
        <v>181</v>
      </c>
      <c r="C1235" s="49">
        <v>572</v>
      </c>
      <c r="D1235" s="51" t="s">
        <v>3591</v>
      </c>
      <c r="E1235" s="51" t="s">
        <v>37</v>
      </c>
      <c r="F1235" s="51" t="s">
        <v>69</v>
      </c>
      <c r="G1235" s="50" t="s">
        <v>3592</v>
      </c>
      <c r="H1235" s="50" t="s">
        <v>3593</v>
      </c>
      <c r="I1235" s="51" t="s">
        <v>62</v>
      </c>
      <c r="J1235" s="51" t="s">
        <v>72</v>
      </c>
      <c r="K1235" s="51" t="s">
        <v>43</v>
      </c>
      <c r="L1235" s="51" t="s">
        <v>330</v>
      </c>
      <c r="M1235" s="50" t="s">
        <v>124</v>
      </c>
      <c r="N1235" s="51" t="s">
        <v>45</v>
      </c>
      <c r="O1235" s="51" t="s">
        <v>56</v>
      </c>
      <c r="P1235" s="51" t="s">
        <v>47</v>
      </c>
      <c r="Q1235" s="51" t="s">
        <v>268</v>
      </c>
      <c r="R1235" s="51" t="s">
        <v>3594</v>
      </c>
      <c r="S1235" s="50" t="s">
        <v>3595</v>
      </c>
      <c r="T1235" s="50" t="s">
        <v>3596</v>
      </c>
      <c r="U1235" s="51" t="s">
        <v>52</v>
      </c>
      <c r="V1235" s="51" t="s">
        <v>53</v>
      </c>
      <c r="W1235" s="51" t="s">
        <v>45</v>
      </c>
      <c r="X1235" s="51" t="s">
        <v>738</v>
      </c>
      <c r="Y1235" s="51" t="s">
        <v>46</v>
      </c>
      <c r="Z1235" s="51" t="s">
        <v>739</v>
      </c>
      <c r="AA1235" s="51" t="s">
        <v>53</v>
      </c>
      <c r="AB1235" s="51" t="s">
        <v>45</v>
      </c>
      <c r="AC1235" s="51" t="s">
        <v>46</v>
      </c>
      <c r="AD1235" s="51" t="s">
        <v>3407</v>
      </c>
      <c r="AE1235" s="11"/>
      <c r="AF1235" s="11" t="s">
        <v>3408</v>
      </c>
      <c r="AG1235" s="36" t="s">
        <v>11490</v>
      </c>
      <c r="AH1235" s="37" t="s">
        <v>10994</v>
      </c>
      <c r="AI1235" s="37" t="s">
        <v>10219</v>
      </c>
      <c r="AJ1235" s="11">
        <v>44.5</v>
      </c>
      <c r="AL1235" s="11">
        <f>VLOOKUP(AG1235,[1]笔试数据!$B:$G,6,0)</f>
        <v>0</v>
      </c>
      <c r="AM1235" s="11">
        <v>44.5</v>
      </c>
      <c r="AN1235" s="11" t="s">
        <v>56</v>
      </c>
    </row>
    <row r="1236" s="4" customFormat="1" ht="15" spans="1:40">
      <c r="A1236" s="49">
        <v>486</v>
      </c>
      <c r="B1236" s="49">
        <v>102</v>
      </c>
      <c r="C1236" s="49">
        <v>142</v>
      </c>
      <c r="D1236" s="51" t="s">
        <v>1005</v>
      </c>
      <c r="E1236" s="51" t="s">
        <v>37</v>
      </c>
      <c r="F1236" s="51" t="s">
        <v>105</v>
      </c>
      <c r="G1236" s="50" t="s">
        <v>1006</v>
      </c>
      <c r="H1236" s="50" t="s">
        <v>1007</v>
      </c>
      <c r="I1236" s="51" t="s">
        <v>41</v>
      </c>
      <c r="J1236" s="51" t="s">
        <v>42</v>
      </c>
      <c r="K1236" s="51" t="s">
        <v>81</v>
      </c>
      <c r="L1236" s="51" t="s">
        <v>353</v>
      </c>
      <c r="M1236" s="50" t="s">
        <v>116</v>
      </c>
      <c r="N1236" s="51" t="s">
        <v>45</v>
      </c>
      <c r="O1236" s="51" t="s">
        <v>46</v>
      </c>
      <c r="P1236" s="51" t="s">
        <v>84</v>
      </c>
      <c r="Q1236" s="51" t="s">
        <v>1008</v>
      </c>
      <c r="R1236" s="51" t="s">
        <v>1009</v>
      </c>
      <c r="S1236" s="50" t="s">
        <v>1010</v>
      </c>
      <c r="T1236" s="50" t="s">
        <v>1011</v>
      </c>
      <c r="U1236" s="51" t="s">
        <v>52</v>
      </c>
      <c r="V1236" s="51" t="s">
        <v>53</v>
      </c>
      <c r="W1236" s="51" t="s">
        <v>45</v>
      </c>
      <c r="X1236" s="51" t="s">
        <v>738</v>
      </c>
      <c r="Y1236" s="51" t="s">
        <v>46</v>
      </c>
      <c r="Z1236" s="51" t="s">
        <v>739</v>
      </c>
      <c r="AA1236" s="51" t="s">
        <v>53</v>
      </c>
      <c r="AB1236" s="51" t="s">
        <v>45</v>
      </c>
      <c r="AC1236" s="51" t="s">
        <v>56</v>
      </c>
      <c r="AD1236" s="50" t="s">
        <v>57</v>
      </c>
      <c r="AE1236" s="11"/>
      <c r="AF1236" s="11"/>
      <c r="AG1236" s="36" t="s">
        <v>11491</v>
      </c>
      <c r="AH1236" s="37" t="s">
        <v>10252</v>
      </c>
      <c r="AI1236" s="37">
        <v>22</v>
      </c>
      <c r="AJ1236" s="11">
        <v>44</v>
      </c>
      <c r="AK1236" s="11"/>
      <c r="AL1236" s="11">
        <f>VLOOKUP(AG1236,[1]笔试数据!$B:$G,6,0)</f>
        <v>0</v>
      </c>
      <c r="AM1236" s="11">
        <v>44</v>
      </c>
      <c r="AN1236" s="11" t="s">
        <v>56</v>
      </c>
    </row>
    <row r="1237" s="4" customFormat="1" ht="15" spans="1:40">
      <c r="A1237" s="49">
        <v>687</v>
      </c>
      <c r="B1237" s="49">
        <v>148</v>
      </c>
      <c r="C1237" s="49">
        <v>145</v>
      </c>
      <c r="D1237" s="51" t="s">
        <v>1023</v>
      </c>
      <c r="E1237" s="51" t="s">
        <v>37</v>
      </c>
      <c r="F1237" s="51" t="s">
        <v>69</v>
      </c>
      <c r="G1237" s="50" t="s">
        <v>1024</v>
      </c>
      <c r="H1237" s="50" t="s">
        <v>1025</v>
      </c>
      <c r="I1237" s="51" t="s">
        <v>41</v>
      </c>
      <c r="J1237" s="51" t="s">
        <v>42</v>
      </c>
      <c r="K1237" s="51" t="s">
        <v>43</v>
      </c>
      <c r="L1237" s="51" t="s">
        <v>73</v>
      </c>
      <c r="M1237" s="52">
        <v>45108</v>
      </c>
      <c r="N1237" s="51" t="s">
        <v>45</v>
      </c>
      <c r="O1237" s="51" t="s">
        <v>46</v>
      </c>
      <c r="P1237" s="51" t="s">
        <v>84</v>
      </c>
      <c r="Q1237" s="51" t="s">
        <v>100</v>
      </c>
      <c r="R1237" s="51" t="s">
        <v>1026</v>
      </c>
      <c r="S1237" s="50" t="s">
        <v>1027</v>
      </c>
      <c r="T1237" s="50" t="s">
        <v>1028</v>
      </c>
      <c r="U1237" s="51" t="s">
        <v>307</v>
      </c>
      <c r="V1237" s="51" t="s">
        <v>53</v>
      </c>
      <c r="W1237" s="51" t="s">
        <v>45</v>
      </c>
      <c r="X1237" s="51" t="s">
        <v>738</v>
      </c>
      <c r="Y1237" s="51" t="s">
        <v>46</v>
      </c>
      <c r="Z1237" s="51" t="s">
        <v>739</v>
      </c>
      <c r="AA1237" s="51" t="s">
        <v>53</v>
      </c>
      <c r="AB1237" s="51" t="s">
        <v>45</v>
      </c>
      <c r="AC1237" s="51" t="s">
        <v>56</v>
      </c>
      <c r="AD1237" s="50" t="s">
        <v>57</v>
      </c>
      <c r="AE1237" s="11"/>
      <c r="AF1237" s="11"/>
      <c r="AG1237" s="36" t="s">
        <v>11492</v>
      </c>
      <c r="AH1237" s="37" t="s">
        <v>10252</v>
      </c>
      <c r="AI1237" s="37">
        <v>25</v>
      </c>
      <c r="AJ1237" s="11">
        <v>44</v>
      </c>
      <c r="AK1237" s="11"/>
      <c r="AL1237" s="11">
        <f>VLOOKUP(AG1237,[1]笔试数据!$B:$G,6,0)</f>
        <v>0</v>
      </c>
      <c r="AM1237" s="11">
        <v>44</v>
      </c>
      <c r="AN1237" s="11" t="s">
        <v>56</v>
      </c>
    </row>
    <row r="1238" s="4" customFormat="1" ht="15" spans="1:40">
      <c r="A1238" s="49">
        <v>762</v>
      </c>
      <c r="B1238" s="49">
        <v>419</v>
      </c>
      <c r="C1238" s="49">
        <v>233</v>
      </c>
      <c r="D1238" s="50" t="s">
        <v>1561</v>
      </c>
      <c r="E1238" s="50" t="s">
        <v>37</v>
      </c>
      <c r="F1238" s="50" t="s">
        <v>69</v>
      </c>
      <c r="G1238" s="50" t="s">
        <v>1562</v>
      </c>
      <c r="H1238" s="50" t="s">
        <v>1563</v>
      </c>
      <c r="I1238" s="50" t="s">
        <v>62</v>
      </c>
      <c r="J1238" s="50" t="s">
        <v>72</v>
      </c>
      <c r="K1238" s="50" t="s">
        <v>43</v>
      </c>
      <c r="L1238" s="50" t="s">
        <v>1564</v>
      </c>
      <c r="M1238" s="50" t="s">
        <v>74</v>
      </c>
      <c r="N1238" s="50" t="s">
        <v>45</v>
      </c>
      <c r="O1238" s="50" t="s">
        <v>56</v>
      </c>
      <c r="P1238" s="50" t="s">
        <v>47</v>
      </c>
      <c r="Q1238" s="50" t="s">
        <v>303</v>
      </c>
      <c r="R1238" s="50" t="s">
        <v>48</v>
      </c>
      <c r="S1238" s="50" t="s">
        <v>57</v>
      </c>
      <c r="T1238" s="50" t="s">
        <v>1565</v>
      </c>
      <c r="U1238" s="50" t="s">
        <v>52</v>
      </c>
      <c r="V1238" s="50" t="s">
        <v>53</v>
      </c>
      <c r="W1238" s="50" t="s">
        <v>45</v>
      </c>
      <c r="X1238" s="50" t="s">
        <v>54</v>
      </c>
      <c r="Y1238" s="50" t="s">
        <v>46</v>
      </c>
      <c r="Z1238" s="50" t="s">
        <v>55</v>
      </c>
      <c r="AA1238" s="50" t="s">
        <v>53</v>
      </c>
      <c r="AB1238" s="50" t="s">
        <v>45</v>
      </c>
      <c r="AC1238" s="50" t="s">
        <v>56</v>
      </c>
      <c r="AD1238" s="50" t="s">
        <v>57</v>
      </c>
      <c r="AE1238" s="2"/>
      <c r="AF1238" s="2"/>
      <c r="AG1238" s="36" t="s">
        <v>11493</v>
      </c>
      <c r="AH1238" s="37" t="s">
        <v>10226</v>
      </c>
      <c r="AI1238" s="37">
        <v>23</v>
      </c>
      <c r="AJ1238" s="11">
        <v>44</v>
      </c>
      <c r="AK1238" s="11"/>
      <c r="AL1238" s="11">
        <f>VLOOKUP(AG1238,[1]笔试数据!$B:$G,6,0)</f>
        <v>0</v>
      </c>
      <c r="AM1238" s="11">
        <v>44</v>
      </c>
      <c r="AN1238" s="11" t="s">
        <v>56</v>
      </c>
    </row>
    <row r="1239" ht="15" spans="1:40">
      <c r="A1239" s="49">
        <v>36</v>
      </c>
      <c r="B1239" s="49">
        <v>246</v>
      </c>
      <c r="C1239" s="49">
        <v>242</v>
      </c>
      <c r="D1239" s="50" t="s">
        <v>1617</v>
      </c>
      <c r="E1239" s="50" t="s">
        <v>205</v>
      </c>
      <c r="F1239" s="50" t="s">
        <v>105</v>
      </c>
      <c r="G1239" s="50" t="s">
        <v>1618</v>
      </c>
      <c r="H1239" s="50" t="s">
        <v>1619</v>
      </c>
      <c r="I1239" s="50" t="s">
        <v>41</v>
      </c>
      <c r="J1239" s="50" t="s">
        <v>72</v>
      </c>
      <c r="K1239" s="50" t="s">
        <v>43</v>
      </c>
      <c r="L1239" s="50" t="s">
        <v>184</v>
      </c>
      <c r="M1239" s="50" t="s">
        <v>108</v>
      </c>
      <c r="N1239" s="50" t="s">
        <v>45</v>
      </c>
      <c r="O1239" s="50" t="s">
        <v>46</v>
      </c>
      <c r="P1239" s="50" t="s">
        <v>47</v>
      </c>
      <c r="Q1239" s="50" t="s">
        <v>1117</v>
      </c>
      <c r="R1239" s="50" t="s">
        <v>1620</v>
      </c>
      <c r="S1239" s="50" t="s">
        <v>1621</v>
      </c>
      <c r="T1239" s="50" t="s">
        <v>1622</v>
      </c>
      <c r="U1239" s="50" t="s">
        <v>52</v>
      </c>
      <c r="V1239" s="50" t="s">
        <v>53</v>
      </c>
      <c r="W1239" s="50" t="s">
        <v>45</v>
      </c>
      <c r="X1239" s="50" t="s">
        <v>54</v>
      </c>
      <c r="Y1239" s="50" t="s">
        <v>46</v>
      </c>
      <c r="Z1239" s="50" t="s">
        <v>55</v>
      </c>
      <c r="AA1239" s="50" t="s">
        <v>53</v>
      </c>
      <c r="AB1239" s="50" t="s">
        <v>45</v>
      </c>
      <c r="AC1239" s="50" t="s">
        <v>56</v>
      </c>
      <c r="AD1239" s="50" t="s">
        <v>57</v>
      </c>
      <c r="AE1239" s="2"/>
      <c r="AF1239" s="2"/>
      <c r="AG1239" s="36" t="s">
        <v>11494</v>
      </c>
      <c r="AH1239" s="37" t="s">
        <v>10241</v>
      </c>
      <c r="AI1239" s="37" t="s">
        <v>10219</v>
      </c>
      <c r="AJ1239" s="11">
        <v>44</v>
      </c>
      <c r="AK1239" s="2"/>
      <c r="AL1239" s="11">
        <f>VLOOKUP(AG1239,[1]笔试数据!$B:$G,6,0)</f>
        <v>0</v>
      </c>
      <c r="AM1239" s="11">
        <v>44</v>
      </c>
      <c r="AN1239" s="11" t="s">
        <v>56</v>
      </c>
    </row>
    <row r="1240" s="4" customFormat="1" ht="15" spans="1:40">
      <c r="A1240" s="49">
        <v>295</v>
      </c>
      <c r="B1240" s="49">
        <v>303</v>
      </c>
      <c r="C1240" s="49">
        <v>264</v>
      </c>
      <c r="D1240" s="50" t="s">
        <v>1748</v>
      </c>
      <c r="E1240" s="50" t="s">
        <v>37</v>
      </c>
      <c r="F1240" s="50" t="s">
        <v>38</v>
      </c>
      <c r="G1240" s="50" t="s">
        <v>1749</v>
      </c>
      <c r="H1240" s="50" t="s">
        <v>1750</v>
      </c>
      <c r="I1240" s="50" t="s">
        <v>41</v>
      </c>
      <c r="J1240" s="50" t="s">
        <v>42</v>
      </c>
      <c r="K1240" s="50" t="s">
        <v>43</v>
      </c>
      <c r="L1240" s="50" t="s">
        <v>98</v>
      </c>
      <c r="M1240" s="50" t="s">
        <v>108</v>
      </c>
      <c r="N1240" s="50" t="s">
        <v>45</v>
      </c>
      <c r="O1240" s="50" t="s">
        <v>46</v>
      </c>
      <c r="P1240" s="50" t="s">
        <v>47</v>
      </c>
      <c r="Q1240" s="50" t="s">
        <v>100</v>
      </c>
      <c r="R1240" s="50" t="s">
        <v>1751</v>
      </c>
      <c r="S1240" s="50" t="s">
        <v>1752</v>
      </c>
      <c r="T1240" s="50" t="s">
        <v>1753</v>
      </c>
      <c r="U1240" s="50" t="s">
        <v>52</v>
      </c>
      <c r="V1240" s="50" t="s">
        <v>53</v>
      </c>
      <c r="W1240" s="50" t="s">
        <v>45</v>
      </c>
      <c r="X1240" s="50" t="s">
        <v>54</v>
      </c>
      <c r="Y1240" s="50" t="s">
        <v>46</v>
      </c>
      <c r="Z1240" s="50" t="s">
        <v>55</v>
      </c>
      <c r="AA1240" s="50" t="s">
        <v>53</v>
      </c>
      <c r="AB1240" s="50" t="s">
        <v>45</v>
      </c>
      <c r="AC1240" s="50" t="s">
        <v>56</v>
      </c>
      <c r="AD1240" s="50" t="s">
        <v>57</v>
      </c>
      <c r="AE1240" s="2"/>
      <c r="AF1240" s="2"/>
      <c r="AG1240" s="36" t="s">
        <v>11495</v>
      </c>
      <c r="AH1240" s="37" t="s">
        <v>10241</v>
      </c>
      <c r="AI1240" s="37">
        <v>24</v>
      </c>
      <c r="AJ1240" s="11">
        <v>44</v>
      </c>
      <c r="AK1240" s="2"/>
      <c r="AL1240" s="11">
        <f>VLOOKUP(AG1240,[1]笔试数据!$B:$G,6,0)</f>
        <v>0</v>
      </c>
      <c r="AM1240" s="11">
        <v>44</v>
      </c>
      <c r="AN1240" s="11" t="s">
        <v>56</v>
      </c>
    </row>
    <row r="1241" ht="15" spans="1:40">
      <c r="A1241" s="49">
        <v>519</v>
      </c>
      <c r="B1241" s="49">
        <v>453</v>
      </c>
      <c r="C1241" s="49">
        <v>389</v>
      </c>
      <c r="D1241" s="50" t="s">
        <v>2492</v>
      </c>
      <c r="E1241" s="50" t="s">
        <v>37</v>
      </c>
      <c r="F1241" s="50" t="s">
        <v>69</v>
      </c>
      <c r="G1241" s="50" t="s">
        <v>2493</v>
      </c>
      <c r="H1241" s="50" t="s">
        <v>2494</v>
      </c>
      <c r="I1241" s="50" t="s">
        <v>62</v>
      </c>
      <c r="J1241" s="50" t="s">
        <v>72</v>
      </c>
      <c r="K1241" s="50" t="s">
        <v>43</v>
      </c>
      <c r="L1241" s="50" t="s">
        <v>73</v>
      </c>
      <c r="M1241" s="50" t="s">
        <v>74</v>
      </c>
      <c r="N1241" s="50" t="s">
        <v>45</v>
      </c>
      <c r="O1241" s="50" t="s">
        <v>46</v>
      </c>
      <c r="P1241" s="50" t="s">
        <v>47</v>
      </c>
      <c r="Q1241" s="50" t="s">
        <v>48</v>
      </c>
      <c r="R1241" s="50" t="s">
        <v>2495</v>
      </c>
      <c r="S1241" s="50" t="s">
        <v>57</v>
      </c>
      <c r="T1241" s="50" t="s">
        <v>2496</v>
      </c>
      <c r="U1241" s="50" t="s">
        <v>52</v>
      </c>
      <c r="V1241" s="50" t="s">
        <v>53</v>
      </c>
      <c r="W1241" s="50" t="s">
        <v>45</v>
      </c>
      <c r="X1241" s="50" t="s">
        <v>54</v>
      </c>
      <c r="Y1241" s="50" t="s">
        <v>46</v>
      </c>
      <c r="Z1241" s="50" t="s">
        <v>55</v>
      </c>
      <c r="AA1241" s="50" t="s">
        <v>53</v>
      </c>
      <c r="AB1241" s="50" t="s">
        <v>45</v>
      </c>
      <c r="AC1241" s="50" t="s">
        <v>56</v>
      </c>
      <c r="AD1241" s="50" t="s">
        <v>57</v>
      </c>
      <c r="AE1241" s="2"/>
      <c r="AF1241" s="2"/>
      <c r="AG1241" s="36" t="s">
        <v>11496</v>
      </c>
      <c r="AH1241" s="37" t="s">
        <v>10990</v>
      </c>
      <c r="AI1241" s="37">
        <v>29</v>
      </c>
      <c r="AJ1241" s="11">
        <v>44</v>
      </c>
      <c r="AK1241" s="2"/>
      <c r="AL1241" s="11">
        <f>VLOOKUP(AG1241,[1]笔试数据!$B:$G,6,0)</f>
        <v>0</v>
      </c>
      <c r="AM1241" s="11">
        <v>44</v>
      </c>
      <c r="AN1241" s="11" t="s">
        <v>56</v>
      </c>
    </row>
    <row r="1242" s="4" customFormat="1" ht="15" spans="1:40">
      <c r="A1242" s="49">
        <v>2</v>
      </c>
      <c r="B1242" s="49">
        <v>498</v>
      </c>
      <c r="C1242" s="49">
        <v>398</v>
      </c>
      <c r="D1242" s="50" t="s">
        <v>2548</v>
      </c>
      <c r="E1242" s="50" t="s">
        <v>37</v>
      </c>
      <c r="F1242" s="50" t="s">
        <v>69</v>
      </c>
      <c r="G1242" s="50" t="s">
        <v>2549</v>
      </c>
      <c r="H1242" s="50" t="s">
        <v>2550</v>
      </c>
      <c r="I1242" s="50" t="s">
        <v>41</v>
      </c>
      <c r="J1242" s="50" t="s">
        <v>72</v>
      </c>
      <c r="K1242" s="50" t="s">
        <v>43</v>
      </c>
      <c r="L1242" s="50" t="s">
        <v>340</v>
      </c>
      <c r="M1242" s="50" t="s">
        <v>83</v>
      </c>
      <c r="N1242" s="50" t="s">
        <v>45</v>
      </c>
      <c r="O1242" s="50" t="s">
        <v>46</v>
      </c>
      <c r="P1242" s="50" t="s">
        <v>84</v>
      </c>
      <c r="Q1242" s="50" t="s">
        <v>2551</v>
      </c>
      <c r="R1242" s="50" t="s">
        <v>2551</v>
      </c>
      <c r="S1242" s="50" t="s">
        <v>2552</v>
      </c>
      <c r="T1242" s="50" t="s">
        <v>2553</v>
      </c>
      <c r="U1242" s="50" t="s">
        <v>307</v>
      </c>
      <c r="V1242" s="50" t="s">
        <v>53</v>
      </c>
      <c r="W1242" s="50" t="s">
        <v>45</v>
      </c>
      <c r="X1242" s="50" t="s">
        <v>54</v>
      </c>
      <c r="Y1242" s="50" t="s">
        <v>46</v>
      </c>
      <c r="Z1242" s="50" t="s">
        <v>55</v>
      </c>
      <c r="AA1242" s="50" t="s">
        <v>53</v>
      </c>
      <c r="AB1242" s="50" t="s">
        <v>45</v>
      </c>
      <c r="AC1242" s="50" t="s">
        <v>56</v>
      </c>
      <c r="AD1242" s="50" t="s">
        <v>57</v>
      </c>
      <c r="AE1242" s="2"/>
      <c r="AF1242" s="2"/>
      <c r="AG1242" s="36" t="s">
        <v>11497</v>
      </c>
      <c r="AH1242" s="37" t="s">
        <v>10987</v>
      </c>
      <c r="AI1242" s="37" t="s">
        <v>10224</v>
      </c>
      <c r="AJ1242" s="11">
        <v>44</v>
      </c>
      <c r="AK1242" s="2"/>
      <c r="AL1242" s="11">
        <f>VLOOKUP(AG1242,[1]笔试数据!$B:$G,6,0)</f>
        <v>0</v>
      </c>
      <c r="AM1242" s="11">
        <v>44</v>
      </c>
      <c r="AN1242" s="11" t="s">
        <v>56</v>
      </c>
    </row>
    <row r="1243" s="4" customFormat="1" ht="15" spans="1:40">
      <c r="A1243" s="49">
        <v>426</v>
      </c>
      <c r="B1243" s="49">
        <v>81</v>
      </c>
      <c r="C1243" s="49">
        <v>452</v>
      </c>
      <c r="D1243" s="51" t="s">
        <v>2865</v>
      </c>
      <c r="E1243" s="51" t="s">
        <v>37</v>
      </c>
      <c r="F1243" s="51" t="s">
        <v>69</v>
      </c>
      <c r="G1243" s="50" t="s">
        <v>2866</v>
      </c>
      <c r="H1243" s="50" t="s">
        <v>2867</v>
      </c>
      <c r="I1243" s="51" t="s">
        <v>41</v>
      </c>
      <c r="J1243" s="51" t="s">
        <v>42</v>
      </c>
      <c r="K1243" s="51" t="s">
        <v>43</v>
      </c>
      <c r="L1243" s="51" t="s">
        <v>671</v>
      </c>
      <c r="M1243" s="50" t="s">
        <v>91</v>
      </c>
      <c r="N1243" s="51" t="s">
        <v>45</v>
      </c>
      <c r="O1243" s="51" t="s">
        <v>46</v>
      </c>
      <c r="P1243" s="51" t="s">
        <v>84</v>
      </c>
      <c r="Q1243" s="51" t="s">
        <v>100</v>
      </c>
      <c r="R1243" s="51" t="s">
        <v>2868</v>
      </c>
      <c r="S1243" s="50" t="s">
        <v>2869</v>
      </c>
      <c r="T1243" s="50" t="s">
        <v>2870</v>
      </c>
      <c r="U1243" s="51" t="s">
        <v>307</v>
      </c>
      <c r="V1243" s="51" t="s">
        <v>53</v>
      </c>
      <c r="W1243" s="51" t="s">
        <v>53</v>
      </c>
      <c r="X1243" s="51" t="s">
        <v>738</v>
      </c>
      <c r="Y1243" s="51" t="s">
        <v>46</v>
      </c>
      <c r="Z1243" s="51" t="s">
        <v>739</v>
      </c>
      <c r="AA1243" s="51" t="s">
        <v>53</v>
      </c>
      <c r="AB1243" s="51" t="s">
        <v>45</v>
      </c>
      <c r="AC1243" s="51" t="s">
        <v>56</v>
      </c>
      <c r="AD1243" s="50" t="s">
        <v>57</v>
      </c>
      <c r="AE1243" s="11"/>
      <c r="AF1243" s="11"/>
      <c r="AG1243" s="36" t="s">
        <v>11498</v>
      </c>
      <c r="AH1243" s="37" t="s">
        <v>11008</v>
      </c>
      <c r="AI1243" s="37" t="s">
        <v>10219</v>
      </c>
      <c r="AJ1243" s="11">
        <v>44</v>
      </c>
      <c r="AK1243" s="2"/>
      <c r="AL1243" s="11">
        <f>VLOOKUP(AG1243,[1]笔试数据!$B:$G,6,0)</f>
        <v>0</v>
      </c>
      <c r="AM1243" s="11">
        <v>44</v>
      </c>
      <c r="AN1243" s="11" t="s">
        <v>56</v>
      </c>
    </row>
    <row r="1244" s="4" customFormat="1" ht="15" spans="1:40">
      <c r="A1244" s="49">
        <v>704</v>
      </c>
      <c r="B1244" s="49">
        <v>154</v>
      </c>
      <c r="C1244" s="49">
        <v>457</v>
      </c>
      <c r="D1244" s="51" t="s">
        <v>2894</v>
      </c>
      <c r="E1244" s="51" t="s">
        <v>37</v>
      </c>
      <c r="F1244" s="51" t="s">
        <v>105</v>
      </c>
      <c r="G1244" s="50" t="s">
        <v>2895</v>
      </c>
      <c r="H1244" s="50" t="s">
        <v>2896</v>
      </c>
      <c r="I1244" s="51" t="s">
        <v>41</v>
      </c>
      <c r="J1244" s="51" t="s">
        <v>177</v>
      </c>
      <c r="K1244" s="51" t="s">
        <v>43</v>
      </c>
      <c r="L1244" s="51" t="s">
        <v>98</v>
      </c>
      <c r="M1244" s="50" t="s">
        <v>91</v>
      </c>
      <c r="N1244" s="51" t="s">
        <v>45</v>
      </c>
      <c r="O1244" s="51" t="s">
        <v>46</v>
      </c>
      <c r="P1244" s="51" t="s">
        <v>47</v>
      </c>
      <c r="Q1244" s="51" t="s">
        <v>48</v>
      </c>
      <c r="R1244" s="51" t="s">
        <v>2897</v>
      </c>
      <c r="S1244" s="50" t="s">
        <v>2898</v>
      </c>
      <c r="T1244" s="50" t="s">
        <v>2899</v>
      </c>
      <c r="U1244" s="51" t="s">
        <v>52</v>
      </c>
      <c r="V1244" s="51" t="s">
        <v>53</v>
      </c>
      <c r="W1244" s="51" t="s">
        <v>53</v>
      </c>
      <c r="X1244" s="51" t="s">
        <v>738</v>
      </c>
      <c r="Y1244" s="51" t="s">
        <v>46</v>
      </c>
      <c r="Z1244" s="51" t="s">
        <v>739</v>
      </c>
      <c r="AA1244" s="51" t="s">
        <v>53</v>
      </c>
      <c r="AB1244" s="51" t="s">
        <v>45</v>
      </c>
      <c r="AC1244" s="51" t="s">
        <v>56</v>
      </c>
      <c r="AD1244" s="50" t="s">
        <v>57</v>
      </c>
      <c r="AE1244" s="11"/>
      <c r="AF1244" s="11"/>
      <c r="AG1244" s="36" t="s">
        <v>11499</v>
      </c>
      <c r="AH1244" s="37" t="s">
        <v>11008</v>
      </c>
      <c r="AI1244" s="37" t="s">
        <v>10224</v>
      </c>
      <c r="AJ1244" s="11">
        <v>44</v>
      </c>
      <c r="AK1244" s="2"/>
      <c r="AL1244" s="11">
        <f>VLOOKUP(AG1244,[1]笔试数据!$B:$G,6,0)</f>
        <v>0</v>
      </c>
      <c r="AM1244" s="11">
        <v>44</v>
      </c>
      <c r="AN1244" s="11" t="s">
        <v>56</v>
      </c>
    </row>
    <row r="1245" s="4" customFormat="1" ht="15" spans="1:40">
      <c r="A1245" s="43">
        <v>698</v>
      </c>
      <c r="B1245" s="43">
        <v>659</v>
      </c>
      <c r="C1245" s="43">
        <v>501</v>
      </c>
      <c r="D1245" s="47" t="s">
        <v>3164</v>
      </c>
      <c r="E1245" s="47" t="s">
        <v>37</v>
      </c>
      <c r="F1245" s="47" t="s">
        <v>69</v>
      </c>
      <c r="G1245" s="45" t="s">
        <v>3165</v>
      </c>
      <c r="H1245" s="45" t="s">
        <v>3166</v>
      </c>
      <c r="I1245" s="47" t="s">
        <v>41</v>
      </c>
      <c r="J1245" s="29" t="s">
        <v>72</v>
      </c>
      <c r="K1245" s="47" t="s">
        <v>43</v>
      </c>
      <c r="L1245" s="47" t="s">
        <v>3167</v>
      </c>
      <c r="M1245" s="45" t="s">
        <v>3168</v>
      </c>
      <c r="N1245" s="47" t="s">
        <v>45</v>
      </c>
      <c r="O1245" s="47" t="s">
        <v>46</v>
      </c>
      <c r="P1245" s="47" t="s">
        <v>47</v>
      </c>
      <c r="Q1245" s="47" t="s">
        <v>431</v>
      </c>
      <c r="R1245" s="47" t="s">
        <v>3169</v>
      </c>
      <c r="S1245" s="45" t="s">
        <v>3170</v>
      </c>
      <c r="T1245" s="45" t="s">
        <v>3171</v>
      </c>
      <c r="U1245" s="47" t="s">
        <v>307</v>
      </c>
      <c r="V1245" s="47" t="s">
        <v>53</v>
      </c>
      <c r="W1245" s="47" t="s">
        <v>53</v>
      </c>
      <c r="X1245" s="47" t="s">
        <v>3172</v>
      </c>
      <c r="Y1245" s="47" t="s">
        <v>46</v>
      </c>
      <c r="Z1245" s="47" t="s">
        <v>3173</v>
      </c>
      <c r="AA1245" s="47" t="s">
        <v>53</v>
      </c>
      <c r="AB1245" s="47" t="s">
        <v>45</v>
      </c>
      <c r="AC1245" s="47" t="s">
        <v>56</v>
      </c>
      <c r="AD1245" s="45" t="s">
        <v>57</v>
      </c>
      <c r="AE1245" s="6"/>
      <c r="AF1245" s="6"/>
      <c r="AG1245" s="36" t="s">
        <v>11500</v>
      </c>
      <c r="AH1245" s="37" t="s">
        <v>11040</v>
      </c>
      <c r="AI1245" s="37">
        <v>21</v>
      </c>
      <c r="AJ1245" s="11">
        <v>44</v>
      </c>
      <c r="AK1245" s="2"/>
      <c r="AL1245" s="11">
        <f>VLOOKUP(AG1245,[1]笔试数据!$B:$G,6,0)</f>
        <v>0</v>
      </c>
      <c r="AM1245" s="11">
        <v>44</v>
      </c>
      <c r="AN1245" s="11" t="s">
        <v>56</v>
      </c>
    </row>
    <row r="1246" s="4" customFormat="1" ht="15" spans="1:40">
      <c r="A1246" s="49">
        <v>540</v>
      </c>
      <c r="B1246" s="49">
        <v>113</v>
      </c>
      <c r="C1246" s="49">
        <v>504</v>
      </c>
      <c r="D1246" s="51" t="s">
        <v>3188</v>
      </c>
      <c r="E1246" s="51" t="s">
        <v>37</v>
      </c>
      <c r="F1246" s="51" t="s">
        <v>105</v>
      </c>
      <c r="G1246" s="50" t="s">
        <v>3189</v>
      </c>
      <c r="H1246" s="50" t="s">
        <v>3190</v>
      </c>
      <c r="I1246" s="51" t="s">
        <v>62</v>
      </c>
      <c r="J1246" s="51" t="s">
        <v>72</v>
      </c>
      <c r="K1246" s="51" t="s">
        <v>43</v>
      </c>
      <c r="L1246" s="51" t="s">
        <v>1485</v>
      </c>
      <c r="M1246" s="50" t="s">
        <v>3191</v>
      </c>
      <c r="N1246" s="51" t="s">
        <v>45</v>
      </c>
      <c r="O1246" s="51" t="s">
        <v>46</v>
      </c>
      <c r="P1246" s="51" t="s">
        <v>47</v>
      </c>
      <c r="Q1246" s="51" t="s">
        <v>3192</v>
      </c>
      <c r="R1246" s="51" t="s">
        <v>3192</v>
      </c>
      <c r="S1246" s="50" t="s">
        <v>3193</v>
      </c>
      <c r="T1246" s="50" t="s">
        <v>3194</v>
      </c>
      <c r="U1246" s="51" t="s">
        <v>52</v>
      </c>
      <c r="V1246" s="51" t="s">
        <v>53</v>
      </c>
      <c r="W1246" s="51" t="s">
        <v>45</v>
      </c>
      <c r="X1246" s="51" t="s">
        <v>738</v>
      </c>
      <c r="Y1246" s="51" t="s">
        <v>46</v>
      </c>
      <c r="Z1246" s="51" t="s">
        <v>739</v>
      </c>
      <c r="AA1246" s="51" t="s">
        <v>53</v>
      </c>
      <c r="AB1246" s="51" t="s">
        <v>45</v>
      </c>
      <c r="AC1246" s="51"/>
      <c r="AD1246" s="51"/>
      <c r="AE1246" s="11"/>
      <c r="AF1246" s="11"/>
      <c r="AG1246" s="36" t="s">
        <v>11501</v>
      </c>
      <c r="AH1246" s="37" t="s">
        <v>11040</v>
      </c>
      <c r="AI1246" s="37">
        <v>24</v>
      </c>
      <c r="AJ1246" s="11">
        <v>44</v>
      </c>
      <c r="AK1246" s="2"/>
      <c r="AL1246" s="11">
        <f>VLOOKUP(AG1246,[1]笔试数据!$B:$G,6,0)</f>
        <v>0</v>
      </c>
      <c r="AM1246" s="11">
        <v>44</v>
      </c>
      <c r="AN1246" s="11" t="s">
        <v>56</v>
      </c>
    </row>
    <row r="1247" s="4" customFormat="1" ht="15" spans="1:40">
      <c r="A1247" s="49">
        <v>258</v>
      </c>
      <c r="B1247" s="49">
        <v>444</v>
      </c>
      <c r="C1247" s="49">
        <v>507</v>
      </c>
      <c r="D1247" s="50" t="s">
        <v>3207</v>
      </c>
      <c r="E1247" s="50" t="s">
        <v>37</v>
      </c>
      <c r="F1247" s="50" t="s">
        <v>69</v>
      </c>
      <c r="G1247" s="50" t="s">
        <v>3208</v>
      </c>
      <c r="H1247" s="50" t="s">
        <v>3209</v>
      </c>
      <c r="I1247" s="50" t="s">
        <v>62</v>
      </c>
      <c r="J1247" s="50" t="s">
        <v>42</v>
      </c>
      <c r="K1247" s="50" t="s">
        <v>43</v>
      </c>
      <c r="L1247" s="50" t="s">
        <v>73</v>
      </c>
      <c r="M1247" s="50" t="s">
        <v>227</v>
      </c>
      <c r="N1247" s="50" t="s">
        <v>45</v>
      </c>
      <c r="O1247" s="50" t="s">
        <v>46</v>
      </c>
      <c r="P1247" s="50" t="s">
        <v>47</v>
      </c>
      <c r="Q1247" s="50" t="s">
        <v>3210</v>
      </c>
      <c r="R1247" s="50" t="s">
        <v>3211</v>
      </c>
      <c r="S1247" s="50" t="s">
        <v>3212</v>
      </c>
      <c r="T1247" s="50" t="s">
        <v>3213</v>
      </c>
      <c r="U1247" s="50" t="s">
        <v>52</v>
      </c>
      <c r="V1247" s="50" t="s">
        <v>53</v>
      </c>
      <c r="W1247" s="50" t="s">
        <v>45</v>
      </c>
      <c r="X1247" s="50" t="s">
        <v>54</v>
      </c>
      <c r="Y1247" s="50" t="s">
        <v>46</v>
      </c>
      <c r="Z1247" s="50" t="s">
        <v>55</v>
      </c>
      <c r="AA1247" s="50" t="s">
        <v>53</v>
      </c>
      <c r="AB1247" s="50" t="s">
        <v>45</v>
      </c>
      <c r="AC1247" s="50"/>
      <c r="AD1247" s="50"/>
      <c r="AE1247" s="2"/>
      <c r="AF1247" s="2"/>
      <c r="AG1247" s="36" t="s">
        <v>11502</v>
      </c>
      <c r="AH1247" s="37" t="s">
        <v>11040</v>
      </c>
      <c r="AI1247" s="37">
        <v>27</v>
      </c>
      <c r="AJ1247" s="11">
        <v>44</v>
      </c>
      <c r="AL1247" s="11">
        <f>VLOOKUP(AG1247,[1]笔试数据!$B:$G,6,0)</f>
        <v>0</v>
      </c>
      <c r="AM1247" s="11">
        <v>44</v>
      </c>
      <c r="AN1247" s="11" t="s">
        <v>56</v>
      </c>
    </row>
    <row r="1248" s="4" customFormat="1" ht="15" spans="1:40">
      <c r="A1248" s="41">
        <v>373</v>
      </c>
      <c r="B1248" s="49">
        <v>541</v>
      </c>
      <c r="C1248" s="49">
        <v>634</v>
      </c>
      <c r="D1248" s="42" t="s">
        <v>3948</v>
      </c>
      <c r="E1248" s="42" t="s">
        <v>37</v>
      </c>
      <c r="F1248" s="42" t="s">
        <v>38</v>
      </c>
      <c r="G1248" s="42" t="s">
        <v>3949</v>
      </c>
      <c r="H1248" s="42" t="s">
        <v>3950</v>
      </c>
      <c r="I1248" s="42" t="s">
        <v>41</v>
      </c>
      <c r="J1248" s="29" t="s">
        <v>42</v>
      </c>
      <c r="K1248" s="42" t="s">
        <v>43</v>
      </c>
      <c r="L1248" s="42" t="s">
        <v>98</v>
      </c>
      <c r="M1248" s="42" t="s">
        <v>227</v>
      </c>
      <c r="N1248" s="42" t="s">
        <v>45</v>
      </c>
      <c r="O1248" s="42" t="s">
        <v>46</v>
      </c>
      <c r="P1248" s="42" t="s">
        <v>47</v>
      </c>
      <c r="Q1248" s="42" t="s">
        <v>48</v>
      </c>
      <c r="R1248" s="42" t="s">
        <v>3951</v>
      </c>
      <c r="S1248" s="42" t="s">
        <v>3952</v>
      </c>
      <c r="T1248" s="42" t="s">
        <v>3953</v>
      </c>
      <c r="U1248" s="42" t="s">
        <v>52</v>
      </c>
      <c r="V1248" s="42" t="s">
        <v>53</v>
      </c>
      <c r="W1248" s="42" t="s">
        <v>45</v>
      </c>
      <c r="X1248" s="42" t="s">
        <v>54</v>
      </c>
      <c r="Y1248" s="42" t="s">
        <v>46</v>
      </c>
      <c r="Z1248" s="42" t="s">
        <v>55</v>
      </c>
      <c r="AA1248" s="42" t="s">
        <v>53</v>
      </c>
      <c r="AB1248" s="42" t="s">
        <v>45</v>
      </c>
      <c r="AC1248" s="42" t="s">
        <v>46</v>
      </c>
      <c r="AD1248" s="47" t="s">
        <v>3407</v>
      </c>
      <c r="AF1248" s="11" t="s">
        <v>3408</v>
      </c>
      <c r="AG1248" s="36" t="s">
        <v>11503</v>
      </c>
      <c r="AH1248" s="37" t="s">
        <v>10981</v>
      </c>
      <c r="AI1248" s="37" t="s">
        <v>10255</v>
      </c>
      <c r="AJ1248" s="11">
        <v>44</v>
      </c>
      <c r="AL1248" s="11">
        <f>VLOOKUP(AG1248,[1]笔试数据!$B:$G,6,0)</f>
        <v>0</v>
      </c>
      <c r="AM1248" s="11">
        <v>44</v>
      </c>
      <c r="AN1248" s="11" t="s">
        <v>56</v>
      </c>
    </row>
    <row r="1249" s="4" customFormat="1" ht="15" spans="1:40">
      <c r="A1249" s="41">
        <v>353</v>
      </c>
      <c r="B1249" s="49">
        <v>613</v>
      </c>
      <c r="C1249" s="49">
        <v>654</v>
      </c>
      <c r="D1249" s="42" t="s">
        <v>4060</v>
      </c>
      <c r="E1249" s="42" t="s">
        <v>37</v>
      </c>
      <c r="F1249" s="42" t="s">
        <v>69</v>
      </c>
      <c r="G1249" s="42" t="s">
        <v>4061</v>
      </c>
      <c r="H1249" s="42" t="s">
        <v>4062</v>
      </c>
      <c r="I1249" s="42" t="s">
        <v>41</v>
      </c>
      <c r="J1249" s="29" t="s">
        <v>72</v>
      </c>
      <c r="K1249" s="42" t="s">
        <v>43</v>
      </c>
      <c r="L1249" s="42" t="s">
        <v>73</v>
      </c>
      <c r="M1249" s="42" t="s">
        <v>91</v>
      </c>
      <c r="N1249" s="42" t="s">
        <v>45</v>
      </c>
      <c r="O1249" s="42" t="s">
        <v>46</v>
      </c>
      <c r="P1249" s="42" t="s">
        <v>47</v>
      </c>
      <c r="Q1249" s="42" t="s">
        <v>4063</v>
      </c>
      <c r="R1249" s="42" t="s">
        <v>4063</v>
      </c>
      <c r="S1249" s="42" t="s">
        <v>4064</v>
      </c>
      <c r="T1249" s="42" t="s">
        <v>4065</v>
      </c>
      <c r="U1249" s="42" t="s">
        <v>52</v>
      </c>
      <c r="V1249" s="42" t="s">
        <v>53</v>
      </c>
      <c r="W1249" s="42" t="s">
        <v>53</v>
      </c>
      <c r="X1249" s="42" t="s">
        <v>54</v>
      </c>
      <c r="Y1249" s="42" t="s">
        <v>46</v>
      </c>
      <c r="Z1249" s="42" t="s">
        <v>55</v>
      </c>
      <c r="AA1249" s="42" t="s">
        <v>53</v>
      </c>
      <c r="AB1249" s="42" t="s">
        <v>45</v>
      </c>
      <c r="AC1249" s="42" t="s">
        <v>46</v>
      </c>
      <c r="AD1249" s="47" t="s">
        <v>3407</v>
      </c>
      <c r="AF1249" s="11" t="s">
        <v>3408</v>
      </c>
      <c r="AG1249" s="36" t="s">
        <v>11504</v>
      </c>
      <c r="AH1249" s="37" t="s">
        <v>10981</v>
      </c>
      <c r="AI1249" s="37">
        <v>24</v>
      </c>
      <c r="AJ1249" s="11">
        <v>44</v>
      </c>
      <c r="AL1249" s="11">
        <f>VLOOKUP(AG1249,[1]笔试数据!$B:$G,6,0)</f>
        <v>0</v>
      </c>
      <c r="AM1249" s="11">
        <v>44</v>
      </c>
      <c r="AN1249" s="11" t="s">
        <v>56</v>
      </c>
    </row>
    <row r="1250" s="4" customFormat="1" ht="15" spans="1:40">
      <c r="A1250" s="49">
        <v>148</v>
      </c>
      <c r="B1250" s="49">
        <v>268</v>
      </c>
      <c r="C1250" s="49">
        <v>260</v>
      </c>
      <c r="D1250" s="50" t="s">
        <v>1725</v>
      </c>
      <c r="E1250" s="50" t="s">
        <v>37</v>
      </c>
      <c r="F1250" s="50" t="s">
        <v>69</v>
      </c>
      <c r="G1250" s="50" t="s">
        <v>1726</v>
      </c>
      <c r="H1250" s="50" t="s">
        <v>806</v>
      </c>
      <c r="I1250" s="50" t="s">
        <v>41</v>
      </c>
      <c r="J1250" s="50" t="s">
        <v>72</v>
      </c>
      <c r="K1250" s="50" t="s">
        <v>81</v>
      </c>
      <c r="L1250" s="50" t="s">
        <v>1258</v>
      </c>
      <c r="M1250" s="50" t="s">
        <v>99</v>
      </c>
      <c r="N1250" s="50" t="s">
        <v>45</v>
      </c>
      <c r="O1250" s="50" t="s">
        <v>46</v>
      </c>
      <c r="P1250" s="50" t="s">
        <v>47</v>
      </c>
      <c r="Q1250" s="50" t="s">
        <v>100</v>
      </c>
      <c r="R1250" s="50" t="s">
        <v>1727</v>
      </c>
      <c r="S1250" s="50" t="s">
        <v>1728</v>
      </c>
      <c r="T1250" s="50" t="s">
        <v>1729</v>
      </c>
      <c r="U1250" s="50" t="s">
        <v>52</v>
      </c>
      <c r="V1250" s="50" t="s">
        <v>53</v>
      </c>
      <c r="W1250" s="50" t="s">
        <v>53</v>
      </c>
      <c r="X1250" s="50" t="s">
        <v>54</v>
      </c>
      <c r="Y1250" s="50" t="s">
        <v>46</v>
      </c>
      <c r="Z1250" s="50" t="s">
        <v>55</v>
      </c>
      <c r="AA1250" s="50" t="s">
        <v>53</v>
      </c>
      <c r="AB1250" s="50" t="s">
        <v>45</v>
      </c>
      <c r="AC1250" s="50" t="s">
        <v>56</v>
      </c>
      <c r="AD1250" s="50" t="s">
        <v>57</v>
      </c>
      <c r="AE1250" s="2"/>
      <c r="AF1250" s="2"/>
      <c r="AG1250" s="36" t="s">
        <v>11505</v>
      </c>
      <c r="AH1250" s="37" t="s">
        <v>10241</v>
      </c>
      <c r="AI1250" s="37">
        <v>20</v>
      </c>
      <c r="AJ1250" s="11">
        <v>43.5</v>
      </c>
      <c r="AK1250" s="2"/>
      <c r="AL1250" s="11">
        <f>VLOOKUP(AG1250,[1]笔试数据!$B:$G,6,0)</f>
        <v>0</v>
      </c>
      <c r="AM1250" s="11">
        <v>43.5</v>
      </c>
      <c r="AN1250" s="11" t="s">
        <v>56</v>
      </c>
    </row>
    <row r="1251" s="4" customFormat="1" ht="15" spans="1:40">
      <c r="A1251" s="49">
        <v>647</v>
      </c>
      <c r="B1251" s="49">
        <v>392</v>
      </c>
      <c r="C1251" s="49">
        <v>355</v>
      </c>
      <c r="D1251" s="50" t="s">
        <v>2296</v>
      </c>
      <c r="E1251" s="50" t="s">
        <v>37</v>
      </c>
      <c r="F1251" s="50" t="s">
        <v>38</v>
      </c>
      <c r="G1251" s="50" t="s">
        <v>2297</v>
      </c>
      <c r="H1251" s="50" t="s">
        <v>2298</v>
      </c>
      <c r="I1251" s="50" t="s">
        <v>41</v>
      </c>
      <c r="J1251" s="50" t="s">
        <v>42</v>
      </c>
      <c r="K1251" s="50" t="s">
        <v>43</v>
      </c>
      <c r="L1251" s="50" t="s">
        <v>73</v>
      </c>
      <c r="M1251" s="50" t="s">
        <v>227</v>
      </c>
      <c r="N1251" s="50" t="s">
        <v>45</v>
      </c>
      <c r="O1251" s="50" t="s">
        <v>46</v>
      </c>
      <c r="P1251" s="50" t="s">
        <v>47</v>
      </c>
      <c r="Q1251" s="50" t="s">
        <v>64</v>
      </c>
      <c r="R1251" s="50" t="s">
        <v>2299</v>
      </c>
      <c r="S1251" s="50" t="s">
        <v>2300</v>
      </c>
      <c r="T1251" s="50" t="s">
        <v>2301</v>
      </c>
      <c r="U1251" s="50" t="s">
        <v>52</v>
      </c>
      <c r="V1251" s="50" t="s">
        <v>53</v>
      </c>
      <c r="W1251" s="50" t="s">
        <v>45</v>
      </c>
      <c r="X1251" s="50" t="s">
        <v>54</v>
      </c>
      <c r="Y1251" s="50" t="s">
        <v>46</v>
      </c>
      <c r="Z1251" s="50" t="s">
        <v>55</v>
      </c>
      <c r="AA1251" s="50" t="s">
        <v>53</v>
      </c>
      <c r="AB1251" s="50" t="s">
        <v>45</v>
      </c>
      <c r="AC1251" s="50" t="s">
        <v>56</v>
      </c>
      <c r="AD1251" s="50" t="s">
        <v>57</v>
      </c>
      <c r="AE1251" s="2"/>
      <c r="AF1251" s="2"/>
      <c r="AG1251" s="36" t="s">
        <v>11506</v>
      </c>
      <c r="AH1251" s="37" t="s">
        <v>10997</v>
      </c>
      <c r="AI1251" s="37">
        <v>25</v>
      </c>
      <c r="AJ1251" s="11">
        <v>43.5</v>
      </c>
      <c r="AK1251" s="2"/>
      <c r="AL1251" s="11">
        <f>VLOOKUP(AG1251,[1]笔试数据!$B:$G,6,0)</f>
        <v>0</v>
      </c>
      <c r="AM1251" s="11">
        <v>43.5</v>
      </c>
      <c r="AN1251" s="11" t="s">
        <v>56</v>
      </c>
    </row>
    <row r="1252" s="4" customFormat="1" ht="15" spans="1:40">
      <c r="A1252" s="49">
        <v>586</v>
      </c>
      <c r="B1252" s="49">
        <v>486</v>
      </c>
      <c r="C1252" s="49">
        <v>383</v>
      </c>
      <c r="D1252" s="50" t="s">
        <v>1113</v>
      </c>
      <c r="E1252" s="50" t="s">
        <v>37</v>
      </c>
      <c r="F1252" s="50" t="s">
        <v>38</v>
      </c>
      <c r="G1252" s="50" t="s">
        <v>2458</v>
      </c>
      <c r="H1252" s="50" t="s">
        <v>2459</v>
      </c>
      <c r="I1252" s="50" t="s">
        <v>41</v>
      </c>
      <c r="J1252" s="50" t="s">
        <v>42</v>
      </c>
      <c r="K1252" s="50" t="s">
        <v>43</v>
      </c>
      <c r="L1252" s="50" t="s">
        <v>73</v>
      </c>
      <c r="M1252" s="52">
        <v>44378</v>
      </c>
      <c r="N1252" s="50" t="s">
        <v>45</v>
      </c>
      <c r="O1252" s="50" t="s">
        <v>46</v>
      </c>
      <c r="P1252" s="50" t="s">
        <v>47</v>
      </c>
      <c r="Q1252" s="50" t="s">
        <v>2460</v>
      </c>
      <c r="R1252" s="50" t="s">
        <v>2460</v>
      </c>
      <c r="S1252" s="50" t="s">
        <v>2461</v>
      </c>
      <c r="T1252" s="50" t="s">
        <v>2462</v>
      </c>
      <c r="U1252" s="50" t="s">
        <v>52</v>
      </c>
      <c r="V1252" s="50" t="s">
        <v>53</v>
      </c>
      <c r="W1252" s="50" t="s">
        <v>45</v>
      </c>
      <c r="X1252" s="50" t="s">
        <v>54</v>
      </c>
      <c r="Y1252" s="50" t="s">
        <v>46</v>
      </c>
      <c r="Z1252" s="50" t="s">
        <v>55</v>
      </c>
      <c r="AA1252" s="50" t="s">
        <v>53</v>
      </c>
      <c r="AB1252" s="50" t="s">
        <v>45</v>
      </c>
      <c r="AC1252" s="50" t="s">
        <v>56</v>
      </c>
      <c r="AD1252" s="50" t="s">
        <v>57</v>
      </c>
      <c r="AE1252" s="2"/>
      <c r="AF1252" s="2"/>
      <c r="AG1252" s="36" t="s">
        <v>11507</v>
      </c>
      <c r="AH1252" s="37" t="s">
        <v>10990</v>
      </c>
      <c r="AI1252" s="37">
        <v>23</v>
      </c>
      <c r="AJ1252" s="11">
        <v>43.5</v>
      </c>
      <c r="AK1252" s="2"/>
      <c r="AL1252" s="11">
        <f>VLOOKUP(AG1252,[1]笔试数据!$B:$G,6,0)</f>
        <v>0</v>
      </c>
      <c r="AM1252" s="11">
        <v>43.5</v>
      </c>
      <c r="AN1252" s="11" t="s">
        <v>56</v>
      </c>
    </row>
    <row r="1253" s="4" customFormat="1" ht="15" spans="1:40">
      <c r="A1253" s="41">
        <v>62</v>
      </c>
      <c r="B1253" s="41">
        <v>660</v>
      </c>
      <c r="C1253" s="41">
        <v>503</v>
      </c>
      <c r="D1253" s="42" t="s">
        <v>3181</v>
      </c>
      <c r="E1253" s="42" t="s">
        <v>37</v>
      </c>
      <c r="F1253" s="42" t="s">
        <v>38</v>
      </c>
      <c r="G1253" s="42" t="s">
        <v>3182</v>
      </c>
      <c r="H1253" s="42" t="s">
        <v>3183</v>
      </c>
      <c r="I1253" s="42" t="s">
        <v>41</v>
      </c>
      <c r="J1253" s="42" t="s">
        <v>42</v>
      </c>
      <c r="K1253" s="42" t="s">
        <v>81</v>
      </c>
      <c r="L1253" s="42" t="s">
        <v>330</v>
      </c>
      <c r="M1253" s="42" t="s">
        <v>3184</v>
      </c>
      <c r="N1253" s="42" t="s">
        <v>45</v>
      </c>
      <c r="O1253" s="42" t="s">
        <v>46</v>
      </c>
      <c r="P1253" s="42" t="s">
        <v>84</v>
      </c>
      <c r="Q1253" s="42" t="s">
        <v>3185</v>
      </c>
      <c r="R1253" s="42" t="s">
        <v>3185</v>
      </c>
      <c r="S1253" s="42" t="s">
        <v>3186</v>
      </c>
      <c r="T1253" s="42" t="s">
        <v>3187</v>
      </c>
      <c r="U1253" s="42" t="s">
        <v>307</v>
      </c>
      <c r="V1253" s="42" t="s">
        <v>53</v>
      </c>
      <c r="W1253" s="42" t="s">
        <v>53</v>
      </c>
      <c r="X1253" s="42" t="s">
        <v>54</v>
      </c>
      <c r="Y1253" s="42" t="s">
        <v>46</v>
      </c>
      <c r="Z1253" s="42" t="s">
        <v>55</v>
      </c>
      <c r="AA1253" s="42" t="s">
        <v>53</v>
      </c>
      <c r="AB1253" s="42" t="s">
        <v>45</v>
      </c>
      <c r="AC1253" s="42" t="s">
        <v>56</v>
      </c>
      <c r="AD1253" s="42" t="s">
        <v>57</v>
      </c>
      <c r="AG1253" s="36" t="s">
        <v>11508</v>
      </c>
      <c r="AH1253" s="37" t="s">
        <v>11040</v>
      </c>
      <c r="AI1253" s="37">
        <v>23</v>
      </c>
      <c r="AJ1253" s="11">
        <v>43.5</v>
      </c>
      <c r="AK1253" s="2"/>
      <c r="AL1253" s="11">
        <f>VLOOKUP(AG1253,[1]笔试数据!$B:$G,6,0)</f>
        <v>0</v>
      </c>
      <c r="AM1253" s="11">
        <v>43.5</v>
      </c>
      <c r="AN1253" s="11" t="s">
        <v>56</v>
      </c>
    </row>
    <row r="1254" s="4" customFormat="1" ht="15" spans="1:40">
      <c r="A1254" s="49">
        <v>218</v>
      </c>
      <c r="B1254" s="49">
        <v>284</v>
      </c>
      <c r="C1254" s="49">
        <v>521</v>
      </c>
      <c r="D1254" s="50" t="s">
        <v>3290</v>
      </c>
      <c r="E1254" s="50" t="s">
        <v>37</v>
      </c>
      <c r="F1254" s="50" t="s">
        <v>69</v>
      </c>
      <c r="G1254" s="50" t="s">
        <v>3291</v>
      </c>
      <c r="H1254" s="50" t="s">
        <v>3292</v>
      </c>
      <c r="I1254" s="50" t="s">
        <v>62</v>
      </c>
      <c r="J1254" s="50" t="s">
        <v>72</v>
      </c>
      <c r="K1254" s="50" t="s">
        <v>43</v>
      </c>
      <c r="L1254" s="50" t="s">
        <v>45</v>
      </c>
      <c r="M1254" s="52">
        <v>42014</v>
      </c>
      <c r="N1254" s="50" t="s">
        <v>45</v>
      </c>
      <c r="O1254" s="50" t="s">
        <v>46</v>
      </c>
      <c r="P1254" s="50" t="s">
        <v>47</v>
      </c>
      <c r="Q1254" s="50" t="s">
        <v>64</v>
      </c>
      <c r="R1254" s="50" t="s">
        <v>3293</v>
      </c>
      <c r="S1254" s="50" t="s">
        <v>57</v>
      </c>
      <c r="T1254" s="50" t="s">
        <v>3294</v>
      </c>
      <c r="U1254" s="50" t="s">
        <v>52</v>
      </c>
      <c r="V1254" s="50" t="s">
        <v>53</v>
      </c>
      <c r="W1254" s="50" t="s">
        <v>45</v>
      </c>
      <c r="X1254" s="50" t="s">
        <v>54</v>
      </c>
      <c r="Y1254" s="50" t="s">
        <v>46</v>
      </c>
      <c r="Z1254" s="50" t="s">
        <v>55</v>
      </c>
      <c r="AA1254" s="50" t="s">
        <v>53</v>
      </c>
      <c r="AB1254" s="50" t="s">
        <v>45</v>
      </c>
      <c r="AC1254" s="50"/>
      <c r="AD1254" s="50"/>
      <c r="AE1254" s="2"/>
      <c r="AF1254" s="2"/>
      <c r="AG1254" s="36" t="s">
        <v>11509</v>
      </c>
      <c r="AH1254" s="37" t="s">
        <v>10985</v>
      </c>
      <c r="AI1254" s="37">
        <v>11</v>
      </c>
      <c r="AJ1254" s="11">
        <v>43.5</v>
      </c>
      <c r="AK1254"/>
      <c r="AL1254" s="11">
        <f>VLOOKUP(AG1254,[1]笔试数据!$B:$G,6,0)</f>
        <v>0</v>
      </c>
      <c r="AM1254" s="11">
        <v>43.5</v>
      </c>
      <c r="AN1254" s="11" t="s">
        <v>56</v>
      </c>
    </row>
    <row r="1255" s="4" customFormat="1" ht="15" spans="1:40">
      <c r="A1255" s="41">
        <v>465</v>
      </c>
      <c r="B1255" s="49">
        <v>549</v>
      </c>
      <c r="C1255" s="49">
        <v>636</v>
      </c>
      <c r="D1255" s="42" t="s">
        <v>3961</v>
      </c>
      <c r="E1255" s="42" t="s">
        <v>37</v>
      </c>
      <c r="F1255" s="42" t="s">
        <v>105</v>
      </c>
      <c r="G1255" s="42" t="s">
        <v>3962</v>
      </c>
      <c r="H1255" s="42" t="s">
        <v>3963</v>
      </c>
      <c r="I1255" s="42" t="s">
        <v>41</v>
      </c>
      <c r="J1255" s="29" t="s">
        <v>42</v>
      </c>
      <c r="K1255" s="42" t="s">
        <v>43</v>
      </c>
      <c r="L1255" s="42" t="s">
        <v>98</v>
      </c>
      <c r="M1255" s="42" t="s">
        <v>108</v>
      </c>
      <c r="N1255" s="42" t="s">
        <v>45</v>
      </c>
      <c r="O1255" s="42" t="s">
        <v>46</v>
      </c>
      <c r="P1255" s="42" t="s">
        <v>47</v>
      </c>
      <c r="Q1255" s="42" t="s">
        <v>48</v>
      </c>
      <c r="R1255" s="42" t="s">
        <v>3964</v>
      </c>
      <c r="S1255" s="42" t="s">
        <v>3965</v>
      </c>
      <c r="T1255" s="42" t="s">
        <v>3966</v>
      </c>
      <c r="U1255" s="42" t="s">
        <v>52</v>
      </c>
      <c r="V1255" s="42" t="s">
        <v>53</v>
      </c>
      <c r="W1255" s="42" t="s">
        <v>53</v>
      </c>
      <c r="X1255" s="42" t="s">
        <v>54</v>
      </c>
      <c r="Y1255" s="42" t="s">
        <v>56</v>
      </c>
      <c r="Z1255" s="42" t="s">
        <v>55</v>
      </c>
      <c r="AA1255" s="42" t="s">
        <v>53</v>
      </c>
      <c r="AB1255" s="42" t="s">
        <v>45</v>
      </c>
      <c r="AC1255" s="60" t="s">
        <v>46</v>
      </c>
      <c r="AD1255" s="60" t="s">
        <v>3407</v>
      </c>
      <c r="AE1255" s="4" t="s">
        <v>3960</v>
      </c>
      <c r="AF1255" s="11" t="s">
        <v>3408</v>
      </c>
      <c r="AG1255" s="36" t="s">
        <v>11510</v>
      </c>
      <c r="AH1255" s="37" t="s">
        <v>10981</v>
      </c>
      <c r="AI1255" s="37" t="s">
        <v>10228</v>
      </c>
      <c r="AJ1255" s="11">
        <v>43.5</v>
      </c>
      <c r="AL1255" s="11">
        <f>VLOOKUP(AG1255,[1]笔试数据!$B:$G,6,0)</f>
        <v>0</v>
      </c>
      <c r="AM1255" s="11">
        <v>43.5</v>
      </c>
      <c r="AN1255" s="11" t="s">
        <v>56</v>
      </c>
    </row>
    <row r="1256" ht="15" spans="1:40">
      <c r="A1256" s="49">
        <v>733</v>
      </c>
      <c r="B1256" s="49">
        <v>464</v>
      </c>
      <c r="C1256" s="49">
        <v>15</v>
      </c>
      <c r="D1256" s="50" t="s">
        <v>160</v>
      </c>
      <c r="E1256" s="50" t="s">
        <v>37</v>
      </c>
      <c r="F1256" s="50" t="s">
        <v>38</v>
      </c>
      <c r="G1256" s="50" t="s">
        <v>161</v>
      </c>
      <c r="H1256" s="50" t="s">
        <v>162</v>
      </c>
      <c r="I1256" s="50" t="s">
        <v>41</v>
      </c>
      <c r="J1256" s="50" t="s">
        <v>42</v>
      </c>
      <c r="K1256" s="51" t="s">
        <v>43</v>
      </c>
      <c r="L1256" s="50" t="s">
        <v>163</v>
      </c>
      <c r="M1256" s="50" t="s">
        <v>83</v>
      </c>
      <c r="N1256" s="50" t="s">
        <v>45</v>
      </c>
      <c r="O1256" s="50" t="s">
        <v>46</v>
      </c>
      <c r="P1256" s="50" t="s">
        <v>84</v>
      </c>
      <c r="Q1256" s="50" t="s">
        <v>100</v>
      </c>
      <c r="R1256" s="50" t="s">
        <v>164</v>
      </c>
      <c r="S1256" s="50" t="s">
        <v>165</v>
      </c>
      <c r="T1256" s="50" t="s">
        <v>166</v>
      </c>
      <c r="U1256" s="50" t="s">
        <v>52</v>
      </c>
      <c r="V1256" s="50" t="s">
        <v>53</v>
      </c>
      <c r="W1256" s="50" t="s">
        <v>53</v>
      </c>
      <c r="X1256" s="50" t="s">
        <v>54</v>
      </c>
      <c r="Y1256" s="50" t="s">
        <v>46</v>
      </c>
      <c r="Z1256" s="50" t="s">
        <v>55</v>
      </c>
      <c r="AA1256" s="50" t="s">
        <v>53</v>
      </c>
      <c r="AB1256" s="50" t="s">
        <v>45</v>
      </c>
      <c r="AC1256" s="50" t="s">
        <v>56</v>
      </c>
      <c r="AD1256" s="50" t="s">
        <v>57</v>
      </c>
      <c r="AE1256" s="2"/>
      <c r="AF1256" s="2"/>
      <c r="AG1256" s="36" t="s">
        <v>11511</v>
      </c>
      <c r="AH1256" s="37" t="s">
        <v>10237</v>
      </c>
      <c r="AI1256" s="37" t="s">
        <v>10983</v>
      </c>
      <c r="AJ1256" s="11">
        <v>43</v>
      </c>
      <c r="AK1256" s="11"/>
      <c r="AL1256" s="11">
        <f>VLOOKUP(AG1256,[1]笔试数据!$B:$G,6,0)</f>
        <v>0</v>
      </c>
      <c r="AM1256" s="11">
        <v>43</v>
      </c>
      <c r="AN1256" s="11" t="s">
        <v>56</v>
      </c>
    </row>
    <row r="1257" s="4" customFormat="1" ht="15" spans="1:40">
      <c r="A1257" s="49">
        <v>691</v>
      </c>
      <c r="B1257" s="49">
        <v>403</v>
      </c>
      <c r="C1257" s="49">
        <v>40</v>
      </c>
      <c r="D1257" s="50" t="s">
        <v>336</v>
      </c>
      <c r="E1257" s="50" t="s">
        <v>37</v>
      </c>
      <c r="F1257" s="50" t="s">
        <v>337</v>
      </c>
      <c r="G1257" s="50" t="s">
        <v>338</v>
      </c>
      <c r="H1257" s="50" t="s">
        <v>339</v>
      </c>
      <c r="I1257" s="50" t="s">
        <v>41</v>
      </c>
      <c r="J1257" s="50" t="s">
        <v>42</v>
      </c>
      <c r="K1257" s="50" t="s">
        <v>43</v>
      </c>
      <c r="L1257" s="51" t="s">
        <v>340</v>
      </c>
      <c r="M1257" s="52">
        <v>44013</v>
      </c>
      <c r="N1257" s="50" t="s">
        <v>45</v>
      </c>
      <c r="O1257" s="50" t="s">
        <v>46</v>
      </c>
      <c r="P1257" s="50" t="s">
        <v>47</v>
      </c>
      <c r="Q1257" s="50" t="s">
        <v>100</v>
      </c>
      <c r="R1257" s="50" t="s">
        <v>341</v>
      </c>
      <c r="S1257" s="50" t="s">
        <v>57</v>
      </c>
      <c r="T1257" s="50" t="s">
        <v>342</v>
      </c>
      <c r="U1257" s="50" t="s">
        <v>52</v>
      </c>
      <c r="V1257" s="50" t="s">
        <v>53</v>
      </c>
      <c r="W1257" s="50" t="s">
        <v>45</v>
      </c>
      <c r="X1257" s="50" t="s">
        <v>54</v>
      </c>
      <c r="Y1257" s="50" t="s">
        <v>46</v>
      </c>
      <c r="Z1257" s="50" t="s">
        <v>55</v>
      </c>
      <c r="AA1257" s="50" t="s">
        <v>53</v>
      </c>
      <c r="AB1257" s="50" t="s">
        <v>45</v>
      </c>
      <c r="AC1257" s="50" t="s">
        <v>56</v>
      </c>
      <c r="AD1257" s="50" t="s">
        <v>57</v>
      </c>
      <c r="AE1257" s="2"/>
      <c r="AF1257" s="2"/>
      <c r="AG1257" s="36" t="s">
        <v>11512</v>
      </c>
      <c r="AH1257" s="37" t="s">
        <v>10219</v>
      </c>
      <c r="AI1257" s="37">
        <v>10</v>
      </c>
      <c r="AJ1257" s="11">
        <v>43</v>
      </c>
      <c r="AK1257" s="11"/>
      <c r="AL1257" s="11">
        <f>VLOOKUP(AG1257,[1]笔试数据!$B:$G,6,0)</f>
        <v>0</v>
      </c>
      <c r="AM1257" s="11">
        <v>43</v>
      </c>
      <c r="AN1257" s="11" t="s">
        <v>56</v>
      </c>
    </row>
    <row r="1258" ht="15" spans="1:40">
      <c r="A1258" s="49">
        <v>608</v>
      </c>
      <c r="B1258" s="49">
        <v>129</v>
      </c>
      <c r="C1258" s="49">
        <v>120</v>
      </c>
      <c r="D1258" s="51" t="s">
        <v>860</v>
      </c>
      <c r="E1258" s="51" t="s">
        <v>37</v>
      </c>
      <c r="F1258" s="51" t="s">
        <v>105</v>
      </c>
      <c r="G1258" s="50" t="s">
        <v>861</v>
      </c>
      <c r="H1258" s="50" t="s">
        <v>862</v>
      </c>
      <c r="I1258" s="51" t="s">
        <v>62</v>
      </c>
      <c r="J1258" s="51" t="s">
        <v>42</v>
      </c>
      <c r="K1258" s="51" t="s">
        <v>43</v>
      </c>
      <c r="L1258" s="51" t="s">
        <v>73</v>
      </c>
      <c r="M1258" s="50" t="s">
        <v>267</v>
      </c>
      <c r="N1258" s="51" t="s">
        <v>45</v>
      </c>
      <c r="O1258" s="51" t="s">
        <v>46</v>
      </c>
      <c r="P1258" s="51" t="s">
        <v>47</v>
      </c>
      <c r="Q1258" s="51" t="s">
        <v>863</v>
      </c>
      <c r="R1258" s="51" t="s">
        <v>864</v>
      </c>
      <c r="S1258" s="50" t="s">
        <v>865</v>
      </c>
      <c r="T1258" s="50" t="s">
        <v>866</v>
      </c>
      <c r="U1258" s="51" t="s">
        <v>52</v>
      </c>
      <c r="V1258" s="51" t="s">
        <v>53</v>
      </c>
      <c r="W1258" s="51" t="s">
        <v>53</v>
      </c>
      <c r="X1258" s="51" t="s">
        <v>738</v>
      </c>
      <c r="Y1258" s="51" t="s">
        <v>46</v>
      </c>
      <c r="Z1258" s="51" t="s">
        <v>739</v>
      </c>
      <c r="AA1258" s="51" t="s">
        <v>53</v>
      </c>
      <c r="AB1258" s="51" t="s">
        <v>45</v>
      </c>
      <c r="AC1258" s="51" t="s">
        <v>56</v>
      </c>
      <c r="AD1258" s="50" t="s">
        <v>57</v>
      </c>
      <c r="AE1258" s="11"/>
      <c r="AF1258" s="11"/>
      <c r="AG1258" s="36" t="s">
        <v>11513</v>
      </c>
      <c r="AH1258" s="37" t="s">
        <v>10255</v>
      </c>
      <c r="AI1258" s="37">
        <v>30</v>
      </c>
      <c r="AJ1258" s="11">
        <v>43</v>
      </c>
      <c r="AK1258" s="11"/>
      <c r="AL1258" s="11">
        <f>VLOOKUP(AG1258,[1]笔试数据!$B:$G,6,0)</f>
        <v>0</v>
      </c>
      <c r="AM1258" s="11">
        <v>43</v>
      </c>
      <c r="AN1258" s="11" t="s">
        <v>56</v>
      </c>
    </row>
    <row r="1259" s="4" customFormat="1" ht="15" spans="1:40">
      <c r="A1259" s="41">
        <v>50</v>
      </c>
      <c r="B1259" s="49">
        <v>509</v>
      </c>
      <c r="C1259" s="49">
        <v>203</v>
      </c>
      <c r="D1259" s="42" t="s">
        <v>1377</v>
      </c>
      <c r="E1259" s="42" t="s">
        <v>37</v>
      </c>
      <c r="F1259" s="42" t="s">
        <v>105</v>
      </c>
      <c r="G1259" s="42" t="s">
        <v>1378</v>
      </c>
      <c r="H1259" s="42" t="s">
        <v>1379</v>
      </c>
      <c r="I1259" s="42" t="s">
        <v>41</v>
      </c>
      <c r="J1259" s="29" t="s">
        <v>42</v>
      </c>
      <c r="K1259" s="42" t="s">
        <v>43</v>
      </c>
      <c r="L1259" s="42" t="s">
        <v>73</v>
      </c>
      <c r="M1259" s="46">
        <v>43647</v>
      </c>
      <c r="N1259" s="42" t="s">
        <v>45</v>
      </c>
      <c r="O1259" s="42" t="s">
        <v>46</v>
      </c>
      <c r="P1259" s="42" t="s">
        <v>47</v>
      </c>
      <c r="Q1259" s="42" t="s">
        <v>48</v>
      </c>
      <c r="R1259" s="42" t="s">
        <v>1380</v>
      </c>
      <c r="S1259" s="42" t="s">
        <v>1381</v>
      </c>
      <c r="T1259" s="42" t="s">
        <v>1382</v>
      </c>
      <c r="U1259" s="42" t="s">
        <v>52</v>
      </c>
      <c r="V1259" s="42" t="s">
        <v>53</v>
      </c>
      <c r="W1259" s="42" t="s">
        <v>45</v>
      </c>
      <c r="X1259" s="42" t="s">
        <v>54</v>
      </c>
      <c r="Y1259" s="42" t="s">
        <v>46</v>
      </c>
      <c r="Z1259" s="42" t="s">
        <v>55</v>
      </c>
      <c r="AA1259" s="42" t="s">
        <v>53</v>
      </c>
      <c r="AB1259" s="42" t="s">
        <v>45</v>
      </c>
      <c r="AC1259" s="42" t="s">
        <v>56</v>
      </c>
      <c r="AD1259" s="42" t="s">
        <v>57</v>
      </c>
      <c r="AG1259" s="36" t="s">
        <v>11514</v>
      </c>
      <c r="AH1259" s="37" t="s">
        <v>10224</v>
      </c>
      <c r="AI1259" s="37">
        <v>23</v>
      </c>
      <c r="AJ1259" s="11">
        <v>43</v>
      </c>
      <c r="AK1259" s="11"/>
      <c r="AL1259" s="11">
        <f>VLOOKUP(AG1259,[1]笔试数据!$B:$G,6,0)</f>
        <v>0</v>
      </c>
      <c r="AM1259" s="11">
        <v>43</v>
      </c>
      <c r="AN1259" s="11" t="s">
        <v>56</v>
      </c>
    </row>
    <row r="1260" s="4" customFormat="1" ht="15" spans="1:40">
      <c r="A1260" s="41">
        <v>49</v>
      </c>
      <c r="B1260" s="49">
        <v>602</v>
      </c>
      <c r="C1260" s="49">
        <v>212</v>
      </c>
      <c r="D1260" s="42" t="s">
        <v>1432</v>
      </c>
      <c r="E1260" s="42" t="s">
        <v>205</v>
      </c>
      <c r="F1260" s="42" t="s">
        <v>38</v>
      </c>
      <c r="G1260" s="42" t="s">
        <v>1433</v>
      </c>
      <c r="H1260" s="42" t="s">
        <v>1434</v>
      </c>
      <c r="I1260" s="42" t="s">
        <v>41</v>
      </c>
      <c r="J1260" s="29" t="s">
        <v>42</v>
      </c>
      <c r="K1260" s="42" t="s">
        <v>81</v>
      </c>
      <c r="L1260" s="42" t="s">
        <v>506</v>
      </c>
      <c r="M1260" s="46">
        <v>45108</v>
      </c>
      <c r="N1260" s="42" t="s">
        <v>45</v>
      </c>
      <c r="O1260" s="42" t="s">
        <v>46</v>
      </c>
      <c r="P1260" s="42" t="s">
        <v>84</v>
      </c>
      <c r="Q1260" s="42" t="s">
        <v>100</v>
      </c>
      <c r="R1260" s="42" t="s">
        <v>1435</v>
      </c>
      <c r="S1260" s="42" t="s">
        <v>1436</v>
      </c>
      <c r="T1260" s="42" t="s">
        <v>1437</v>
      </c>
      <c r="U1260" s="42" t="s">
        <v>52</v>
      </c>
      <c r="V1260" s="42" t="s">
        <v>53</v>
      </c>
      <c r="W1260" s="42" t="s">
        <v>45</v>
      </c>
      <c r="X1260" s="42" t="s">
        <v>54</v>
      </c>
      <c r="Y1260" s="42" t="s">
        <v>46</v>
      </c>
      <c r="Z1260" s="42" t="s">
        <v>55</v>
      </c>
      <c r="AA1260" s="42" t="s">
        <v>53</v>
      </c>
      <c r="AB1260" s="42" t="s">
        <v>45</v>
      </c>
      <c r="AC1260" s="42" t="s">
        <v>56</v>
      </c>
      <c r="AD1260" s="42" t="s">
        <v>57</v>
      </c>
      <c r="AG1260" s="36" t="s">
        <v>11515</v>
      </c>
      <c r="AH1260" s="37" t="s">
        <v>10226</v>
      </c>
      <c r="AI1260" s="37" t="s">
        <v>10219</v>
      </c>
      <c r="AJ1260" s="11">
        <v>43</v>
      </c>
      <c r="AK1260" s="11"/>
      <c r="AL1260" s="11">
        <f>VLOOKUP(AG1260,[1]笔试数据!$B:$G,6,0)</f>
        <v>0</v>
      </c>
      <c r="AM1260" s="11">
        <v>43</v>
      </c>
      <c r="AN1260" s="11" t="s">
        <v>56</v>
      </c>
    </row>
    <row r="1261" ht="15" spans="1:40">
      <c r="A1261" s="49">
        <v>494</v>
      </c>
      <c r="B1261" s="49">
        <v>351</v>
      </c>
      <c r="C1261" s="49">
        <v>247</v>
      </c>
      <c r="D1261" s="50" t="s">
        <v>1649</v>
      </c>
      <c r="E1261" s="50" t="s">
        <v>37</v>
      </c>
      <c r="F1261" s="50" t="s">
        <v>69</v>
      </c>
      <c r="G1261" s="50" t="s">
        <v>1650</v>
      </c>
      <c r="H1261" s="50" t="s">
        <v>1651</v>
      </c>
      <c r="I1261" s="50" t="s">
        <v>41</v>
      </c>
      <c r="J1261" s="50" t="s">
        <v>42</v>
      </c>
      <c r="K1261" s="50" t="s">
        <v>43</v>
      </c>
      <c r="L1261" s="50" t="s">
        <v>163</v>
      </c>
      <c r="M1261" s="52">
        <v>45108</v>
      </c>
      <c r="N1261" s="50" t="s">
        <v>45</v>
      </c>
      <c r="O1261" s="50" t="s">
        <v>46</v>
      </c>
      <c r="P1261" s="50" t="s">
        <v>84</v>
      </c>
      <c r="Q1261" s="50" t="s">
        <v>100</v>
      </c>
      <c r="R1261" s="50" t="s">
        <v>1652</v>
      </c>
      <c r="S1261" s="50" t="s">
        <v>1653</v>
      </c>
      <c r="T1261" s="50" t="s">
        <v>1654</v>
      </c>
      <c r="U1261" s="50" t="s">
        <v>52</v>
      </c>
      <c r="V1261" s="50" t="s">
        <v>53</v>
      </c>
      <c r="W1261" s="50" t="s">
        <v>53</v>
      </c>
      <c r="X1261" s="50" t="s">
        <v>54</v>
      </c>
      <c r="Y1261" s="50" t="s">
        <v>46</v>
      </c>
      <c r="Z1261" s="50" t="s">
        <v>55</v>
      </c>
      <c r="AA1261" s="50" t="s">
        <v>53</v>
      </c>
      <c r="AB1261" s="50" t="s">
        <v>45</v>
      </c>
      <c r="AC1261" s="50" t="s">
        <v>46</v>
      </c>
      <c r="AD1261" s="50" t="s">
        <v>326</v>
      </c>
      <c r="AE1261" s="2"/>
      <c r="AF1261" s="2"/>
      <c r="AG1261" s="36" t="s">
        <v>11516</v>
      </c>
      <c r="AH1261" s="37" t="s">
        <v>10241</v>
      </c>
      <c r="AI1261" s="37" t="s">
        <v>10224</v>
      </c>
      <c r="AJ1261" s="11">
        <v>43</v>
      </c>
      <c r="AK1261" s="2"/>
      <c r="AL1261" s="11">
        <f>VLOOKUP(AG1261,[1]笔试数据!$B:$G,6,0)</f>
        <v>0</v>
      </c>
      <c r="AM1261" s="11">
        <v>43</v>
      </c>
      <c r="AN1261" s="11" t="s">
        <v>56</v>
      </c>
    </row>
    <row r="1262" s="4" customFormat="1" ht="15" spans="1:40">
      <c r="A1262" s="49">
        <v>93</v>
      </c>
      <c r="B1262" s="49">
        <v>434</v>
      </c>
      <c r="C1262" s="49">
        <v>286</v>
      </c>
      <c r="D1262" s="50" t="s">
        <v>1885</v>
      </c>
      <c r="E1262" s="50" t="s">
        <v>37</v>
      </c>
      <c r="F1262" s="50" t="s">
        <v>69</v>
      </c>
      <c r="G1262" s="50" t="s">
        <v>1886</v>
      </c>
      <c r="H1262" s="50" t="s">
        <v>1887</v>
      </c>
      <c r="I1262" s="50" t="s">
        <v>41</v>
      </c>
      <c r="J1262" s="50" t="s">
        <v>42</v>
      </c>
      <c r="K1262" s="50" t="s">
        <v>43</v>
      </c>
      <c r="L1262" s="50" t="s">
        <v>163</v>
      </c>
      <c r="M1262" s="50" t="s">
        <v>91</v>
      </c>
      <c r="N1262" s="50" t="s">
        <v>45</v>
      </c>
      <c r="O1262" s="50" t="s">
        <v>46</v>
      </c>
      <c r="P1262" s="50" t="s">
        <v>47</v>
      </c>
      <c r="Q1262" s="50" t="s">
        <v>1888</v>
      </c>
      <c r="R1262" s="50" t="s">
        <v>1888</v>
      </c>
      <c r="S1262" s="50" t="s">
        <v>1889</v>
      </c>
      <c r="T1262" s="50" t="s">
        <v>1890</v>
      </c>
      <c r="U1262" s="50" t="s">
        <v>52</v>
      </c>
      <c r="V1262" s="50" t="s">
        <v>53</v>
      </c>
      <c r="W1262" s="50" t="s">
        <v>53</v>
      </c>
      <c r="X1262" s="50" t="s">
        <v>54</v>
      </c>
      <c r="Y1262" s="50" t="s">
        <v>46</v>
      </c>
      <c r="Z1262" s="50" t="s">
        <v>55</v>
      </c>
      <c r="AA1262" s="50" t="s">
        <v>53</v>
      </c>
      <c r="AB1262" s="50" t="s">
        <v>45</v>
      </c>
      <c r="AC1262" s="50" t="s">
        <v>56</v>
      </c>
      <c r="AD1262" s="50" t="s">
        <v>57</v>
      </c>
      <c r="AE1262" s="2"/>
      <c r="AF1262" s="2"/>
      <c r="AG1262" s="36" t="s">
        <v>11517</v>
      </c>
      <c r="AH1262" s="37" t="s">
        <v>11004</v>
      </c>
      <c r="AI1262" s="37">
        <v>16</v>
      </c>
      <c r="AJ1262" s="11">
        <v>43</v>
      </c>
      <c r="AK1262" s="2"/>
      <c r="AL1262" s="11">
        <f>VLOOKUP(AG1262,[1]笔试数据!$B:$G,6,0)</f>
        <v>0</v>
      </c>
      <c r="AM1262" s="11">
        <v>43</v>
      </c>
      <c r="AN1262" s="11" t="s">
        <v>56</v>
      </c>
    </row>
    <row r="1263" s="4" customFormat="1" ht="15" spans="1:40">
      <c r="A1263" s="41">
        <v>174</v>
      </c>
      <c r="B1263" s="49">
        <v>605</v>
      </c>
      <c r="C1263" s="49">
        <v>300</v>
      </c>
      <c r="D1263" s="42" t="s">
        <v>1971</v>
      </c>
      <c r="E1263" s="42" t="s">
        <v>205</v>
      </c>
      <c r="F1263" s="42" t="s">
        <v>105</v>
      </c>
      <c r="G1263" s="42" t="s">
        <v>1972</v>
      </c>
      <c r="H1263" s="42" t="s">
        <v>1973</v>
      </c>
      <c r="I1263" s="42" t="s">
        <v>41</v>
      </c>
      <c r="J1263" s="29" t="s">
        <v>42</v>
      </c>
      <c r="K1263" s="42" t="s">
        <v>81</v>
      </c>
      <c r="L1263" s="42" t="s">
        <v>562</v>
      </c>
      <c r="M1263" s="42" t="s">
        <v>83</v>
      </c>
      <c r="N1263" s="42" t="s">
        <v>45</v>
      </c>
      <c r="O1263" s="42" t="s">
        <v>46</v>
      </c>
      <c r="P1263" s="42" t="s">
        <v>84</v>
      </c>
      <c r="Q1263" s="42" t="s">
        <v>1974</v>
      </c>
      <c r="R1263" s="42" t="s">
        <v>1974</v>
      </c>
      <c r="S1263" s="42" t="s">
        <v>1975</v>
      </c>
      <c r="T1263" s="42" t="s">
        <v>1976</v>
      </c>
      <c r="U1263" s="42" t="s">
        <v>307</v>
      </c>
      <c r="V1263" s="42" t="s">
        <v>53</v>
      </c>
      <c r="W1263" s="42" t="s">
        <v>45</v>
      </c>
      <c r="X1263" s="42" t="s">
        <v>54</v>
      </c>
      <c r="Y1263" s="42" t="s">
        <v>46</v>
      </c>
      <c r="Z1263" s="42" t="s">
        <v>55</v>
      </c>
      <c r="AA1263" s="42" t="s">
        <v>53</v>
      </c>
      <c r="AB1263" s="42" t="s">
        <v>45</v>
      </c>
      <c r="AC1263" s="42"/>
      <c r="AD1263" s="42"/>
      <c r="AG1263" s="36" t="s">
        <v>11518</v>
      </c>
      <c r="AH1263" s="37" t="s">
        <v>11004</v>
      </c>
      <c r="AI1263" s="37">
        <v>30</v>
      </c>
      <c r="AJ1263" s="11">
        <v>43</v>
      </c>
      <c r="AK1263" s="2"/>
      <c r="AL1263" s="11">
        <f>VLOOKUP(AG1263,[1]笔试数据!$B:$G,6,0)</f>
        <v>0</v>
      </c>
      <c r="AM1263" s="11">
        <v>43</v>
      </c>
      <c r="AN1263" s="11" t="s">
        <v>56</v>
      </c>
    </row>
    <row r="1264" s="4" customFormat="1" ht="15" spans="1:40">
      <c r="A1264" s="49">
        <v>646</v>
      </c>
      <c r="B1264" s="49">
        <v>391</v>
      </c>
      <c r="C1264" s="49">
        <v>354</v>
      </c>
      <c r="D1264" s="50" t="s">
        <v>2290</v>
      </c>
      <c r="E1264" s="50" t="s">
        <v>37</v>
      </c>
      <c r="F1264" s="50" t="s">
        <v>69</v>
      </c>
      <c r="G1264" s="50" t="s">
        <v>2291</v>
      </c>
      <c r="H1264" s="50" t="s">
        <v>2292</v>
      </c>
      <c r="I1264" s="50" t="s">
        <v>62</v>
      </c>
      <c r="J1264" s="50" t="s">
        <v>42</v>
      </c>
      <c r="K1264" s="50" t="s">
        <v>43</v>
      </c>
      <c r="L1264" s="50" t="s">
        <v>73</v>
      </c>
      <c r="M1264" s="50" t="s">
        <v>267</v>
      </c>
      <c r="N1264" s="50" t="s">
        <v>45</v>
      </c>
      <c r="O1264" s="50" t="s">
        <v>46</v>
      </c>
      <c r="P1264" s="50" t="s">
        <v>47</v>
      </c>
      <c r="Q1264" s="50" t="s">
        <v>64</v>
      </c>
      <c r="R1264" s="50" t="s">
        <v>2293</v>
      </c>
      <c r="S1264" s="50" t="s">
        <v>2294</v>
      </c>
      <c r="T1264" s="50" t="s">
        <v>2295</v>
      </c>
      <c r="U1264" s="50" t="s">
        <v>52</v>
      </c>
      <c r="V1264" s="50" t="s">
        <v>53</v>
      </c>
      <c r="W1264" s="50" t="s">
        <v>45</v>
      </c>
      <c r="X1264" s="50" t="s">
        <v>54</v>
      </c>
      <c r="Y1264" s="50" t="s">
        <v>46</v>
      </c>
      <c r="Z1264" s="50" t="s">
        <v>55</v>
      </c>
      <c r="AA1264" s="50" t="s">
        <v>53</v>
      </c>
      <c r="AB1264" s="50" t="s">
        <v>45</v>
      </c>
      <c r="AC1264" s="50" t="s">
        <v>56</v>
      </c>
      <c r="AD1264" s="50" t="s">
        <v>57</v>
      </c>
      <c r="AE1264" s="2"/>
      <c r="AF1264" s="2"/>
      <c r="AG1264" s="36" t="s">
        <v>11519</v>
      </c>
      <c r="AH1264" s="37" t="s">
        <v>10997</v>
      </c>
      <c r="AI1264" s="37">
        <v>24</v>
      </c>
      <c r="AJ1264" s="11">
        <v>43</v>
      </c>
      <c r="AK1264" s="2"/>
      <c r="AL1264" s="11">
        <f>VLOOKUP(AG1264,[1]笔试数据!$B:$G,6,0)</f>
        <v>0</v>
      </c>
      <c r="AM1264" s="11">
        <v>43</v>
      </c>
      <c r="AN1264" s="11" t="s">
        <v>56</v>
      </c>
    </row>
    <row r="1265" s="4" customFormat="1" ht="15" spans="1:40">
      <c r="A1265" s="49">
        <v>370</v>
      </c>
      <c r="B1265" s="49">
        <v>323</v>
      </c>
      <c r="C1265" s="49">
        <v>368</v>
      </c>
      <c r="D1265" s="50" t="s">
        <v>2373</v>
      </c>
      <c r="E1265" s="50" t="s">
        <v>37</v>
      </c>
      <c r="F1265" s="50" t="s">
        <v>69</v>
      </c>
      <c r="G1265" s="50" t="s">
        <v>2374</v>
      </c>
      <c r="H1265" s="50" t="s">
        <v>2375</v>
      </c>
      <c r="I1265" s="50" t="s">
        <v>41</v>
      </c>
      <c r="J1265" s="50" t="s">
        <v>72</v>
      </c>
      <c r="K1265" s="50" t="s">
        <v>43</v>
      </c>
      <c r="L1265" s="50" t="s">
        <v>73</v>
      </c>
      <c r="M1265" s="50" t="s">
        <v>227</v>
      </c>
      <c r="N1265" s="50" t="s">
        <v>45</v>
      </c>
      <c r="O1265" s="50" t="s">
        <v>46</v>
      </c>
      <c r="P1265" s="50" t="s">
        <v>47</v>
      </c>
      <c r="Q1265" s="50" t="s">
        <v>100</v>
      </c>
      <c r="R1265" s="50" t="s">
        <v>2376</v>
      </c>
      <c r="S1265" s="50" t="s">
        <v>2377</v>
      </c>
      <c r="T1265" s="50" t="s">
        <v>2378</v>
      </c>
      <c r="U1265" s="50" t="s">
        <v>52</v>
      </c>
      <c r="V1265" s="50" t="s">
        <v>53</v>
      </c>
      <c r="W1265" s="51" t="s">
        <v>45</v>
      </c>
      <c r="X1265" s="50" t="s">
        <v>54</v>
      </c>
      <c r="Y1265" s="50" t="s">
        <v>46</v>
      </c>
      <c r="Z1265" s="50" t="s">
        <v>55</v>
      </c>
      <c r="AA1265" s="50" t="s">
        <v>53</v>
      </c>
      <c r="AB1265" s="50" t="s">
        <v>45</v>
      </c>
      <c r="AC1265" s="50"/>
      <c r="AD1265" s="50"/>
      <c r="AE1265" s="2"/>
      <c r="AF1265" s="2"/>
      <c r="AG1265" s="36" t="s">
        <v>11520</v>
      </c>
      <c r="AH1265" s="37" t="s">
        <v>10990</v>
      </c>
      <c r="AI1265" s="37" t="s">
        <v>10226</v>
      </c>
      <c r="AJ1265" s="11">
        <v>43</v>
      </c>
      <c r="AK1265" s="2"/>
      <c r="AL1265" s="11">
        <f>VLOOKUP(AG1265,[1]笔试数据!$B:$G,6,0)</f>
        <v>0</v>
      </c>
      <c r="AM1265" s="11">
        <v>43</v>
      </c>
      <c r="AN1265" s="11" t="s">
        <v>56</v>
      </c>
    </row>
    <row r="1266" s="4" customFormat="1" ht="15" spans="1:40">
      <c r="A1266" s="41">
        <v>117</v>
      </c>
      <c r="B1266" s="49">
        <v>637</v>
      </c>
      <c r="C1266" s="49">
        <v>410</v>
      </c>
      <c r="D1266" s="42" t="s">
        <v>2621</v>
      </c>
      <c r="E1266" s="42" t="s">
        <v>37</v>
      </c>
      <c r="F1266" s="42" t="s">
        <v>69</v>
      </c>
      <c r="G1266" s="42" t="s">
        <v>2622</v>
      </c>
      <c r="H1266" s="42" t="s">
        <v>2623</v>
      </c>
      <c r="I1266" s="42" t="s">
        <v>41</v>
      </c>
      <c r="J1266" s="29" t="s">
        <v>72</v>
      </c>
      <c r="K1266" s="42" t="s">
        <v>43</v>
      </c>
      <c r="L1266" s="42" t="s">
        <v>73</v>
      </c>
      <c r="M1266" s="42" t="s">
        <v>2624</v>
      </c>
      <c r="N1266" s="42" t="s">
        <v>45</v>
      </c>
      <c r="O1266" s="42" t="s">
        <v>46</v>
      </c>
      <c r="P1266" s="42" t="s">
        <v>47</v>
      </c>
      <c r="Q1266" s="42" t="s">
        <v>303</v>
      </c>
      <c r="R1266" s="42" t="s">
        <v>2625</v>
      </c>
      <c r="S1266" s="42" t="s">
        <v>2626</v>
      </c>
      <c r="T1266" s="42" t="s">
        <v>2627</v>
      </c>
      <c r="U1266" s="42" t="s">
        <v>52</v>
      </c>
      <c r="V1266" s="42" t="s">
        <v>53</v>
      </c>
      <c r="W1266" s="42" t="s">
        <v>45</v>
      </c>
      <c r="X1266" s="42" t="s">
        <v>54</v>
      </c>
      <c r="Y1266" s="42" t="s">
        <v>46</v>
      </c>
      <c r="Z1266" s="42" t="s">
        <v>55</v>
      </c>
      <c r="AA1266" s="42" t="s">
        <v>53</v>
      </c>
      <c r="AB1266" s="42" t="s">
        <v>45</v>
      </c>
      <c r="AC1266" s="42" t="s">
        <v>56</v>
      </c>
      <c r="AD1266" s="42" t="s">
        <v>57</v>
      </c>
      <c r="AG1266" s="36" t="s">
        <v>11521</v>
      </c>
      <c r="AH1266" s="37" t="s">
        <v>10987</v>
      </c>
      <c r="AI1266" s="37">
        <v>19</v>
      </c>
      <c r="AJ1266" s="11">
        <v>43</v>
      </c>
      <c r="AK1266" s="2"/>
      <c r="AL1266" s="11">
        <f>VLOOKUP(AG1266,[1]笔试数据!$B:$G,6,0)</f>
        <v>0</v>
      </c>
      <c r="AM1266" s="11">
        <v>43</v>
      </c>
      <c r="AN1266" s="11" t="s">
        <v>56</v>
      </c>
    </row>
    <row r="1267" s="4" customFormat="1" ht="15" spans="1:40">
      <c r="A1267" s="41">
        <v>131</v>
      </c>
      <c r="B1267" s="49">
        <v>516</v>
      </c>
      <c r="C1267" s="49">
        <v>432</v>
      </c>
      <c r="D1267" s="42" t="s">
        <v>2751</v>
      </c>
      <c r="E1267" s="42" t="s">
        <v>37</v>
      </c>
      <c r="F1267" s="42" t="s">
        <v>69</v>
      </c>
      <c r="G1267" s="42" t="s">
        <v>2752</v>
      </c>
      <c r="H1267" s="42" t="s">
        <v>2753</v>
      </c>
      <c r="I1267" s="42" t="s">
        <v>41</v>
      </c>
      <c r="J1267" s="29" t="s">
        <v>42</v>
      </c>
      <c r="K1267" s="42" t="s">
        <v>43</v>
      </c>
      <c r="L1267" s="42" t="s">
        <v>73</v>
      </c>
      <c r="M1267" s="42" t="s">
        <v>267</v>
      </c>
      <c r="N1267" s="42" t="s">
        <v>45</v>
      </c>
      <c r="O1267" s="42" t="s">
        <v>46</v>
      </c>
      <c r="P1267" s="42" t="s">
        <v>47</v>
      </c>
      <c r="Q1267" s="42" t="s">
        <v>332</v>
      </c>
      <c r="R1267" s="42" t="s">
        <v>2754</v>
      </c>
      <c r="S1267" s="42" t="s">
        <v>2755</v>
      </c>
      <c r="T1267" s="42" t="s">
        <v>2756</v>
      </c>
      <c r="U1267" s="42" t="s">
        <v>52</v>
      </c>
      <c r="V1267" s="42" t="s">
        <v>53</v>
      </c>
      <c r="W1267" s="42" t="s">
        <v>45</v>
      </c>
      <c r="X1267" s="42" t="s">
        <v>54</v>
      </c>
      <c r="Y1267" s="42" t="s">
        <v>46</v>
      </c>
      <c r="Z1267" s="42" t="s">
        <v>55</v>
      </c>
      <c r="AA1267" s="42" t="s">
        <v>53</v>
      </c>
      <c r="AB1267" s="42" t="s">
        <v>45</v>
      </c>
      <c r="AC1267" s="42" t="s">
        <v>56</v>
      </c>
      <c r="AD1267" s="42" t="s">
        <v>57</v>
      </c>
      <c r="AG1267" s="36" t="s">
        <v>11522</v>
      </c>
      <c r="AH1267" s="37" t="s">
        <v>10983</v>
      </c>
      <c r="AI1267" s="37">
        <v>13</v>
      </c>
      <c r="AJ1267" s="11">
        <v>43</v>
      </c>
      <c r="AK1267" s="2"/>
      <c r="AL1267" s="11">
        <f>VLOOKUP(AG1267,[1]笔试数据!$B:$G,6,0)</f>
        <v>0</v>
      </c>
      <c r="AM1267" s="11">
        <v>43</v>
      </c>
      <c r="AN1267" s="11" t="s">
        <v>56</v>
      </c>
    </row>
    <row r="1268" ht="15" spans="1:40">
      <c r="A1268" s="41">
        <v>84</v>
      </c>
      <c r="B1268" s="49">
        <v>513</v>
      </c>
      <c r="C1268" s="49">
        <v>442</v>
      </c>
      <c r="D1268" s="42" t="s">
        <v>2803</v>
      </c>
      <c r="E1268" s="42" t="s">
        <v>37</v>
      </c>
      <c r="F1268" s="42" t="s">
        <v>69</v>
      </c>
      <c r="G1268" s="42" t="s">
        <v>2804</v>
      </c>
      <c r="H1268" s="42" t="s">
        <v>2805</v>
      </c>
      <c r="I1268" s="42" t="s">
        <v>41</v>
      </c>
      <c r="J1268" s="29" t="s">
        <v>72</v>
      </c>
      <c r="K1268" s="48" t="s">
        <v>43</v>
      </c>
      <c r="L1268" s="42" t="s">
        <v>220</v>
      </c>
      <c r="M1268" s="42" t="s">
        <v>388</v>
      </c>
      <c r="N1268" s="42" t="s">
        <v>45</v>
      </c>
      <c r="O1268" s="42" t="s">
        <v>46</v>
      </c>
      <c r="P1268" s="42" t="s">
        <v>47</v>
      </c>
      <c r="Q1268" s="42" t="s">
        <v>2806</v>
      </c>
      <c r="R1268" s="42" t="s">
        <v>2807</v>
      </c>
      <c r="S1268" s="42" t="s">
        <v>2808</v>
      </c>
      <c r="T1268" s="42" t="s">
        <v>2809</v>
      </c>
      <c r="U1268" s="42" t="s">
        <v>52</v>
      </c>
      <c r="V1268" s="42" t="s">
        <v>53</v>
      </c>
      <c r="W1268" s="42" t="s">
        <v>53</v>
      </c>
      <c r="X1268" s="42" t="s">
        <v>54</v>
      </c>
      <c r="Y1268" s="42" t="s">
        <v>46</v>
      </c>
      <c r="Z1268" s="42" t="s">
        <v>55</v>
      </c>
      <c r="AA1268" s="42" t="s">
        <v>53</v>
      </c>
      <c r="AB1268" s="42" t="s">
        <v>45</v>
      </c>
      <c r="AC1268" s="42" t="s">
        <v>56</v>
      </c>
      <c r="AD1268" s="42" t="s">
        <v>57</v>
      </c>
      <c r="AE1268" s="4"/>
      <c r="AF1268" s="4"/>
      <c r="AG1268" s="36" t="s">
        <v>11523</v>
      </c>
      <c r="AH1268" s="37" t="s">
        <v>10983</v>
      </c>
      <c r="AI1268" s="37">
        <v>22</v>
      </c>
      <c r="AJ1268" s="11">
        <v>43</v>
      </c>
      <c r="AK1268" s="2"/>
      <c r="AL1268" s="11">
        <f>VLOOKUP(AG1268,[1]笔试数据!$B:$G,6,0)</f>
        <v>0</v>
      </c>
      <c r="AM1268" s="11">
        <v>43</v>
      </c>
      <c r="AN1268" s="11" t="s">
        <v>56</v>
      </c>
    </row>
    <row r="1269" s="4" customFormat="1" ht="15" spans="1:40">
      <c r="A1269" s="41">
        <v>551</v>
      </c>
      <c r="B1269" s="49">
        <v>561</v>
      </c>
      <c r="C1269" s="49">
        <v>58</v>
      </c>
      <c r="D1269" s="42" t="s">
        <v>455</v>
      </c>
      <c r="E1269" s="42" t="s">
        <v>37</v>
      </c>
      <c r="F1269" s="42" t="s">
        <v>38</v>
      </c>
      <c r="G1269" s="42" t="s">
        <v>456</v>
      </c>
      <c r="H1269" s="42" t="s">
        <v>457</v>
      </c>
      <c r="I1269" s="42" t="s">
        <v>41</v>
      </c>
      <c r="J1269" s="29" t="s">
        <v>42</v>
      </c>
      <c r="K1269" s="42" t="s">
        <v>43</v>
      </c>
      <c r="L1269" s="42" t="s">
        <v>163</v>
      </c>
      <c r="M1269" s="42" t="s">
        <v>91</v>
      </c>
      <c r="N1269" s="42" t="s">
        <v>45</v>
      </c>
      <c r="O1269" s="42" t="s">
        <v>46</v>
      </c>
      <c r="P1269" s="42" t="s">
        <v>47</v>
      </c>
      <c r="Q1269" s="42" t="s">
        <v>458</v>
      </c>
      <c r="R1269" s="42" t="s">
        <v>458</v>
      </c>
      <c r="S1269" s="42" t="s">
        <v>459</v>
      </c>
      <c r="T1269" s="42" t="s">
        <v>460</v>
      </c>
      <c r="U1269" s="42" t="s">
        <v>52</v>
      </c>
      <c r="V1269" s="42" t="s">
        <v>53</v>
      </c>
      <c r="W1269" s="42" t="s">
        <v>45</v>
      </c>
      <c r="X1269" s="42" t="s">
        <v>54</v>
      </c>
      <c r="Y1269" s="42" t="s">
        <v>46</v>
      </c>
      <c r="Z1269" s="42" t="s">
        <v>55</v>
      </c>
      <c r="AA1269" s="42" t="s">
        <v>53</v>
      </c>
      <c r="AB1269" s="42" t="s">
        <v>45</v>
      </c>
      <c r="AC1269" s="42" t="s">
        <v>56</v>
      </c>
      <c r="AD1269" s="42" t="s">
        <v>57</v>
      </c>
      <c r="AG1269" s="36" t="s">
        <v>11524</v>
      </c>
      <c r="AH1269" s="37" t="s">
        <v>10219</v>
      </c>
      <c r="AI1269" s="37" t="s">
        <v>10491</v>
      </c>
      <c r="AJ1269" s="11">
        <v>42.5</v>
      </c>
      <c r="AK1269" s="11"/>
      <c r="AL1269" s="11">
        <f>VLOOKUP(AG1269,[1]笔试数据!$B:$G,6,0)</f>
        <v>0</v>
      </c>
      <c r="AM1269" s="11">
        <v>42.5</v>
      </c>
      <c r="AN1269" s="11" t="s">
        <v>56</v>
      </c>
    </row>
    <row r="1270" s="4" customFormat="1" ht="15" spans="1:40">
      <c r="A1270" s="49">
        <v>571</v>
      </c>
      <c r="B1270" s="49">
        <v>219</v>
      </c>
      <c r="C1270" s="49">
        <v>154</v>
      </c>
      <c r="D1270" s="51" t="s">
        <v>1080</v>
      </c>
      <c r="E1270" s="51" t="s">
        <v>37</v>
      </c>
      <c r="F1270" s="51" t="s">
        <v>69</v>
      </c>
      <c r="G1270" s="50" t="s">
        <v>1081</v>
      </c>
      <c r="H1270" s="50" t="s">
        <v>1082</v>
      </c>
      <c r="I1270" s="51" t="s">
        <v>41</v>
      </c>
      <c r="J1270" s="51" t="s">
        <v>42</v>
      </c>
      <c r="K1270" s="51" t="s">
        <v>43</v>
      </c>
      <c r="L1270" s="51" t="s">
        <v>1083</v>
      </c>
      <c r="M1270" s="50" t="s">
        <v>99</v>
      </c>
      <c r="N1270" s="51" t="s">
        <v>45</v>
      </c>
      <c r="O1270" s="51" t="s">
        <v>46</v>
      </c>
      <c r="P1270" s="51" t="s">
        <v>47</v>
      </c>
      <c r="Q1270" s="51" t="s">
        <v>48</v>
      </c>
      <c r="R1270" s="51" t="s">
        <v>1084</v>
      </c>
      <c r="S1270" s="50" t="s">
        <v>1085</v>
      </c>
      <c r="T1270" s="50" t="s">
        <v>1086</v>
      </c>
      <c r="U1270" s="51" t="s">
        <v>52</v>
      </c>
      <c r="V1270" s="51" t="s">
        <v>53</v>
      </c>
      <c r="W1270" s="51" t="s">
        <v>45</v>
      </c>
      <c r="X1270" s="51" t="s">
        <v>738</v>
      </c>
      <c r="Y1270" s="51" t="s">
        <v>46</v>
      </c>
      <c r="Z1270" s="51" t="s">
        <v>739</v>
      </c>
      <c r="AA1270" s="51" t="s">
        <v>53</v>
      </c>
      <c r="AB1270" s="51" t="s">
        <v>45</v>
      </c>
      <c r="AC1270" s="51" t="s">
        <v>56</v>
      </c>
      <c r="AD1270" s="50" t="s">
        <v>57</v>
      </c>
      <c r="AE1270" s="11"/>
      <c r="AF1270" s="11"/>
      <c r="AG1270" s="36" t="s">
        <v>11525</v>
      </c>
      <c r="AH1270" s="37" t="s">
        <v>10228</v>
      </c>
      <c r="AI1270" s="37" t="s">
        <v>10255</v>
      </c>
      <c r="AJ1270" s="11">
        <v>42.5</v>
      </c>
      <c r="AK1270" s="11"/>
      <c r="AL1270" s="11">
        <f>VLOOKUP(AG1270,[1]笔试数据!$B:$G,6,0)</f>
        <v>0</v>
      </c>
      <c r="AM1270" s="11">
        <v>42.5</v>
      </c>
      <c r="AN1270" s="11" t="s">
        <v>56</v>
      </c>
    </row>
    <row r="1271" s="4" customFormat="1" ht="15" spans="1:40">
      <c r="A1271" s="49">
        <v>91</v>
      </c>
      <c r="B1271" s="49">
        <v>211</v>
      </c>
      <c r="C1271" s="49">
        <v>156</v>
      </c>
      <c r="D1271" s="51" t="s">
        <v>1093</v>
      </c>
      <c r="E1271" s="51" t="s">
        <v>37</v>
      </c>
      <c r="F1271" s="51" t="s">
        <v>69</v>
      </c>
      <c r="G1271" s="50" t="s">
        <v>1094</v>
      </c>
      <c r="H1271" s="50" t="s">
        <v>1095</v>
      </c>
      <c r="I1271" s="51" t="s">
        <v>41</v>
      </c>
      <c r="J1271" s="51" t="s">
        <v>42</v>
      </c>
      <c r="K1271" s="51" t="s">
        <v>43</v>
      </c>
      <c r="L1271" s="51" t="s">
        <v>73</v>
      </c>
      <c r="M1271" s="52">
        <v>44378</v>
      </c>
      <c r="N1271" s="51" t="s">
        <v>45</v>
      </c>
      <c r="O1271" s="51" t="s">
        <v>46</v>
      </c>
      <c r="P1271" s="51" t="s">
        <v>47</v>
      </c>
      <c r="Q1271" s="51" t="s">
        <v>100</v>
      </c>
      <c r="R1271" s="51" t="s">
        <v>1096</v>
      </c>
      <c r="S1271" s="50" t="s">
        <v>1097</v>
      </c>
      <c r="T1271" s="50" t="s">
        <v>1098</v>
      </c>
      <c r="U1271" s="51" t="s">
        <v>52</v>
      </c>
      <c r="V1271" s="51" t="s">
        <v>53</v>
      </c>
      <c r="W1271" s="51" t="s">
        <v>45</v>
      </c>
      <c r="X1271" s="51" t="s">
        <v>738</v>
      </c>
      <c r="Y1271" s="51" t="s">
        <v>46</v>
      </c>
      <c r="Z1271" s="51" t="s">
        <v>739</v>
      </c>
      <c r="AA1271" s="51" t="s">
        <v>53</v>
      </c>
      <c r="AB1271" s="51" t="s">
        <v>45</v>
      </c>
      <c r="AC1271" s="51" t="s">
        <v>56</v>
      </c>
      <c r="AD1271" s="50" t="s">
        <v>57</v>
      </c>
      <c r="AE1271" s="11"/>
      <c r="AF1271" s="11"/>
      <c r="AG1271" s="36" t="s">
        <v>11526</v>
      </c>
      <c r="AH1271" s="37" t="s">
        <v>10228</v>
      </c>
      <c r="AI1271" s="37" t="s">
        <v>10228</v>
      </c>
      <c r="AJ1271" s="11">
        <v>42.5</v>
      </c>
      <c r="AK1271" s="11"/>
      <c r="AL1271" s="11">
        <f>VLOOKUP(AG1271,[1]笔试数据!$B:$G,6,0)</f>
        <v>0</v>
      </c>
      <c r="AM1271" s="11">
        <v>42.5</v>
      </c>
      <c r="AN1271" s="11" t="s">
        <v>56</v>
      </c>
    </row>
    <row r="1272" s="4" customFormat="1" ht="15" spans="1:40">
      <c r="A1272" s="49">
        <v>56</v>
      </c>
      <c r="B1272" s="49">
        <v>3</v>
      </c>
      <c r="C1272" s="49">
        <v>165</v>
      </c>
      <c r="D1272" s="51" t="s">
        <v>1148</v>
      </c>
      <c r="E1272" s="51" t="s">
        <v>37</v>
      </c>
      <c r="F1272" s="51" t="s">
        <v>105</v>
      </c>
      <c r="G1272" s="50" t="s">
        <v>1149</v>
      </c>
      <c r="H1272" s="50" t="s">
        <v>1150</v>
      </c>
      <c r="I1272" s="51" t="s">
        <v>62</v>
      </c>
      <c r="J1272" s="51" t="s">
        <v>42</v>
      </c>
      <c r="K1272" s="51" t="s">
        <v>43</v>
      </c>
      <c r="L1272" s="51" t="s">
        <v>330</v>
      </c>
      <c r="M1272" s="50" t="s">
        <v>331</v>
      </c>
      <c r="N1272" s="51" t="s">
        <v>45</v>
      </c>
      <c r="O1272" s="51" t="s">
        <v>56</v>
      </c>
      <c r="P1272" s="51" t="s">
        <v>47</v>
      </c>
      <c r="Q1272" s="51" t="s">
        <v>303</v>
      </c>
      <c r="R1272" s="51" t="s">
        <v>1151</v>
      </c>
      <c r="S1272" s="50" t="s">
        <v>57</v>
      </c>
      <c r="T1272" s="50" t="s">
        <v>1152</v>
      </c>
      <c r="U1272" s="51" t="s">
        <v>52</v>
      </c>
      <c r="V1272" s="51" t="s">
        <v>53</v>
      </c>
      <c r="W1272" s="51" t="s">
        <v>45</v>
      </c>
      <c r="X1272" s="51" t="s">
        <v>738</v>
      </c>
      <c r="Y1272" s="51" t="s">
        <v>46</v>
      </c>
      <c r="Z1272" s="51" t="s">
        <v>739</v>
      </c>
      <c r="AA1272" s="51" t="s">
        <v>53</v>
      </c>
      <c r="AB1272" s="51" t="s">
        <v>45</v>
      </c>
      <c r="AC1272" s="51" t="s">
        <v>56</v>
      </c>
      <c r="AD1272" s="50" t="s">
        <v>57</v>
      </c>
      <c r="AE1272" s="11"/>
      <c r="AF1272" s="11"/>
      <c r="AG1272" s="36" t="s">
        <v>11527</v>
      </c>
      <c r="AH1272" s="37" t="s">
        <v>10228</v>
      </c>
      <c r="AI1272" s="37">
        <v>15</v>
      </c>
      <c r="AJ1272" s="11">
        <v>42.5</v>
      </c>
      <c r="AK1272" s="11"/>
      <c r="AL1272" s="11">
        <f>VLOOKUP(AG1272,[1]笔试数据!$B:$G,6,0)</f>
        <v>0</v>
      </c>
      <c r="AM1272" s="11">
        <v>42.5</v>
      </c>
      <c r="AN1272" s="11" t="s">
        <v>56</v>
      </c>
    </row>
    <row r="1273" s="4" customFormat="1" ht="15" spans="1:40">
      <c r="A1273" s="41">
        <v>366</v>
      </c>
      <c r="B1273" s="49">
        <v>615</v>
      </c>
      <c r="C1273" s="49">
        <v>214</v>
      </c>
      <c r="D1273" s="42" t="s">
        <v>1445</v>
      </c>
      <c r="E1273" s="42" t="s">
        <v>205</v>
      </c>
      <c r="F1273" s="42" t="s">
        <v>105</v>
      </c>
      <c r="G1273" s="42" t="s">
        <v>1446</v>
      </c>
      <c r="H1273" s="42" t="s">
        <v>1447</v>
      </c>
      <c r="I1273" s="42" t="s">
        <v>41</v>
      </c>
      <c r="J1273" s="29" t="s">
        <v>72</v>
      </c>
      <c r="K1273" s="42" t="s">
        <v>43</v>
      </c>
      <c r="L1273" s="42" t="s">
        <v>73</v>
      </c>
      <c r="M1273" s="42" t="s">
        <v>91</v>
      </c>
      <c r="N1273" s="42" t="s">
        <v>45</v>
      </c>
      <c r="O1273" s="42" t="s">
        <v>46</v>
      </c>
      <c r="P1273" s="42" t="s">
        <v>47</v>
      </c>
      <c r="Q1273" s="42" t="s">
        <v>268</v>
      </c>
      <c r="R1273" s="42" t="s">
        <v>1448</v>
      </c>
      <c r="S1273" s="42" t="s">
        <v>1449</v>
      </c>
      <c r="T1273" s="42" t="s">
        <v>1450</v>
      </c>
      <c r="U1273" s="42" t="s">
        <v>52</v>
      </c>
      <c r="V1273" s="42" t="s">
        <v>53</v>
      </c>
      <c r="W1273" s="42" t="s">
        <v>45</v>
      </c>
      <c r="X1273" s="42" t="s">
        <v>54</v>
      </c>
      <c r="Y1273" s="42" t="s">
        <v>46</v>
      </c>
      <c r="Z1273" s="42" t="s">
        <v>55</v>
      </c>
      <c r="AA1273" s="42" t="s">
        <v>53</v>
      </c>
      <c r="AB1273" s="42" t="s">
        <v>45</v>
      </c>
      <c r="AC1273" s="42" t="s">
        <v>56</v>
      </c>
      <c r="AD1273" s="42" t="s">
        <v>57</v>
      </c>
      <c r="AG1273" s="36" t="s">
        <v>11528</v>
      </c>
      <c r="AH1273" s="37" t="s">
        <v>10226</v>
      </c>
      <c r="AI1273" s="37" t="s">
        <v>10255</v>
      </c>
      <c r="AJ1273" s="11">
        <v>42.5</v>
      </c>
      <c r="AK1273" s="11"/>
      <c r="AL1273" s="11">
        <f>VLOOKUP(AG1273,[1]笔试数据!$B:$G,6,0)</f>
        <v>0</v>
      </c>
      <c r="AM1273" s="11">
        <v>42.5</v>
      </c>
      <c r="AN1273" s="11" t="s">
        <v>56</v>
      </c>
    </row>
    <row r="1274" s="4" customFormat="1" ht="15" spans="1:40">
      <c r="A1274" s="57">
        <v>13</v>
      </c>
      <c r="B1274" s="49">
        <v>634</v>
      </c>
      <c r="C1274" s="49">
        <v>220</v>
      </c>
      <c r="D1274" s="58" t="s">
        <v>1482</v>
      </c>
      <c r="E1274" s="58" t="s">
        <v>37</v>
      </c>
      <c r="F1274" s="58" t="s">
        <v>69</v>
      </c>
      <c r="G1274" s="58" t="s">
        <v>1483</v>
      </c>
      <c r="H1274" s="58" t="s">
        <v>1484</v>
      </c>
      <c r="I1274" s="58" t="s">
        <v>41</v>
      </c>
      <c r="J1274" s="59" t="s">
        <v>72</v>
      </c>
      <c r="K1274" s="58" t="s">
        <v>43</v>
      </c>
      <c r="L1274" s="58" t="s">
        <v>1485</v>
      </c>
      <c r="M1274" s="58" t="s">
        <v>1486</v>
      </c>
      <c r="N1274" s="58" t="s">
        <v>45</v>
      </c>
      <c r="O1274" s="58" t="s">
        <v>56</v>
      </c>
      <c r="P1274" s="58" t="s">
        <v>47</v>
      </c>
      <c r="Q1274" s="58" t="s">
        <v>100</v>
      </c>
      <c r="R1274" s="58" t="s">
        <v>1487</v>
      </c>
      <c r="S1274" s="58" t="s">
        <v>1488</v>
      </c>
      <c r="T1274" s="58" t="s">
        <v>1489</v>
      </c>
      <c r="U1274" s="58" t="s">
        <v>52</v>
      </c>
      <c r="V1274" s="58" t="s">
        <v>53</v>
      </c>
      <c r="W1274" s="58" t="s">
        <v>45</v>
      </c>
      <c r="X1274" s="58" t="s">
        <v>54</v>
      </c>
      <c r="Y1274" s="58" t="s">
        <v>46</v>
      </c>
      <c r="Z1274" s="58" t="s">
        <v>55</v>
      </c>
      <c r="AA1274" s="58" t="s">
        <v>53</v>
      </c>
      <c r="AB1274" s="58" t="s">
        <v>45</v>
      </c>
      <c r="AC1274" s="58" t="s">
        <v>56</v>
      </c>
      <c r="AD1274" s="58" t="s">
        <v>57</v>
      </c>
      <c r="AE1274" s="25"/>
      <c r="AF1274" s="25"/>
      <c r="AG1274" s="36" t="s">
        <v>11529</v>
      </c>
      <c r="AH1274" s="37" t="s">
        <v>10226</v>
      </c>
      <c r="AI1274" s="37">
        <v>10</v>
      </c>
      <c r="AJ1274" s="11">
        <v>42.5</v>
      </c>
      <c r="AK1274" s="11"/>
      <c r="AL1274" s="11">
        <f>VLOOKUP(AG1274,[1]笔试数据!$B:$G,6,0)</f>
        <v>0</v>
      </c>
      <c r="AM1274" s="11">
        <v>42.5</v>
      </c>
      <c r="AN1274" s="11" t="s">
        <v>56</v>
      </c>
    </row>
    <row r="1275" s="4" customFormat="1" ht="15" spans="1:40">
      <c r="A1275" s="49">
        <v>718</v>
      </c>
      <c r="B1275" s="49">
        <v>408</v>
      </c>
      <c r="C1275" s="49">
        <v>252</v>
      </c>
      <c r="D1275" s="50" t="s">
        <v>1682</v>
      </c>
      <c r="E1275" s="50" t="s">
        <v>37</v>
      </c>
      <c r="F1275" s="50" t="s">
        <v>69</v>
      </c>
      <c r="G1275" s="50" t="s">
        <v>1683</v>
      </c>
      <c r="H1275" s="50" t="s">
        <v>1684</v>
      </c>
      <c r="I1275" s="50" t="s">
        <v>41</v>
      </c>
      <c r="J1275" s="50" t="s">
        <v>42</v>
      </c>
      <c r="K1275" s="50" t="s">
        <v>43</v>
      </c>
      <c r="L1275" s="50" t="s">
        <v>73</v>
      </c>
      <c r="M1275" s="50" t="s">
        <v>83</v>
      </c>
      <c r="N1275" s="50" t="s">
        <v>45</v>
      </c>
      <c r="O1275" s="50" t="s">
        <v>46</v>
      </c>
      <c r="P1275" s="50" t="s">
        <v>84</v>
      </c>
      <c r="Q1275" s="50" t="s">
        <v>100</v>
      </c>
      <c r="R1275" s="50" t="s">
        <v>1685</v>
      </c>
      <c r="S1275" s="50" t="s">
        <v>57</v>
      </c>
      <c r="T1275" s="50" t="s">
        <v>1686</v>
      </c>
      <c r="U1275" s="50" t="s">
        <v>52</v>
      </c>
      <c r="V1275" s="50" t="s">
        <v>53</v>
      </c>
      <c r="W1275" s="50" t="s">
        <v>45</v>
      </c>
      <c r="X1275" s="50" t="s">
        <v>54</v>
      </c>
      <c r="Y1275" s="50" t="s">
        <v>46</v>
      </c>
      <c r="Z1275" s="50" t="s">
        <v>55</v>
      </c>
      <c r="AA1275" s="50" t="s">
        <v>53</v>
      </c>
      <c r="AB1275" s="50" t="s">
        <v>45</v>
      </c>
      <c r="AC1275" s="50" t="s">
        <v>56</v>
      </c>
      <c r="AD1275" s="50" t="s">
        <v>57</v>
      </c>
      <c r="AE1275" s="2"/>
      <c r="AF1275" s="2"/>
      <c r="AG1275" s="36" t="s">
        <v>11530</v>
      </c>
      <c r="AH1275" s="37" t="s">
        <v>10241</v>
      </c>
      <c r="AI1275" s="37">
        <v>12</v>
      </c>
      <c r="AJ1275" s="11">
        <v>42.5</v>
      </c>
      <c r="AK1275" s="2"/>
      <c r="AL1275" s="11">
        <f>VLOOKUP(AG1275,[1]笔试数据!$B:$G,6,0)</f>
        <v>0</v>
      </c>
      <c r="AM1275" s="11">
        <v>42.5</v>
      </c>
      <c r="AN1275" s="11" t="s">
        <v>56</v>
      </c>
    </row>
    <row r="1276" ht="15" spans="1:40">
      <c r="A1276" s="49">
        <v>527</v>
      </c>
      <c r="B1276" s="49">
        <v>454</v>
      </c>
      <c r="C1276" s="49">
        <v>289</v>
      </c>
      <c r="D1276" s="50" t="s">
        <v>1903</v>
      </c>
      <c r="E1276" s="50" t="s">
        <v>37</v>
      </c>
      <c r="F1276" s="50" t="s">
        <v>337</v>
      </c>
      <c r="G1276" s="50" t="s">
        <v>1904</v>
      </c>
      <c r="H1276" s="50" t="s">
        <v>1905</v>
      </c>
      <c r="I1276" s="50" t="s">
        <v>41</v>
      </c>
      <c r="J1276" s="50" t="s">
        <v>42</v>
      </c>
      <c r="K1276" s="50" t="s">
        <v>81</v>
      </c>
      <c r="L1276" s="50" t="s">
        <v>1186</v>
      </c>
      <c r="M1276" s="52">
        <v>44743</v>
      </c>
      <c r="N1276" s="50" t="s">
        <v>45</v>
      </c>
      <c r="O1276" s="50" t="s">
        <v>46</v>
      </c>
      <c r="P1276" s="50" t="s">
        <v>47</v>
      </c>
      <c r="Q1276" s="50" t="s">
        <v>100</v>
      </c>
      <c r="R1276" s="50" t="s">
        <v>1906</v>
      </c>
      <c r="S1276" s="50" t="s">
        <v>1907</v>
      </c>
      <c r="T1276" s="50" t="s">
        <v>1908</v>
      </c>
      <c r="U1276" s="50" t="s">
        <v>52</v>
      </c>
      <c r="V1276" s="50" t="s">
        <v>53</v>
      </c>
      <c r="W1276" s="50" t="s">
        <v>53</v>
      </c>
      <c r="X1276" s="50" t="s">
        <v>54</v>
      </c>
      <c r="Y1276" s="50" t="s">
        <v>46</v>
      </c>
      <c r="Z1276" s="50" t="s">
        <v>55</v>
      </c>
      <c r="AA1276" s="50" t="s">
        <v>53</v>
      </c>
      <c r="AB1276" s="50" t="s">
        <v>45</v>
      </c>
      <c r="AC1276" s="50" t="s">
        <v>56</v>
      </c>
      <c r="AD1276" s="50" t="s">
        <v>57</v>
      </c>
      <c r="AE1276" s="2"/>
      <c r="AF1276" s="2"/>
      <c r="AG1276" s="36" t="s">
        <v>11531</v>
      </c>
      <c r="AH1276" s="37" t="s">
        <v>11004</v>
      </c>
      <c r="AI1276" s="37">
        <v>19</v>
      </c>
      <c r="AJ1276" s="11">
        <v>42.5</v>
      </c>
      <c r="AK1276" s="2"/>
      <c r="AL1276" s="11">
        <f>VLOOKUP(AG1276,[1]笔试数据!$B:$G,6,0)</f>
        <v>0</v>
      </c>
      <c r="AM1276" s="11">
        <v>42.5</v>
      </c>
      <c r="AN1276" s="11" t="s">
        <v>56</v>
      </c>
    </row>
    <row r="1277" s="4" customFormat="1" ht="15" spans="1:40">
      <c r="A1277" s="41">
        <v>555</v>
      </c>
      <c r="B1277" s="49">
        <v>563</v>
      </c>
      <c r="C1277" s="49">
        <v>416</v>
      </c>
      <c r="D1277" s="48" t="s">
        <v>2657</v>
      </c>
      <c r="E1277" s="48" t="s">
        <v>37</v>
      </c>
      <c r="F1277" s="48" t="s">
        <v>38</v>
      </c>
      <c r="G1277" s="42" t="s">
        <v>2658</v>
      </c>
      <c r="H1277" s="42" t="s">
        <v>2659</v>
      </c>
      <c r="I1277" s="48" t="s">
        <v>41</v>
      </c>
      <c r="J1277" s="29" t="s">
        <v>72</v>
      </c>
      <c r="K1277" s="48" t="s">
        <v>43</v>
      </c>
      <c r="L1277" s="48" t="s">
        <v>367</v>
      </c>
      <c r="M1277" s="42" t="s">
        <v>227</v>
      </c>
      <c r="N1277" s="48" t="s">
        <v>45</v>
      </c>
      <c r="O1277" s="48" t="s">
        <v>46</v>
      </c>
      <c r="P1277" s="48" t="s">
        <v>47</v>
      </c>
      <c r="Q1277" s="48" t="s">
        <v>64</v>
      </c>
      <c r="R1277" s="48" t="s">
        <v>2660</v>
      </c>
      <c r="S1277" s="42" t="s">
        <v>2661</v>
      </c>
      <c r="T1277" s="42" t="s">
        <v>2662</v>
      </c>
      <c r="U1277" s="48" t="s">
        <v>52</v>
      </c>
      <c r="V1277" s="48" t="s">
        <v>53</v>
      </c>
      <c r="W1277" s="48" t="s">
        <v>45</v>
      </c>
      <c r="X1277" s="48" t="s">
        <v>738</v>
      </c>
      <c r="Y1277" s="48" t="s">
        <v>56</v>
      </c>
      <c r="Z1277" s="48" t="s">
        <v>739</v>
      </c>
      <c r="AA1277" s="48" t="s">
        <v>53</v>
      </c>
      <c r="AB1277" s="48" t="s">
        <v>45</v>
      </c>
      <c r="AC1277" s="48" t="s">
        <v>56</v>
      </c>
      <c r="AD1277" s="42" t="s">
        <v>57</v>
      </c>
      <c r="AE1277" s="61"/>
      <c r="AF1277" s="61"/>
      <c r="AG1277" s="36" t="s">
        <v>11532</v>
      </c>
      <c r="AH1277" s="37" t="s">
        <v>10987</v>
      </c>
      <c r="AI1277" s="37">
        <v>26</v>
      </c>
      <c r="AJ1277" s="11">
        <v>42.5</v>
      </c>
      <c r="AK1277" s="2"/>
      <c r="AL1277" s="11">
        <f>VLOOKUP(AG1277,[1]笔试数据!$B:$G,6,0)</f>
        <v>0</v>
      </c>
      <c r="AM1277" s="11">
        <v>42.5</v>
      </c>
      <c r="AN1277" s="11" t="s">
        <v>56</v>
      </c>
    </row>
    <row r="1278" s="4" customFormat="1" ht="15" spans="1:40">
      <c r="A1278" s="49">
        <v>395</v>
      </c>
      <c r="B1278" s="49">
        <v>73</v>
      </c>
      <c r="C1278" s="49">
        <v>557</v>
      </c>
      <c r="D1278" s="51" t="s">
        <v>3505</v>
      </c>
      <c r="E1278" s="51" t="s">
        <v>37</v>
      </c>
      <c r="F1278" s="51" t="s">
        <v>38</v>
      </c>
      <c r="G1278" s="50" t="s">
        <v>3506</v>
      </c>
      <c r="H1278" s="50" t="s">
        <v>3507</v>
      </c>
      <c r="I1278" s="51" t="s">
        <v>62</v>
      </c>
      <c r="J1278" s="51" t="s">
        <v>72</v>
      </c>
      <c r="K1278" s="51" t="s">
        <v>43</v>
      </c>
      <c r="L1278" s="51" t="s">
        <v>3508</v>
      </c>
      <c r="M1278" s="50" t="s">
        <v>3509</v>
      </c>
      <c r="N1278" s="51" t="s">
        <v>45</v>
      </c>
      <c r="O1278" s="51" t="s">
        <v>46</v>
      </c>
      <c r="P1278" s="51" t="s">
        <v>47</v>
      </c>
      <c r="Q1278" s="51" t="s">
        <v>856</v>
      </c>
      <c r="R1278" s="51" t="s">
        <v>268</v>
      </c>
      <c r="S1278" s="50" t="s">
        <v>3510</v>
      </c>
      <c r="T1278" s="50" t="s">
        <v>3511</v>
      </c>
      <c r="U1278" s="51" t="s">
        <v>52</v>
      </c>
      <c r="V1278" s="51" t="s">
        <v>53</v>
      </c>
      <c r="W1278" s="51" t="s">
        <v>45</v>
      </c>
      <c r="X1278" s="51" t="s">
        <v>738</v>
      </c>
      <c r="Y1278" s="51" t="s">
        <v>46</v>
      </c>
      <c r="Z1278" s="51" t="s">
        <v>739</v>
      </c>
      <c r="AA1278" s="51" t="s">
        <v>53</v>
      </c>
      <c r="AB1278" s="51" t="s">
        <v>45</v>
      </c>
      <c r="AC1278" s="51" t="s">
        <v>46</v>
      </c>
      <c r="AD1278" s="51" t="s">
        <v>3407</v>
      </c>
      <c r="AE1278" s="11"/>
      <c r="AF1278" s="11" t="s">
        <v>3408</v>
      </c>
      <c r="AG1278" s="36" t="s">
        <v>11533</v>
      </c>
      <c r="AH1278" s="37" t="s">
        <v>11016</v>
      </c>
      <c r="AI1278" s="37">
        <v>17</v>
      </c>
      <c r="AJ1278" s="11">
        <v>42.5</v>
      </c>
      <c r="AL1278" s="11">
        <f>VLOOKUP(AG1278,[1]笔试数据!$B:$G,6,0)</f>
        <v>0</v>
      </c>
      <c r="AM1278" s="11">
        <v>42.5</v>
      </c>
      <c r="AN1278" s="11" t="s">
        <v>56</v>
      </c>
    </row>
    <row r="1279" s="4" customFormat="1" ht="15" spans="1:40">
      <c r="A1279" s="49">
        <v>648</v>
      </c>
      <c r="B1279" s="49">
        <v>461</v>
      </c>
      <c r="C1279" s="49">
        <v>13</v>
      </c>
      <c r="D1279" s="50" t="s">
        <v>148</v>
      </c>
      <c r="E1279" s="50" t="s">
        <v>37</v>
      </c>
      <c r="F1279" s="50" t="s">
        <v>105</v>
      </c>
      <c r="G1279" s="50" t="s">
        <v>149</v>
      </c>
      <c r="H1279" s="50" t="s">
        <v>150</v>
      </c>
      <c r="I1279" s="50" t="s">
        <v>41</v>
      </c>
      <c r="J1279" s="50" t="s">
        <v>72</v>
      </c>
      <c r="K1279" s="50" t="s">
        <v>43</v>
      </c>
      <c r="L1279" s="50" t="s">
        <v>73</v>
      </c>
      <c r="M1279" s="52">
        <v>44743</v>
      </c>
      <c r="N1279" s="50" t="s">
        <v>45</v>
      </c>
      <c r="O1279" s="50" t="s">
        <v>46</v>
      </c>
      <c r="P1279" s="50" t="s">
        <v>47</v>
      </c>
      <c r="Q1279" s="50" t="s">
        <v>151</v>
      </c>
      <c r="R1279" s="50" t="s">
        <v>152</v>
      </c>
      <c r="S1279" s="50" t="s">
        <v>153</v>
      </c>
      <c r="T1279" s="50" t="s">
        <v>154</v>
      </c>
      <c r="U1279" s="50" t="s">
        <v>52</v>
      </c>
      <c r="V1279" s="50" t="s">
        <v>53</v>
      </c>
      <c r="W1279" s="50" t="s">
        <v>53</v>
      </c>
      <c r="X1279" s="50" t="s">
        <v>54</v>
      </c>
      <c r="Y1279" s="50" t="s">
        <v>46</v>
      </c>
      <c r="Z1279" s="50" t="s">
        <v>55</v>
      </c>
      <c r="AA1279" s="50" t="s">
        <v>53</v>
      </c>
      <c r="AB1279" s="50" t="s">
        <v>45</v>
      </c>
      <c r="AC1279" s="50" t="s">
        <v>46</v>
      </c>
      <c r="AD1279" s="50"/>
      <c r="AE1279" s="2"/>
      <c r="AF1279" s="2"/>
      <c r="AG1279" s="36" t="s">
        <v>11534</v>
      </c>
      <c r="AH1279" s="37" t="s">
        <v>10237</v>
      </c>
      <c r="AI1279" s="37" t="s">
        <v>10990</v>
      </c>
      <c r="AJ1279" s="11">
        <v>42</v>
      </c>
      <c r="AK1279" s="11"/>
      <c r="AL1279" s="11">
        <f>VLOOKUP(AG1279,[1]笔试数据!$B:$G,6,0)</f>
        <v>0</v>
      </c>
      <c r="AM1279" s="11">
        <v>42</v>
      </c>
      <c r="AN1279" s="11" t="s">
        <v>56</v>
      </c>
    </row>
    <row r="1280" s="4" customFormat="1" ht="15" spans="1:40">
      <c r="A1280" s="49">
        <v>708</v>
      </c>
      <c r="B1280" s="49">
        <v>156</v>
      </c>
      <c r="C1280" s="49">
        <v>136</v>
      </c>
      <c r="D1280" s="51" t="s">
        <v>968</v>
      </c>
      <c r="E1280" s="51" t="s">
        <v>37</v>
      </c>
      <c r="F1280" s="51" t="s">
        <v>105</v>
      </c>
      <c r="G1280" s="50" t="s">
        <v>969</v>
      </c>
      <c r="H1280" s="50" t="s">
        <v>505</v>
      </c>
      <c r="I1280" s="51" t="s">
        <v>41</v>
      </c>
      <c r="J1280" s="51" t="s">
        <v>72</v>
      </c>
      <c r="K1280" s="51" t="s">
        <v>43</v>
      </c>
      <c r="L1280" s="51" t="s">
        <v>73</v>
      </c>
      <c r="M1280" s="50" t="s">
        <v>227</v>
      </c>
      <c r="N1280" s="51" t="s">
        <v>45</v>
      </c>
      <c r="O1280" s="51" t="s">
        <v>46</v>
      </c>
      <c r="P1280" s="51" t="s">
        <v>47</v>
      </c>
      <c r="Q1280" s="51" t="s">
        <v>640</v>
      </c>
      <c r="R1280" s="51" t="s">
        <v>970</v>
      </c>
      <c r="S1280" s="50" t="s">
        <v>971</v>
      </c>
      <c r="T1280" s="50" t="s">
        <v>972</v>
      </c>
      <c r="U1280" s="51" t="s">
        <v>52</v>
      </c>
      <c r="V1280" s="51" t="s">
        <v>53</v>
      </c>
      <c r="W1280" s="51" t="s">
        <v>973</v>
      </c>
      <c r="X1280" s="51" t="s">
        <v>738</v>
      </c>
      <c r="Y1280" s="51" t="s">
        <v>46</v>
      </c>
      <c r="Z1280" s="51" t="s">
        <v>739</v>
      </c>
      <c r="AA1280" s="51" t="s">
        <v>53</v>
      </c>
      <c r="AB1280" s="51" t="s">
        <v>45</v>
      </c>
      <c r="AC1280" s="51" t="s">
        <v>56</v>
      </c>
      <c r="AD1280" s="50" t="s">
        <v>57</v>
      </c>
      <c r="AE1280" s="11"/>
      <c r="AF1280" s="11"/>
      <c r="AG1280" s="36" t="s">
        <v>11535</v>
      </c>
      <c r="AH1280" s="37" t="s">
        <v>10252</v>
      </c>
      <c r="AI1280" s="37">
        <v>16</v>
      </c>
      <c r="AJ1280" s="11">
        <v>42</v>
      </c>
      <c r="AK1280" s="11"/>
      <c r="AL1280" s="11">
        <f>VLOOKUP(AG1280,[1]笔试数据!$B:$G,6,0)</f>
        <v>0</v>
      </c>
      <c r="AM1280" s="11">
        <v>42</v>
      </c>
      <c r="AN1280" s="11" t="s">
        <v>56</v>
      </c>
    </row>
    <row r="1281" s="4" customFormat="1" ht="15" spans="1:40">
      <c r="A1281" s="41">
        <v>231</v>
      </c>
      <c r="B1281" s="49">
        <v>610</v>
      </c>
      <c r="C1281" s="49">
        <v>218</v>
      </c>
      <c r="D1281" s="42" t="s">
        <v>1469</v>
      </c>
      <c r="E1281" s="42" t="s">
        <v>37</v>
      </c>
      <c r="F1281" s="42" t="s">
        <v>69</v>
      </c>
      <c r="G1281" s="42" t="s">
        <v>1470</v>
      </c>
      <c r="H1281" s="42" t="s">
        <v>1471</v>
      </c>
      <c r="I1281" s="42" t="s">
        <v>41</v>
      </c>
      <c r="J1281" s="29" t="s">
        <v>42</v>
      </c>
      <c r="K1281" s="42" t="s">
        <v>43</v>
      </c>
      <c r="L1281" s="42" t="s">
        <v>73</v>
      </c>
      <c r="M1281" s="42" t="s">
        <v>91</v>
      </c>
      <c r="N1281" s="42" t="s">
        <v>45</v>
      </c>
      <c r="O1281" s="42" t="s">
        <v>46</v>
      </c>
      <c r="P1281" s="42" t="s">
        <v>84</v>
      </c>
      <c r="Q1281" s="42" t="s">
        <v>64</v>
      </c>
      <c r="R1281" s="42" t="s">
        <v>1472</v>
      </c>
      <c r="S1281" s="42" t="s">
        <v>1473</v>
      </c>
      <c r="T1281" s="42" t="s">
        <v>1474</v>
      </c>
      <c r="U1281" s="42" t="s">
        <v>52</v>
      </c>
      <c r="V1281" s="42" t="s">
        <v>53</v>
      </c>
      <c r="W1281" s="42" t="s">
        <v>45</v>
      </c>
      <c r="X1281" s="42" t="s">
        <v>54</v>
      </c>
      <c r="Y1281" s="42" t="s">
        <v>46</v>
      </c>
      <c r="Z1281" s="42" t="s">
        <v>55</v>
      </c>
      <c r="AA1281" s="42" t="s">
        <v>53</v>
      </c>
      <c r="AB1281" s="42" t="s">
        <v>45</v>
      </c>
      <c r="AC1281" s="42" t="s">
        <v>56</v>
      </c>
      <c r="AD1281" s="42" t="s">
        <v>57</v>
      </c>
      <c r="AG1281" s="36" t="s">
        <v>11536</v>
      </c>
      <c r="AH1281" s="37" t="s">
        <v>10226</v>
      </c>
      <c r="AI1281" s="37" t="s">
        <v>10226</v>
      </c>
      <c r="AJ1281" s="11">
        <v>42</v>
      </c>
      <c r="AK1281" s="11"/>
      <c r="AL1281" s="11">
        <f>VLOOKUP(AG1281,[1]笔试数据!$B:$G,6,0)</f>
        <v>0</v>
      </c>
      <c r="AM1281" s="11">
        <v>42</v>
      </c>
      <c r="AN1281" s="11" t="s">
        <v>56</v>
      </c>
    </row>
    <row r="1282" s="4" customFormat="1" ht="15" spans="1:40">
      <c r="A1282" s="49">
        <v>696</v>
      </c>
      <c r="B1282" s="49">
        <v>152</v>
      </c>
      <c r="C1282" s="49">
        <v>316</v>
      </c>
      <c r="D1282" s="51" t="s">
        <v>2064</v>
      </c>
      <c r="E1282" s="51" t="s">
        <v>37</v>
      </c>
      <c r="F1282" s="51" t="s">
        <v>69</v>
      </c>
      <c r="G1282" s="50" t="s">
        <v>2065</v>
      </c>
      <c r="H1282" s="50" t="s">
        <v>2066</v>
      </c>
      <c r="I1282" s="51" t="s">
        <v>41</v>
      </c>
      <c r="J1282" s="51" t="s">
        <v>72</v>
      </c>
      <c r="K1282" s="51" t="s">
        <v>43</v>
      </c>
      <c r="L1282" s="51" t="s">
        <v>191</v>
      </c>
      <c r="M1282" s="50" t="s">
        <v>83</v>
      </c>
      <c r="N1282" s="51" t="s">
        <v>45</v>
      </c>
      <c r="O1282" s="51" t="s">
        <v>46</v>
      </c>
      <c r="P1282" s="51" t="s">
        <v>84</v>
      </c>
      <c r="Q1282" s="51" t="s">
        <v>100</v>
      </c>
      <c r="R1282" s="51" t="s">
        <v>2067</v>
      </c>
      <c r="S1282" s="50" t="s">
        <v>2068</v>
      </c>
      <c r="T1282" s="50" t="s">
        <v>2069</v>
      </c>
      <c r="U1282" s="51" t="s">
        <v>307</v>
      </c>
      <c r="V1282" s="51" t="s">
        <v>53</v>
      </c>
      <c r="W1282" s="51" t="s">
        <v>45</v>
      </c>
      <c r="X1282" s="51" t="s">
        <v>738</v>
      </c>
      <c r="Y1282" s="51" t="s">
        <v>46</v>
      </c>
      <c r="Z1282" s="51" t="s">
        <v>739</v>
      </c>
      <c r="AA1282" s="51" t="s">
        <v>53</v>
      </c>
      <c r="AB1282" s="51" t="s">
        <v>45</v>
      </c>
      <c r="AC1282" s="51" t="s">
        <v>56</v>
      </c>
      <c r="AD1282" s="50" t="s">
        <v>57</v>
      </c>
      <c r="AE1282" s="11"/>
      <c r="AF1282" s="11"/>
      <c r="AG1282" s="36" t="s">
        <v>11537</v>
      </c>
      <c r="AH1282" s="37" t="s">
        <v>10992</v>
      </c>
      <c r="AI1282" s="37">
        <v>16</v>
      </c>
      <c r="AJ1282" s="11">
        <v>42</v>
      </c>
      <c r="AK1282" s="2"/>
      <c r="AL1282" s="11">
        <f>VLOOKUP(AG1282,[1]笔试数据!$B:$G,6,0)</f>
        <v>0</v>
      </c>
      <c r="AM1282" s="11">
        <v>42</v>
      </c>
      <c r="AN1282" s="11" t="s">
        <v>56</v>
      </c>
    </row>
    <row r="1283" s="4" customFormat="1" ht="15" spans="1:40">
      <c r="A1283" s="41">
        <v>212</v>
      </c>
      <c r="B1283" s="49">
        <v>525</v>
      </c>
      <c r="C1283" s="49">
        <v>414</v>
      </c>
      <c r="D1283" s="42" t="s">
        <v>2645</v>
      </c>
      <c r="E1283" s="42" t="s">
        <v>37</v>
      </c>
      <c r="F1283" s="42" t="s">
        <v>105</v>
      </c>
      <c r="G1283" s="42" t="s">
        <v>2646</v>
      </c>
      <c r="H1283" s="42" t="s">
        <v>2647</v>
      </c>
      <c r="I1283" s="42" t="s">
        <v>41</v>
      </c>
      <c r="J1283" s="29" t="s">
        <v>42</v>
      </c>
      <c r="K1283" s="48" t="s">
        <v>43</v>
      </c>
      <c r="L1283" s="42" t="s">
        <v>73</v>
      </c>
      <c r="M1283" s="42" t="s">
        <v>227</v>
      </c>
      <c r="N1283" s="42" t="s">
        <v>45</v>
      </c>
      <c r="O1283" s="42" t="s">
        <v>46</v>
      </c>
      <c r="P1283" s="42" t="s">
        <v>47</v>
      </c>
      <c r="Q1283" s="42" t="s">
        <v>2648</v>
      </c>
      <c r="R1283" s="42" t="s">
        <v>2648</v>
      </c>
      <c r="S1283" s="42" t="s">
        <v>2649</v>
      </c>
      <c r="T1283" s="42" t="s">
        <v>2650</v>
      </c>
      <c r="U1283" s="42" t="s">
        <v>52</v>
      </c>
      <c r="V1283" s="42" t="s">
        <v>53</v>
      </c>
      <c r="W1283" s="42" t="s">
        <v>45</v>
      </c>
      <c r="X1283" s="42" t="s">
        <v>54</v>
      </c>
      <c r="Y1283" s="42" t="s">
        <v>46</v>
      </c>
      <c r="Z1283" s="42" t="s">
        <v>55</v>
      </c>
      <c r="AA1283" s="42" t="s">
        <v>53</v>
      </c>
      <c r="AB1283" s="42" t="s">
        <v>45</v>
      </c>
      <c r="AC1283" s="42" t="s">
        <v>56</v>
      </c>
      <c r="AD1283" s="42" t="s">
        <v>57</v>
      </c>
      <c r="AG1283" s="36" t="s">
        <v>11538</v>
      </c>
      <c r="AH1283" s="37" t="s">
        <v>10987</v>
      </c>
      <c r="AI1283" s="37">
        <v>24</v>
      </c>
      <c r="AJ1283" s="11">
        <v>42</v>
      </c>
      <c r="AK1283" s="2"/>
      <c r="AL1283" s="11">
        <f>VLOOKUP(AG1283,[1]笔试数据!$B:$G,6,0)</f>
        <v>0</v>
      </c>
      <c r="AM1283" s="11">
        <v>42</v>
      </c>
      <c r="AN1283" s="11" t="s">
        <v>56</v>
      </c>
    </row>
    <row r="1284" s="4" customFormat="1" ht="15" spans="1:40">
      <c r="A1284" s="41">
        <v>751</v>
      </c>
      <c r="B1284" s="49">
        <v>590</v>
      </c>
      <c r="C1284" s="49">
        <v>444</v>
      </c>
      <c r="D1284" s="42" t="s">
        <v>2815</v>
      </c>
      <c r="E1284" s="42" t="s">
        <v>37</v>
      </c>
      <c r="F1284" s="42" t="s">
        <v>38</v>
      </c>
      <c r="G1284" s="42" t="s">
        <v>2816</v>
      </c>
      <c r="H1284" s="42" t="s">
        <v>2817</v>
      </c>
      <c r="I1284" s="42" t="s">
        <v>41</v>
      </c>
      <c r="J1284" s="29" t="s">
        <v>42</v>
      </c>
      <c r="K1284" s="42" t="s">
        <v>43</v>
      </c>
      <c r="L1284" s="42" t="s">
        <v>98</v>
      </c>
      <c r="M1284" s="42" t="s">
        <v>83</v>
      </c>
      <c r="N1284" s="42" t="s">
        <v>45</v>
      </c>
      <c r="O1284" s="42" t="s">
        <v>46</v>
      </c>
      <c r="P1284" s="42" t="s">
        <v>84</v>
      </c>
      <c r="Q1284" s="42" t="s">
        <v>268</v>
      </c>
      <c r="R1284" s="42" t="s">
        <v>2818</v>
      </c>
      <c r="S1284" s="42" t="s">
        <v>57</v>
      </c>
      <c r="T1284" s="42" t="s">
        <v>2819</v>
      </c>
      <c r="U1284" s="42" t="s">
        <v>52</v>
      </c>
      <c r="V1284" s="42" t="s">
        <v>53</v>
      </c>
      <c r="W1284" s="42" t="s">
        <v>45</v>
      </c>
      <c r="X1284" s="42" t="s">
        <v>54</v>
      </c>
      <c r="Y1284" s="42" t="s">
        <v>46</v>
      </c>
      <c r="Z1284" s="42" t="s">
        <v>55</v>
      </c>
      <c r="AA1284" s="42" t="s">
        <v>53</v>
      </c>
      <c r="AB1284" s="42" t="s">
        <v>45</v>
      </c>
      <c r="AC1284" s="42" t="s">
        <v>56</v>
      </c>
      <c r="AD1284" s="42" t="s">
        <v>57</v>
      </c>
      <c r="AG1284" s="36" t="s">
        <v>11539</v>
      </c>
      <c r="AH1284" s="37" t="s">
        <v>10983</v>
      </c>
      <c r="AI1284" s="37">
        <v>24</v>
      </c>
      <c r="AJ1284" s="11">
        <v>42</v>
      </c>
      <c r="AK1284" s="2"/>
      <c r="AL1284" s="11">
        <f>VLOOKUP(AG1284,[1]笔试数据!$B:$G,6,0)</f>
        <v>0</v>
      </c>
      <c r="AM1284" s="11">
        <v>42</v>
      </c>
      <c r="AN1284" s="11" t="s">
        <v>56</v>
      </c>
    </row>
    <row r="1285" s="4" customFormat="1" ht="15" spans="1:40">
      <c r="A1285" s="49">
        <v>179</v>
      </c>
      <c r="B1285" s="49">
        <v>277</v>
      </c>
      <c r="C1285" s="49">
        <v>509</v>
      </c>
      <c r="D1285" s="50" t="s">
        <v>3221</v>
      </c>
      <c r="E1285" s="50" t="s">
        <v>37</v>
      </c>
      <c r="F1285" s="50" t="s">
        <v>38</v>
      </c>
      <c r="G1285" s="50" t="s">
        <v>3222</v>
      </c>
      <c r="H1285" s="50" t="s">
        <v>3223</v>
      </c>
      <c r="I1285" s="50" t="s">
        <v>41</v>
      </c>
      <c r="J1285" s="50" t="s">
        <v>72</v>
      </c>
      <c r="K1285" s="50" t="s">
        <v>43</v>
      </c>
      <c r="L1285" s="50" t="s">
        <v>73</v>
      </c>
      <c r="M1285" s="52">
        <v>44010</v>
      </c>
      <c r="N1285" s="50" t="s">
        <v>45</v>
      </c>
      <c r="O1285" s="50" t="s">
        <v>46</v>
      </c>
      <c r="P1285" s="50" t="s">
        <v>47</v>
      </c>
      <c r="Q1285" s="50" t="s">
        <v>100</v>
      </c>
      <c r="R1285" s="50" t="s">
        <v>3224</v>
      </c>
      <c r="S1285" s="50" t="s">
        <v>3225</v>
      </c>
      <c r="T1285" s="50" t="s">
        <v>3226</v>
      </c>
      <c r="U1285" s="50" t="s">
        <v>52</v>
      </c>
      <c r="V1285" s="50" t="s">
        <v>53</v>
      </c>
      <c r="W1285" s="50" t="s">
        <v>45</v>
      </c>
      <c r="X1285" s="50" t="s">
        <v>54</v>
      </c>
      <c r="Y1285" s="50" t="s">
        <v>46</v>
      </c>
      <c r="Z1285" s="50" t="s">
        <v>55</v>
      </c>
      <c r="AA1285" s="50" t="s">
        <v>53</v>
      </c>
      <c r="AB1285" s="50" t="s">
        <v>45</v>
      </c>
      <c r="AC1285" s="50"/>
      <c r="AD1285" s="50"/>
      <c r="AE1285" s="2"/>
      <c r="AF1285" s="2"/>
      <c r="AG1285" s="36" t="s">
        <v>11540</v>
      </c>
      <c r="AH1285" s="37" t="s">
        <v>11040</v>
      </c>
      <c r="AI1285" s="37">
        <v>29</v>
      </c>
      <c r="AJ1285" s="11">
        <v>42</v>
      </c>
      <c r="AK1285"/>
      <c r="AL1285" s="11">
        <f>VLOOKUP(AG1285,[1]笔试数据!$B:$G,6,0)</f>
        <v>0</v>
      </c>
      <c r="AM1285" s="11">
        <v>42</v>
      </c>
      <c r="AN1285" s="11" t="s">
        <v>56</v>
      </c>
    </row>
    <row r="1286" s="4" customFormat="1" ht="15" spans="1:40">
      <c r="A1286" s="49">
        <v>596</v>
      </c>
      <c r="B1286" s="49">
        <v>380</v>
      </c>
      <c r="C1286" s="49">
        <v>510</v>
      </c>
      <c r="D1286" s="50" t="s">
        <v>3227</v>
      </c>
      <c r="E1286" s="50" t="s">
        <v>37</v>
      </c>
      <c r="F1286" s="50" t="s">
        <v>69</v>
      </c>
      <c r="G1286" s="50" t="s">
        <v>3228</v>
      </c>
      <c r="H1286" s="50" t="s">
        <v>3229</v>
      </c>
      <c r="I1286" s="50" t="s">
        <v>62</v>
      </c>
      <c r="J1286" s="50" t="s">
        <v>42</v>
      </c>
      <c r="K1286" s="50" t="s">
        <v>43</v>
      </c>
      <c r="L1286" s="50" t="s">
        <v>73</v>
      </c>
      <c r="M1286" s="50" t="s">
        <v>108</v>
      </c>
      <c r="N1286" s="50" t="s">
        <v>45</v>
      </c>
      <c r="O1286" s="50" t="s">
        <v>46</v>
      </c>
      <c r="P1286" s="50" t="s">
        <v>47</v>
      </c>
      <c r="Q1286" s="50" t="s">
        <v>3230</v>
      </c>
      <c r="R1286" s="50" t="s">
        <v>3231</v>
      </c>
      <c r="S1286" s="50" t="s">
        <v>57</v>
      </c>
      <c r="T1286" s="50" t="s">
        <v>3232</v>
      </c>
      <c r="U1286" s="50" t="s">
        <v>52</v>
      </c>
      <c r="V1286" s="50" t="s">
        <v>53</v>
      </c>
      <c r="W1286" s="50" t="s">
        <v>45</v>
      </c>
      <c r="X1286" s="50" t="s">
        <v>54</v>
      </c>
      <c r="Y1286" s="50" t="s">
        <v>46</v>
      </c>
      <c r="Z1286" s="50" t="s">
        <v>55</v>
      </c>
      <c r="AA1286" s="50" t="s">
        <v>53</v>
      </c>
      <c r="AB1286" s="50" t="s">
        <v>45</v>
      </c>
      <c r="AC1286" s="50"/>
      <c r="AD1286" s="50"/>
      <c r="AE1286" s="2"/>
      <c r="AF1286" s="2"/>
      <c r="AG1286" s="36" t="s">
        <v>11541</v>
      </c>
      <c r="AH1286" s="37" t="s">
        <v>11040</v>
      </c>
      <c r="AI1286" s="37">
        <v>30</v>
      </c>
      <c r="AJ1286" s="11">
        <v>42</v>
      </c>
      <c r="AK1286"/>
      <c r="AL1286" s="11">
        <f>VLOOKUP(AG1286,[1]笔试数据!$B:$G,6,0)</f>
        <v>0</v>
      </c>
      <c r="AM1286" s="11">
        <v>42</v>
      </c>
      <c r="AN1286" s="11" t="s">
        <v>56</v>
      </c>
    </row>
    <row r="1287" s="4" customFormat="1" ht="15" spans="1:40">
      <c r="A1287" s="49">
        <v>125</v>
      </c>
      <c r="B1287" s="49">
        <v>496</v>
      </c>
      <c r="C1287" s="49">
        <v>43</v>
      </c>
      <c r="D1287" s="50" t="s">
        <v>359</v>
      </c>
      <c r="E1287" s="50" t="s">
        <v>205</v>
      </c>
      <c r="F1287" s="50" t="s">
        <v>69</v>
      </c>
      <c r="G1287" s="50" t="s">
        <v>360</v>
      </c>
      <c r="H1287" s="50" t="s">
        <v>361</v>
      </c>
      <c r="I1287" s="50" t="s">
        <v>41</v>
      </c>
      <c r="J1287" s="50" t="s">
        <v>42</v>
      </c>
      <c r="K1287" s="50" t="s">
        <v>43</v>
      </c>
      <c r="L1287" s="50" t="s">
        <v>199</v>
      </c>
      <c r="M1287" s="50" t="s">
        <v>91</v>
      </c>
      <c r="N1287" s="50" t="s">
        <v>45</v>
      </c>
      <c r="O1287" s="50" t="s">
        <v>46</v>
      </c>
      <c r="P1287" s="50" t="s">
        <v>47</v>
      </c>
      <c r="Q1287" s="50" t="s">
        <v>48</v>
      </c>
      <c r="R1287" s="50" t="s">
        <v>362</v>
      </c>
      <c r="S1287" s="50" t="s">
        <v>57</v>
      </c>
      <c r="T1287" s="50" t="s">
        <v>363</v>
      </c>
      <c r="U1287" s="50" t="s">
        <v>52</v>
      </c>
      <c r="V1287" s="50" t="s">
        <v>53</v>
      </c>
      <c r="W1287" s="50" t="s">
        <v>45</v>
      </c>
      <c r="X1287" s="50" t="s">
        <v>54</v>
      </c>
      <c r="Y1287" s="50" t="s">
        <v>46</v>
      </c>
      <c r="Z1287" s="50" t="s">
        <v>55</v>
      </c>
      <c r="AA1287" s="50" t="s">
        <v>53</v>
      </c>
      <c r="AB1287" s="50" t="s">
        <v>45</v>
      </c>
      <c r="AC1287" s="50" t="s">
        <v>56</v>
      </c>
      <c r="AD1287" s="50" t="s">
        <v>57</v>
      </c>
      <c r="AE1287" s="2"/>
      <c r="AF1287" s="2"/>
      <c r="AG1287" s="36" t="s">
        <v>11542</v>
      </c>
      <c r="AH1287" s="37" t="s">
        <v>10219</v>
      </c>
      <c r="AI1287" s="37">
        <v>13</v>
      </c>
      <c r="AJ1287" s="11">
        <v>41.5</v>
      </c>
      <c r="AK1287" s="11"/>
      <c r="AL1287" s="11">
        <f>VLOOKUP(AG1287,[1]笔试数据!$B:$G,6,0)</f>
        <v>0</v>
      </c>
      <c r="AM1287" s="11">
        <v>41.5</v>
      </c>
      <c r="AN1287" s="11" t="s">
        <v>56</v>
      </c>
    </row>
    <row r="1288" ht="15" spans="1:40">
      <c r="A1288" s="49">
        <v>369</v>
      </c>
      <c r="B1288" s="49">
        <v>322</v>
      </c>
      <c r="C1288" s="49">
        <v>44</v>
      </c>
      <c r="D1288" s="50" t="s">
        <v>364</v>
      </c>
      <c r="E1288" s="50" t="s">
        <v>37</v>
      </c>
      <c r="F1288" s="50" t="s">
        <v>69</v>
      </c>
      <c r="G1288" s="50" t="s">
        <v>365</v>
      </c>
      <c r="H1288" s="50" t="s">
        <v>366</v>
      </c>
      <c r="I1288" s="50" t="s">
        <v>41</v>
      </c>
      <c r="J1288" s="50" t="s">
        <v>42</v>
      </c>
      <c r="K1288" s="50" t="s">
        <v>43</v>
      </c>
      <c r="L1288" s="50" t="s">
        <v>367</v>
      </c>
      <c r="M1288" s="50" t="s">
        <v>227</v>
      </c>
      <c r="N1288" s="50" t="s">
        <v>45</v>
      </c>
      <c r="O1288" s="50" t="s">
        <v>46</v>
      </c>
      <c r="P1288" s="50" t="s">
        <v>47</v>
      </c>
      <c r="Q1288" s="50" t="s">
        <v>268</v>
      </c>
      <c r="R1288" s="50" t="s">
        <v>368</v>
      </c>
      <c r="S1288" s="50" t="s">
        <v>369</v>
      </c>
      <c r="T1288" s="50" t="s">
        <v>370</v>
      </c>
      <c r="U1288" s="50" t="s">
        <v>52</v>
      </c>
      <c r="V1288" s="50" t="s">
        <v>53</v>
      </c>
      <c r="W1288" s="50" t="s">
        <v>45</v>
      </c>
      <c r="X1288" s="50" t="s">
        <v>54</v>
      </c>
      <c r="Y1288" s="50" t="s">
        <v>56</v>
      </c>
      <c r="Z1288" s="50" t="s">
        <v>55</v>
      </c>
      <c r="AA1288" s="50" t="s">
        <v>53</v>
      </c>
      <c r="AB1288" s="50" t="s">
        <v>45</v>
      </c>
      <c r="AC1288" s="50" t="s">
        <v>56</v>
      </c>
      <c r="AD1288" s="50" t="s">
        <v>57</v>
      </c>
      <c r="AE1288" s="2"/>
      <c r="AF1288" s="2"/>
      <c r="AG1288" s="36" t="s">
        <v>11543</v>
      </c>
      <c r="AH1288" s="37" t="s">
        <v>10219</v>
      </c>
      <c r="AI1288" s="37">
        <v>14</v>
      </c>
      <c r="AJ1288" s="11">
        <v>41.5</v>
      </c>
      <c r="AK1288" s="11"/>
      <c r="AL1288" s="11">
        <f>VLOOKUP(AG1288,[1]笔试数据!$B:$G,6,0)</f>
        <v>0</v>
      </c>
      <c r="AM1288" s="11">
        <v>41.5</v>
      </c>
      <c r="AN1288" s="11" t="s">
        <v>56</v>
      </c>
    </row>
    <row r="1289" s="4" customFormat="1" ht="15" spans="1:40">
      <c r="A1289" s="41">
        <v>706</v>
      </c>
      <c r="B1289" s="49">
        <v>582</v>
      </c>
      <c r="C1289" s="49">
        <v>56</v>
      </c>
      <c r="D1289" s="42" t="s">
        <v>442</v>
      </c>
      <c r="E1289" s="42" t="s">
        <v>37</v>
      </c>
      <c r="F1289" s="42" t="s">
        <v>105</v>
      </c>
      <c r="G1289" s="42" t="s">
        <v>443</v>
      </c>
      <c r="H1289" s="42" t="s">
        <v>444</v>
      </c>
      <c r="I1289" s="42" t="s">
        <v>41</v>
      </c>
      <c r="J1289" s="29" t="s">
        <v>72</v>
      </c>
      <c r="K1289" s="42" t="s">
        <v>43</v>
      </c>
      <c r="L1289" s="48" t="s">
        <v>98</v>
      </c>
      <c r="M1289" s="42" t="s">
        <v>445</v>
      </c>
      <c r="N1289" s="42" t="s">
        <v>45</v>
      </c>
      <c r="O1289" s="42" t="s">
        <v>46</v>
      </c>
      <c r="P1289" s="42" t="s">
        <v>47</v>
      </c>
      <c r="Q1289" s="42" t="s">
        <v>446</v>
      </c>
      <c r="R1289" s="42" t="s">
        <v>446</v>
      </c>
      <c r="S1289" s="42" t="s">
        <v>447</v>
      </c>
      <c r="T1289" s="42" t="s">
        <v>448</v>
      </c>
      <c r="U1289" s="42" t="s">
        <v>52</v>
      </c>
      <c r="V1289" s="42" t="s">
        <v>53</v>
      </c>
      <c r="W1289" s="42" t="s">
        <v>53</v>
      </c>
      <c r="X1289" s="42" t="s">
        <v>54</v>
      </c>
      <c r="Y1289" s="42" t="s">
        <v>46</v>
      </c>
      <c r="Z1289" s="42" t="s">
        <v>55</v>
      </c>
      <c r="AA1289" s="42" t="s">
        <v>53</v>
      </c>
      <c r="AB1289" s="42" t="s">
        <v>45</v>
      </c>
      <c r="AC1289" s="42"/>
      <c r="AD1289" s="42"/>
      <c r="AG1289" s="36" t="s">
        <v>11544</v>
      </c>
      <c r="AH1289" s="37" t="s">
        <v>10219</v>
      </c>
      <c r="AI1289" s="37" t="s">
        <v>10504</v>
      </c>
      <c r="AJ1289" s="11">
        <v>41.5</v>
      </c>
      <c r="AK1289" s="11"/>
      <c r="AL1289" s="11">
        <f>VLOOKUP(AG1289,[1]笔试数据!$B:$G,6,0)</f>
        <v>0</v>
      </c>
      <c r="AM1289" s="11">
        <v>41.5</v>
      </c>
      <c r="AN1289" s="11" t="s">
        <v>56</v>
      </c>
    </row>
    <row r="1290" s="4" customFormat="1" ht="15" spans="1:40">
      <c r="A1290" s="41">
        <v>45</v>
      </c>
      <c r="B1290" s="49">
        <v>507</v>
      </c>
      <c r="C1290" s="49">
        <v>209</v>
      </c>
      <c r="D1290" s="42" t="s">
        <v>1413</v>
      </c>
      <c r="E1290" s="42" t="s">
        <v>37</v>
      </c>
      <c r="F1290" s="42" t="s">
        <v>38</v>
      </c>
      <c r="G1290" s="42" t="s">
        <v>1414</v>
      </c>
      <c r="H1290" s="42" t="s">
        <v>1415</v>
      </c>
      <c r="I1290" s="42" t="s">
        <v>41</v>
      </c>
      <c r="J1290" s="29" t="s">
        <v>42</v>
      </c>
      <c r="K1290" s="42" t="s">
        <v>43</v>
      </c>
      <c r="L1290" s="42" t="s">
        <v>1416</v>
      </c>
      <c r="M1290" s="42" t="s">
        <v>227</v>
      </c>
      <c r="N1290" s="42" t="s">
        <v>45</v>
      </c>
      <c r="O1290" s="42" t="s">
        <v>46</v>
      </c>
      <c r="P1290" s="42" t="s">
        <v>47</v>
      </c>
      <c r="Q1290" s="42" t="s">
        <v>64</v>
      </c>
      <c r="R1290" s="42" t="s">
        <v>1417</v>
      </c>
      <c r="S1290" s="42" t="s">
        <v>1418</v>
      </c>
      <c r="T1290" s="42" t="s">
        <v>1419</v>
      </c>
      <c r="U1290" s="42" t="s">
        <v>307</v>
      </c>
      <c r="V1290" s="42" t="s">
        <v>53</v>
      </c>
      <c r="W1290" s="42" t="s">
        <v>45</v>
      </c>
      <c r="X1290" s="42" t="s">
        <v>54</v>
      </c>
      <c r="Y1290" s="42" t="s">
        <v>46</v>
      </c>
      <c r="Z1290" s="42" t="s">
        <v>55</v>
      </c>
      <c r="AA1290" s="42" t="s">
        <v>53</v>
      </c>
      <c r="AB1290" s="42" t="s">
        <v>45</v>
      </c>
      <c r="AC1290" s="42" t="s">
        <v>56</v>
      </c>
      <c r="AD1290" s="42" t="s">
        <v>57</v>
      </c>
      <c r="AG1290" s="36" t="s">
        <v>11545</v>
      </c>
      <c r="AH1290" s="37" t="s">
        <v>10224</v>
      </c>
      <c r="AI1290" s="37">
        <v>29</v>
      </c>
      <c r="AJ1290" s="11">
        <v>41.5</v>
      </c>
      <c r="AK1290" s="11"/>
      <c r="AL1290" s="11">
        <f>VLOOKUP(AG1290,[1]笔试数据!$B:$G,6,0)</f>
        <v>0</v>
      </c>
      <c r="AM1290" s="11">
        <v>41.5</v>
      </c>
      <c r="AN1290" s="11" t="s">
        <v>56</v>
      </c>
    </row>
    <row r="1291" s="4" customFormat="1" ht="15" spans="1:40">
      <c r="A1291" s="41">
        <v>651</v>
      </c>
      <c r="B1291" s="49">
        <v>572</v>
      </c>
      <c r="C1291" s="49">
        <v>433</v>
      </c>
      <c r="D1291" s="42" t="s">
        <v>2757</v>
      </c>
      <c r="E1291" s="42" t="s">
        <v>37</v>
      </c>
      <c r="F1291" s="42" t="s">
        <v>38</v>
      </c>
      <c r="G1291" s="42" t="s">
        <v>2758</v>
      </c>
      <c r="H1291" s="42" t="s">
        <v>2759</v>
      </c>
      <c r="I1291" s="42" t="s">
        <v>62</v>
      </c>
      <c r="J1291" s="29" t="s">
        <v>42</v>
      </c>
      <c r="K1291" s="42" t="s">
        <v>43</v>
      </c>
      <c r="L1291" s="42" t="s">
        <v>2760</v>
      </c>
      <c r="M1291" s="42" t="s">
        <v>108</v>
      </c>
      <c r="N1291" s="42" t="s">
        <v>45</v>
      </c>
      <c r="O1291" s="42" t="s">
        <v>46</v>
      </c>
      <c r="P1291" s="42" t="s">
        <v>47</v>
      </c>
      <c r="Q1291" s="42" t="s">
        <v>2761</v>
      </c>
      <c r="R1291" s="42" t="s">
        <v>2761</v>
      </c>
      <c r="S1291" s="42" t="s">
        <v>2762</v>
      </c>
      <c r="T1291" s="42" t="s">
        <v>2763</v>
      </c>
      <c r="U1291" s="42" t="s">
        <v>307</v>
      </c>
      <c r="V1291" s="42" t="s">
        <v>53</v>
      </c>
      <c r="W1291" s="42" t="s">
        <v>45</v>
      </c>
      <c r="X1291" s="42" t="s">
        <v>54</v>
      </c>
      <c r="Y1291" s="42" t="s">
        <v>46</v>
      </c>
      <c r="Z1291" s="42" t="s">
        <v>55</v>
      </c>
      <c r="AA1291" s="42" t="s">
        <v>53</v>
      </c>
      <c r="AB1291" s="42" t="s">
        <v>45</v>
      </c>
      <c r="AC1291" s="42" t="s">
        <v>56</v>
      </c>
      <c r="AD1291" s="42" t="s">
        <v>57</v>
      </c>
      <c r="AG1291" s="36" t="s">
        <v>11546</v>
      </c>
      <c r="AH1291" s="37" t="s">
        <v>10983</v>
      </c>
      <c r="AI1291" s="37">
        <v>14</v>
      </c>
      <c r="AJ1291" s="11">
        <v>41.5</v>
      </c>
      <c r="AK1291" s="2"/>
      <c r="AL1291" s="11">
        <f>VLOOKUP(AG1291,[1]笔试数据!$B:$G,6,0)</f>
        <v>0</v>
      </c>
      <c r="AM1291" s="11">
        <v>41.5</v>
      </c>
      <c r="AN1291" s="11" t="s">
        <v>56</v>
      </c>
    </row>
    <row r="1292" s="4" customFormat="1" ht="15" spans="1:40">
      <c r="A1292" s="49">
        <v>409</v>
      </c>
      <c r="B1292" s="49">
        <v>76</v>
      </c>
      <c r="C1292" s="49">
        <v>461</v>
      </c>
      <c r="D1292" s="51" t="s">
        <v>2918</v>
      </c>
      <c r="E1292" s="51" t="s">
        <v>37</v>
      </c>
      <c r="F1292" s="51" t="s">
        <v>105</v>
      </c>
      <c r="G1292" s="50" t="s">
        <v>2919</v>
      </c>
      <c r="H1292" s="50" t="s">
        <v>2920</v>
      </c>
      <c r="I1292" s="51" t="s">
        <v>62</v>
      </c>
      <c r="J1292" s="51" t="s">
        <v>72</v>
      </c>
      <c r="K1292" s="51" t="s">
        <v>43</v>
      </c>
      <c r="L1292" s="51" t="s">
        <v>82</v>
      </c>
      <c r="M1292" s="50" t="s">
        <v>568</v>
      </c>
      <c r="N1292" s="51" t="s">
        <v>45</v>
      </c>
      <c r="O1292" s="51" t="s">
        <v>46</v>
      </c>
      <c r="P1292" s="51" t="s">
        <v>47</v>
      </c>
      <c r="Q1292" s="51" t="s">
        <v>64</v>
      </c>
      <c r="R1292" s="51" t="s">
        <v>2921</v>
      </c>
      <c r="S1292" s="50" t="s">
        <v>2922</v>
      </c>
      <c r="T1292" s="50" t="s">
        <v>2923</v>
      </c>
      <c r="U1292" s="51" t="s">
        <v>52</v>
      </c>
      <c r="V1292" s="51" t="s">
        <v>53</v>
      </c>
      <c r="W1292" s="51" t="s">
        <v>53</v>
      </c>
      <c r="X1292" s="51" t="s">
        <v>738</v>
      </c>
      <c r="Y1292" s="51" t="s">
        <v>46</v>
      </c>
      <c r="Z1292" s="51" t="s">
        <v>739</v>
      </c>
      <c r="AA1292" s="51" t="s">
        <v>53</v>
      </c>
      <c r="AB1292" s="51" t="s">
        <v>45</v>
      </c>
      <c r="AC1292" s="51" t="s">
        <v>56</v>
      </c>
      <c r="AD1292" s="50" t="s">
        <v>57</v>
      </c>
      <c r="AE1292" s="11"/>
      <c r="AF1292" s="11"/>
      <c r="AG1292" s="36" t="s">
        <v>11547</v>
      </c>
      <c r="AH1292" s="37" t="s">
        <v>11008</v>
      </c>
      <c r="AI1292" s="37">
        <v>11</v>
      </c>
      <c r="AJ1292" s="11">
        <v>41.5</v>
      </c>
      <c r="AK1292" s="2"/>
      <c r="AL1292" s="11">
        <f>VLOOKUP(AG1292,[1]笔试数据!$B:$G,6,0)</f>
        <v>0</v>
      </c>
      <c r="AM1292" s="11">
        <v>41.5</v>
      </c>
      <c r="AN1292" s="11" t="s">
        <v>56</v>
      </c>
    </row>
    <row r="1293" s="4" customFormat="1" ht="15" spans="1:40">
      <c r="A1293" s="49">
        <v>83</v>
      </c>
      <c r="B1293" s="49">
        <v>472</v>
      </c>
      <c r="C1293" s="49">
        <v>81</v>
      </c>
      <c r="D1293" s="50" t="s">
        <v>607</v>
      </c>
      <c r="E1293" s="50" t="s">
        <v>37</v>
      </c>
      <c r="F1293" s="50" t="s">
        <v>105</v>
      </c>
      <c r="G1293" s="50" t="s">
        <v>608</v>
      </c>
      <c r="H1293" s="50" t="s">
        <v>609</v>
      </c>
      <c r="I1293" s="50" t="s">
        <v>41</v>
      </c>
      <c r="J1293" s="50" t="s">
        <v>42</v>
      </c>
      <c r="K1293" s="50" t="s">
        <v>43</v>
      </c>
      <c r="L1293" s="50" t="s">
        <v>163</v>
      </c>
      <c r="M1293" s="50" t="s">
        <v>83</v>
      </c>
      <c r="N1293" s="50" t="s">
        <v>45</v>
      </c>
      <c r="O1293" s="50" t="s">
        <v>46</v>
      </c>
      <c r="P1293" s="50" t="s">
        <v>84</v>
      </c>
      <c r="Q1293" s="50" t="s">
        <v>100</v>
      </c>
      <c r="R1293" s="50" t="s">
        <v>64</v>
      </c>
      <c r="S1293" s="50" t="s">
        <v>610</v>
      </c>
      <c r="T1293" s="50" t="s">
        <v>611</v>
      </c>
      <c r="U1293" s="50" t="s">
        <v>307</v>
      </c>
      <c r="V1293" s="50" t="s">
        <v>53</v>
      </c>
      <c r="W1293" s="50" t="s">
        <v>45</v>
      </c>
      <c r="X1293" s="50" t="s">
        <v>54</v>
      </c>
      <c r="Y1293" s="50" t="s">
        <v>46</v>
      </c>
      <c r="Z1293" s="50" t="s">
        <v>55</v>
      </c>
      <c r="AA1293" s="50" t="s">
        <v>53</v>
      </c>
      <c r="AB1293" s="50" t="s">
        <v>45</v>
      </c>
      <c r="AC1293" s="50" t="s">
        <v>56</v>
      </c>
      <c r="AD1293" s="50" t="s">
        <v>57</v>
      </c>
      <c r="AE1293" s="2"/>
      <c r="AF1293" s="2"/>
      <c r="AG1293" s="36" t="s">
        <v>11548</v>
      </c>
      <c r="AH1293" s="37" t="s">
        <v>10216</v>
      </c>
      <c r="AI1293" s="37">
        <v>21</v>
      </c>
      <c r="AJ1293" s="11">
        <v>41</v>
      </c>
      <c r="AK1293" s="11"/>
      <c r="AL1293" s="11">
        <f>VLOOKUP(AG1293,[1]笔试数据!$B:$G,6,0)</f>
        <v>0</v>
      </c>
      <c r="AM1293" s="11">
        <v>41</v>
      </c>
      <c r="AN1293" s="11" t="s">
        <v>56</v>
      </c>
    </row>
    <row r="1294" s="4" customFormat="1" ht="15" spans="1:40">
      <c r="A1294" s="41">
        <v>731</v>
      </c>
      <c r="B1294" s="49">
        <v>585</v>
      </c>
      <c r="C1294" s="49">
        <v>201</v>
      </c>
      <c r="D1294" s="42" t="s">
        <v>1364</v>
      </c>
      <c r="E1294" s="42" t="s">
        <v>37</v>
      </c>
      <c r="F1294" s="42" t="s">
        <v>105</v>
      </c>
      <c r="G1294" s="42" t="s">
        <v>1365</v>
      </c>
      <c r="H1294" s="42" t="s">
        <v>1366</v>
      </c>
      <c r="I1294" s="42" t="s">
        <v>41</v>
      </c>
      <c r="J1294" s="29" t="s">
        <v>42</v>
      </c>
      <c r="K1294" s="42" t="s">
        <v>43</v>
      </c>
      <c r="L1294" s="48" t="s">
        <v>1367</v>
      </c>
      <c r="M1294" s="46">
        <v>44013</v>
      </c>
      <c r="N1294" s="42" t="s">
        <v>897</v>
      </c>
      <c r="O1294" s="42" t="s">
        <v>56</v>
      </c>
      <c r="P1294" s="42" t="s">
        <v>47</v>
      </c>
      <c r="Q1294" s="42" t="s">
        <v>1368</v>
      </c>
      <c r="R1294" s="42" t="s">
        <v>1368</v>
      </c>
      <c r="S1294" s="42" t="s">
        <v>1369</v>
      </c>
      <c r="T1294" s="42" t="s">
        <v>1370</v>
      </c>
      <c r="U1294" s="42" t="s">
        <v>307</v>
      </c>
      <c r="V1294" s="42" t="s">
        <v>53</v>
      </c>
      <c r="W1294" s="42" t="s">
        <v>45</v>
      </c>
      <c r="X1294" s="42" t="s">
        <v>54</v>
      </c>
      <c r="Y1294" s="42" t="s">
        <v>46</v>
      </c>
      <c r="Z1294" s="42" t="s">
        <v>55</v>
      </c>
      <c r="AA1294" s="42" t="s">
        <v>53</v>
      </c>
      <c r="AB1294" s="42" t="s">
        <v>45</v>
      </c>
      <c r="AC1294" s="42" t="s">
        <v>56</v>
      </c>
      <c r="AD1294" s="42" t="s">
        <v>57</v>
      </c>
      <c r="AG1294" s="36" t="s">
        <v>11549</v>
      </c>
      <c r="AH1294" s="37" t="s">
        <v>10224</v>
      </c>
      <c r="AI1294" s="37">
        <v>21</v>
      </c>
      <c r="AJ1294" s="11">
        <v>41</v>
      </c>
      <c r="AK1294" s="11"/>
      <c r="AL1294" s="11">
        <f>VLOOKUP(AG1294,[1]笔试数据!$B:$G,6,0)</f>
        <v>0</v>
      </c>
      <c r="AM1294" s="11">
        <v>41</v>
      </c>
      <c r="AN1294" s="11" t="s">
        <v>56</v>
      </c>
    </row>
    <row r="1295" s="4" customFormat="1" ht="15" spans="1:40">
      <c r="A1295" s="49">
        <v>100</v>
      </c>
      <c r="B1295" s="49">
        <v>435</v>
      </c>
      <c r="C1295" s="49">
        <v>271</v>
      </c>
      <c r="D1295" s="50" t="s">
        <v>1791</v>
      </c>
      <c r="E1295" s="50" t="s">
        <v>37</v>
      </c>
      <c r="F1295" s="50" t="s">
        <v>1792</v>
      </c>
      <c r="G1295" s="50" t="s">
        <v>1793</v>
      </c>
      <c r="H1295" s="50" t="s">
        <v>1794</v>
      </c>
      <c r="I1295" s="50" t="s">
        <v>41</v>
      </c>
      <c r="J1295" s="50" t="s">
        <v>42</v>
      </c>
      <c r="K1295" s="50" t="s">
        <v>43</v>
      </c>
      <c r="L1295" s="50" t="s">
        <v>1306</v>
      </c>
      <c r="M1295" s="50" t="s">
        <v>91</v>
      </c>
      <c r="N1295" s="50" t="s">
        <v>897</v>
      </c>
      <c r="O1295" s="50" t="s">
        <v>46</v>
      </c>
      <c r="P1295" s="50" t="s">
        <v>47</v>
      </c>
      <c r="Q1295" s="50" t="s">
        <v>1795</v>
      </c>
      <c r="R1295" s="50" t="s">
        <v>1795</v>
      </c>
      <c r="S1295" s="50" t="s">
        <v>1796</v>
      </c>
      <c r="T1295" s="50" t="s">
        <v>1797</v>
      </c>
      <c r="U1295" s="50" t="s">
        <v>307</v>
      </c>
      <c r="V1295" s="50" t="s">
        <v>53</v>
      </c>
      <c r="W1295" s="50" t="s">
        <v>45</v>
      </c>
      <c r="X1295" s="50" t="s">
        <v>54</v>
      </c>
      <c r="Y1295" s="50" t="s">
        <v>46</v>
      </c>
      <c r="Z1295" s="50" t="s">
        <v>55</v>
      </c>
      <c r="AA1295" s="50" t="s">
        <v>53</v>
      </c>
      <c r="AB1295" s="50" t="s">
        <v>45</v>
      </c>
      <c r="AC1295" s="50" t="s">
        <v>56</v>
      </c>
      <c r="AD1295" s="50" t="s">
        <v>57</v>
      </c>
      <c r="AE1295" s="2"/>
      <c r="AF1295" s="2"/>
      <c r="AG1295" s="36" t="s">
        <v>11550</v>
      </c>
      <c r="AH1295" s="37" t="s">
        <v>11004</v>
      </c>
      <c r="AI1295" s="37" t="s">
        <v>10237</v>
      </c>
      <c r="AJ1295" s="11">
        <v>41</v>
      </c>
      <c r="AK1295" s="2"/>
      <c r="AL1295" s="11">
        <f>VLOOKUP(AG1295,[1]笔试数据!$B:$G,6,0)</f>
        <v>0</v>
      </c>
      <c r="AM1295" s="11">
        <v>41</v>
      </c>
      <c r="AN1295" s="11" t="s">
        <v>56</v>
      </c>
    </row>
    <row r="1296" s="4" customFormat="1" ht="15" spans="1:40">
      <c r="A1296" s="49">
        <v>692</v>
      </c>
      <c r="B1296" s="49">
        <v>150</v>
      </c>
      <c r="C1296" s="49">
        <v>458</v>
      </c>
      <c r="D1296" s="51" t="s">
        <v>2900</v>
      </c>
      <c r="E1296" s="51" t="s">
        <v>37</v>
      </c>
      <c r="F1296" s="51" t="s">
        <v>38</v>
      </c>
      <c r="G1296" s="50" t="s">
        <v>2901</v>
      </c>
      <c r="H1296" s="50" t="s">
        <v>2902</v>
      </c>
      <c r="I1296" s="51" t="s">
        <v>41</v>
      </c>
      <c r="J1296" s="51" t="s">
        <v>42</v>
      </c>
      <c r="K1296" s="51" t="s">
        <v>43</v>
      </c>
      <c r="L1296" s="51" t="s">
        <v>73</v>
      </c>
      <c r="M1296" s="50" t="s">
        <v>227</v>
      </c>
      <c r="N1296" s="51" t="s">
        <v>45</v>
      </c>
      <c r="O1296" s="51" t="s">
        <v>46</v>
      </c>
      <c r="P1296" s="51" t="s">
        <v>47</v>
      </c>
      <c r="Q1296" s="51" t="s">
        <v>2903</v>
      </c>
      <c r="R1296" s="51" t="s">
        <v>2903</v>
      </c>
      <c r="S1296" s="50" t="s">
        <v>2904</v>
      </c>
      <c r="T1296" s="50" t="s">
        <v>2905</v>
      </c>
      <c r="U1296" s="51" t="s">
        <v>52</v>
      </c>
      <c r="V1296" s="51" t="s">
        <v>53</v>
      </c>
      <c r="W1296" s="51" t="s">
        <v>45</v>
      </c>
      <c r="X1296" s="51" t="s">
        <v>738</v>
      </c>
      <c r="Y1296" s="51" t="s">
        <v>46</v>
      </c>
      <c r="Z1296" s="51" t="s">
        <v>739</v>
      </c>
      <c r="AA1296" s="51" t="s">
        <v>53</v>
      </c>
      <c r="AB1296" s="51" t="s">
        <v>45</v>
      </c>
      <c r="AC1296" s="51" t="s">
        <v>56</v>
      </c>
      <c r="AD1296" s="50" t="s">
        <v>57</v>
      </c>
      <c r="AE1296" s="11"/>
      <c r="AF1296" s="11"/>
      <c r="AG1296" s="36" t="s">
        <v>11551</v>
      </c>
      <c r="AH1296" s="37" t="s">
        <v>11008</v>
      </c>
      <c r="AI1296" s="37" t="s">
        <v>10226</v>
      </c>
      <c r="AJ1296" s="11">
        <v>41</v>
      </c>
      <c r="AK1296" s="2"/>
      <c r="AL1296" s="11">
        <f>VLOOKUP(AG1296,[1]笔试数据!$B:$G,6,0)</f>
        <v>0</v>
      </c>
      <c r="AM1296" s="11">
        <v>41</v>
      </c>
      <c r="AN1296" s="11" t="s">
        <v>56</v>
      </c>
    </row>
    <row r="1297" ht="15" spans="1:40">
      <c r="A1297" s="49">
        <v>101</v>
      </c>
      <c r="B1297" s="49">
        <v>255</v>
      </c>
      <c r="C1297" s="49">
        <v>520</v>
      </c>
      <c r="D1297" s="50" t="s">
        <v>3285</v>
      </c>
      <c r="E1297" s="50" t="s">
        <v>37</v>
      </c>
      <c r="F1297" s="50" t="s">
        <v>69</v>
      </c>
      <c r="G1297" s="50" t="s">
        <v>3286</v>
      </c>
      <c r="H1297" s="50" t="s">
        <v>3287</v>
      </c>
      <c r="I1297" s="50" t="s">
        <v>41</v>
      </c>
      <c r="J1297" s="50" t="s">
        <v>42</v>
      </c>
      <c r="K1297" s="50" t="s">
        <v>43</v>
      </c>
      <c r="L1297" s="50" t="s">
        <v>73</v>
      </c>
      <c r="M1297" s="52">
        <v>43282</v>
      </c>
      <c r="N1297" s="50" t="s">
        <v>45</v>
      </c>
      <c r="O1297" s="50" t="s">
        <v>46</v>
      </c>
      <c r="P1297" s="50" t="s">
        <v>47</v>
      </c>
      <c r="Q1297" s="50" t="s">
        <v>690</v>
      </c>
      <c r="R1297" s="50" t="s">
        <v>304</v>
      </c>
      <c r="S1297" s="50" t="s">
        <v>3288</v>
      </c>
      <c r="T1297" s="50" t="s">
        <v>3289</v>
      </c>
      <c r="U1297" s="50" t="s">
        <v>52</v>
      </c>
      <c r="V1297" s="50" t="s">
        <v>53</v>
      </c>
      <c r="W1297" s="50" t="s">
        <v>45</v>
      </c>
      <c r="X1297" s="50" t="s">
        <v>54</v>
      </c>
      <c r="Y1297" s="50" t="s">
        <v>46</v>
      </c>
      <c r="Z1297" s="50" t="s">
        <v>55</v>
      </c>
      <c r="AA1297" s="50" t="s">
        <v>53</v>
      </c>
      <c r="AB1297" s="50" t="s">
        <v>45</v>
      </c>
      <c r="AC1297" s="50"/>
      <c r="AD1297" s="50"/>
      <c r="AE1297" s="2"/>
      <c r="AF1297" s="2"/>
      <c r="AG1297" s="36" t="s">
        <v>11552</v>
      </c>
      <c r="AH1297" s="37" t="s">
        <v>10985</v>
      </c>
      <c r="AI1297" s="37">
        <v>10</v>
      </c>
      <c r="AJ1297" s="11">
        <v>41</v>
      </c>
      <c r="AK1297" s="4"/>
      <c r="AL1297" s="11">
        <f>VLOOKUP(AG1297,[1]笔试数据!$B:$G,6,0)</f>
        <v>0</v>
      </c>
      <c r="AM1297" s="11">
        <v>41</v>
      </c>
      <c r="AN1297" s="11" t="s">
        <v>56</v>
      </c>
    </row>
    <row r="1298" s="4" customFormat="1" ht="15" spans="1:40">
      <c r="A1298" s="49">
        <v>622</v>
      </c>
      <c r="B1298" s="49">
        <v>389</v>
      </c>
      <c r="C1298" s="49">
        <v>3</v>
      </c>
      <c r="D1298" s="50" t="s">
        <v>68</v>
      </c>
      <c r="E1298" s="50" t="s">
        <v>37</v>
      </c>
      <c r="F1298" s="50" t="s">
        <v>69</v>
      </c>
      <c r="G1298" s="50" t="s">
        <v>70</v>
      </c>
      <c r="H1298" s="50" t="s">
        <v>71</v>
      </c>
      <c r="I1298" s="50" t="s">
        <v>62</v>
      </c>
      <c r="J1298" s="50" t="s">
        <v>72</v>
      </c>
      <c r="K1298" s="50" t="s">
        <v>43</v>
      </c>
      <c r="L1298" s="50" t="s">
        <v>73</v>
      </c>
      <c r="M1298" s="50" t="s">
        <v>74</v>
      </c>
      <c r="N1298" s="50" t="s">
        <v>45</v>
      </c>
      <c r="O1298" s="50" t="s">
        <v>46</v>
      </c>
      <c r="P1298" s="50" t="s">
        <v>47</v>
      </c>
      <c r="Q1298" s="50" t="s">
        <v>64</v>
      </c>
      <c r="R1298" s="50" t="s">
        <v>75</v>
      </c>
      <c r="S1298" s="50" t="s">
        <v>76</v>
      </c>
      <c r="T1298" s="50" t="s">
        <v>77</v>
      </c>
      <c r="U1298" s="50" t="s">
        <v>52</v>
      </c>
      <c r="V1298" s="50" t="s">
        <v>53</v>
      </c>
      <c r="W1298" s="50" t="s">
        <v>45</v>
      </c>
      <c r="X1298" s="50" t="s">
        <v>54</v>
      </c>
      <c r="Y1298" s="50" t="s">
        <v>46</v>
      </c>
      <c r="Z1298" s="50" t="s">
        <v>55</v>
      </c>
      <c r="AA1298" s="50" t="s">
        <v>53</v>
      </c>
      <c r="AB1298" s="50" t="s">
        <v>45</v>
      </c>
      <c r="AC1298" s="50" t="s">
        <v>56</v>
      </c>
      <c r="AD1298" s="50" t="s">
        <v>57</v>
      </c>
      <c r="AE1298" s="2"/>
      <c r="AF1298" s="2"/>
      <c r="AG1298" s="36" t="s">
        <v>11553</v>
      </c>
      <c r="AH1298" s="37" t="s">
        <v>10237</v>
      </c>
      <c r="AI1298" s="37" t="s">
        <v>10216</v>
      </c>
      <c r="AJ1298" s="11">
        <v>40.5</v>
      </c>
      <c r="AK1298" s="11"/>
      <c r="AL1298" s="11">
        <f>VLOOKUP(AG1298,[1]笔试数据!$B:$G,6,0)</f>
        <v>0</v>
      </c>
      <c r="AM1298" s="11">
        <v>40.5</v>
      </c>
      <c r="AN1298" s="11" t="s">
        <v>56</v>
      </c>
    </row>
    <row r="1299" ht="15" spans="1:40">
      <c r="A1299" s="49">
        <v>655</v>
      </c>
      <c r="B1299" s="49">
        <v>462</v>
      </c>
      <c r="C1299" s="49">
        <v>16</v>
      </c>
      <c r="D1299" s="50" t="s">
        <v>167</v>
      </c>
      <c r="E1299" s="50" t="s">
        <v>37</v>
      </c>
      <c r="F1299" s="50" t="s">
        <v>38</v>
      </c>
      <c r="G1299" s="50" t="s">
        <v>168</v>
      </c>
      <c r="H1299" s="50" t="s">
        <v>169</v>
      </c>
      <c r="I1299" s="50" t="s">
        <v>62</v>
      </c>
      <c r="J1299" s="50" t="s">
        <v>72</v>
      </c>
      <c r="K1299" s="50" t="s">
        <v>43</v>
      </c>
      <c r="L1299" s="50" t="s">
        <v>73</v>
      </c>
      <c r="M1299" s="50" t="s">
        <v>74</v>
      </c>
      <c r="N1299" s="50" t="s">
        <v>45</v>
      </c>
      <c r="O1299" s="50" t="s">
        <v>46</v>
      </c>
      <c r="P1299" s="50" t="s">
        <v>47</v>
      </c>
      <c r="Q1299" s="50" t="s">
        <v>48</v>
      </c>
      <c r="R1299" s="50" t="s">
        <v>170</v>
      </c>
      <c r="S1299" s="50" t="s">
        <v>171</v>
      </c>
      <c r="T1299" s="50" t="s">
        <v>172</v>
      </c>
      <c r="U1299" s="50" t="s">
        <v>52</v>
      </c>
      <c r="V1299" s="50" t="s">
        <v>53</v>
      </c>
      <c r="W1299" s="50" t="s">
        <v>173</v>
      </c>
      <c r="X1299" s="50" t="s">
        <v>54</v>
      </c>
      <c r="Y1299" s="50" t="s">
        <v>46</v>
      </c>
      <c r="Z1299" s="50" t="s">
        <v>55</v>
      </c>
      <c r="AA1299" s="50" t="s">
        <v>53</v>
      </c>
      <c r="AB1299" s="50" t="s">
        <v>45</v>
      </c>
      <c r="AC1299" s="50" t="s">
        <v>56</v>
      </c>
      <c r="AD1299" s="50" t="s">
        <v>57</v>
      </c>
      <c r="AE1299" s="2"/>
      <c r="AF1299" s="2"/>
      <c r="AG1299" s="36" t="s">
        <v>11554</v>
      </c>
      <c r="AH1299" s="37" t="s">
        <v>10237</v>
      </c>
      <c r="AI1299" s="37" t="s">
        <v>11008</v>
      </c>
      <c r="AJ1299" s="11">
        <v>40.5</v>
      </c>
      <c r="AK1299" s="11"/>
      <c r="AL1299" s="11">
        <f>VLOOKUP(AG1299,[1]笔试数据!$B:$G,6,0)</f>
        <v>0</v>
      </c>
      <c r="AM1299" s="11">
        <v>40.5</v>
      </c>
      <c r="AN1299" s="11" t="s">
        <v>56</v>
      </c>
    </row>
    <row r="1300" s="4" customFormat="1" ht="15" spans="1:40">
      <c r="A1300" s="49">
        <v>709</v>
      </c>
      <c r="B1300" s="49">
        <v>491</v>
      </c>
      <c r="C1300" s="49">
        <v>34</v>
      </c>
      <c r="D1300" s="50" t="s">
        <v>293</v>
      </c>
      <c r="E1300" s="50" t="s">
        <v>37</v>
      </c>
      <c r="F1300" s="50" t="s">
        <v>105</v>
      </c>
      <c r="G1300" s="50" t="s">
        <v>294</v>
      </c>
      <c r="H1300" s="50" t="s">
        <v>295</v>
      </c>
      <c r="I1300" s="50" t="s">
        <v>41</v>
      </c>
      <c r="J1300" s="50" t="s">
        <v>42</v>
      </c>
      <c r="K1300" s="50" t="s">
        <v>43</v>
      </c>
      <c r="L1300" s="50" t="s">
        <v>296</v>
      </c>
      <c r="M1300" s="50" t="s">
        <v>74</v>
      </c>
      <c r="N1300" s="50" t="s">
        <v>45</v>
      </c>
      <c r="O1300" s="50" t="s">
        <v>46</v>
      </c>
      <c r="P1300" s="50" t="s">
        <v>47</v>
      </c>
      <c r="Q1300" s="50" t="s">
        <v>64</v>
      </c>
      <c r="R1300" s="50" t="s">
        <v>297</v>
      </c>
      <c r="S1300" s="50" t="s">
        <v>298</v>
      </c>
      <c r="T1300" s="50" t="s">
        <v>299</v>
      </c>
      <c r="U1300" s="50" t="s">
        <v>52</v>
      </c>
      <c r="V1300" s="50" t="s">
        <v>53</v>
      </c>
      <c r="W1300" s="50" t="s">
        <v>53</v>
      </c>
      <c r="X1300" s="50" t="s">
        <v>54</v>
      </c>
      <c r="Y1300" s="50" t="s">
        <v>46</v>
      </c>
      <c r="Z1300" s="50" t="s">
        <v>55</v>
      </c>
      <c r="AA1300" s="50" t="s">
        <v>53</v>
      </c>
      <c r="AB1300" s="50" t="s">
        <v>45</v>
      </c>
      <c r="AC1300" s="50" t="s">
        <v>56</v>
      </c>
      <c r="AD1300" s="50" t="s">
        <v>57</v>
      </c>
      <c r="AE1300" s="2"/>
      <c r="AF1300" s="2"/>
      <c r="AG1300" s="36" t="s">
        <v>11555</v>
      </c>
      <c r="AH1300" s="37" t="s">
        <v>10219</v>
      </c>
      <c r="AI1300" s="37" t="s">
        <v>10255</v>
      </c>
      <c r="AJ1300" s="11">
        <v>40.5</v>
      </c>
      <c r="AK1300" s="11"/>
      <c r="AL1300" s="11">
        <f>VLOOKUP(AG1300,[1]笔试数据!$B:$G,6,0)</f>
        <v>0</v>
      </c>
      <c r="AM1300" s="11">
        <v>40.5</v>
      </c>
      <c r="AN1300" s="11" t="s">
        <v>56</v>
      </c>
    </row>
    <row r="1301" s="4" customFormat="1" ht="15" spans="1:40">
      <c r="A1301" s="49">
        <v>788</v>
      </c>
      <c r="B1301" s="49">
        <v>430</v>
      </c>
      <c r="C1301" s="49">
        <v>95</v>
      </c>
      <c r="D1301" s="50" t="s">
        <v>694</v>
      </c>
      <c r="E1301" s="50" t="s">
        <v>37</v>
      </c>
      <c r="F1301" s="50" t="s">
        <v>69</v>
      </c>
      <c r="G1301" s="50" t="s">
        <v>695</v>
      </c>
      <c r="H1301" s="50" t="s">
        <v>696</v>
      </c>
      <c r="I1301" s="50" t="s">
        <v>41</v>
      </c>
      <c r="J1301" s="50" t="s">
        <v>42</v>
      </c>
      <c r="K1301" s="50" t="s">
        <v>43</v>
      </c>
      <c r="L1301" s="50" t="s">
        <v>199</v>
      </c>
      <c r="M1301" s="50" t="s">
        <v>91</v>
      </c>
      <c r="N1301" s="50" t="s">
        <v>45</v>
      </c>
      <c r="O1301" s="50" t="s">
        <v>56</v>
      </c>
      <c r="P1301" s="50" t="s">
        <v>47</v>
      </c>
      <c r="Q1301" s="50" t="s">
        <v>64</v>
      </c>
      <c r="R1301" s="50" t="s">
        <v>697</v>
      </c>
      <c r="S1301" s="50" t="s">
        <v>698</v>
      </c>
      <c r="T1301" s="50" t="s">
        <v>699</v>
      </c>
      <c r="U1301" s="50" t="s">
        <v>52</v>
      </c>
      <c r="V1301" s="50" t="s">
        <v>53</v>
      </c>
      <c r="W1301" s="50" t="s">
        <v>45</v>
      </c>
      <c r="X1301" s="50" t="s">
        <v>54</v>
      </c>
      <c r="Y1301" s="50" t="s">
        <v>46</v>
      </c>
      <c r="Z1301" s="50" t="s">
        <v>55</v>
      </c>
      <c r="AA1301" s="50" t="s">
        <v>53</v>
      </c>
      <c r="AB1301" s="50" t="s">
        <v>45</v>
      </c>
      <c r="AC1301" s="50" t="s">
        <v>56</v>
      </c>
      <c r="AD1301" s="50" t="s">
        <v>57</v>
      </c>
      <c r="AE1301" s="2"/>
      <c r="AF1301" s="2"/>
      <c r="AG1301" s="36" t="s">
        <v>11556</v>
      </c>
      <c r="AH1301" s="37" t="s">
        <v>10255</v>
      </c>
      <c r="AI1301" s="37" t="s">
        <v>10252</v>
      </c>
      <c r="AJ1301" s="11">
        <v>40.5</v>
      </c>
      <c r="AK1301" s="11"/>
      <c r="AL1301" s="11">
        <f>VLOOKUP(AG1301,[1]笔试数据!$B:$G,6,0)</f>
        <v>0</v>
      </c>
      <c r="AM1301" s="11">
        <v>40.5</v>
      </c>
      <c r="AN1301" s="11" t="s">
        <v>56</v>
      </c>
    </row>
    <row r="1302" ht="15" spans="1:40">
      <c r="A1302" s="41">
        <v>20</v>
      </c>
      <c r="B1302" s="49">
        <v>599</v>
      </c>
      <c r="C1302" s="49">
        <v>213</v>
      </c>
      <c r="D1302" s="42" t="s">
        <v>1438</v>
      </c>
      <c r="E1302" s="42" t="s">
        <v>37</v>
      </c>
      <c r="F1302" s="42" t="s">
        <v>69</v>
      </c>
      <c r="G1302" s="42" t="s">
        <v>1439</v>
      </c>
      <c r="H1302" s="42" t="s">
        <v>1440</v>
      </c>
      <c r="I1302" s="42" t="s">
        <v>41</v>
      </c>
      <c r="J1302" s="29" t="s">
        <v>42</v>
      </c>
      <c r="K1302" s="42" t="s">
        <v>43</v>
      </c>
      <c r="L1302" s="42" t="s">
        <v>1441</v>
      </c>
      <c r="M1302" s="46">
        <v>43282</v>
      </c>
      <c r="N1302" s="42" t="s">
        <v>45</v>
      </c>
      <c r="O1302" s="42" t="s">
        <v>46</v>
      </c>
      <c r="P1302" s="42" t="s">
        <v>84</v>
      </c>
      <c r="Q1302" s="42" t="s">
        <v>1442</v>
      </c>
      <c r="R1302" s="42" t="s">
        <v>1443</v>
      </c>
      <c r="S1302" s="42" t="s">
        <v>57</v>
      </c>
      <c r="T1302" s="42" t="s">
        <v>1444</v>
      </c>
      <c r="U1302" s="42" t="s">
        <v>52</v>
      </c>
      <c r="V1302" s="42" t="s">
        <v>53</v>
      </c>
      <c r="W1302" s="42" t="s">
        <v>45</v>
      </c>
      <c r="X1302" s="42" t="s">
        <v>54</v>
      </c>
      <c r="Y1302" s="42" t="s">
        <v>46</v>
      </c>
      <c r="Z1302" s="42" t="s">
        <v>55</v>
      </c>
      <c r="AA1302" s="42" t="s">
        <v>53</v>
      </c>
      <c r="AB1302" s="42" t="s">
        <v>45</v>
      </c>
      <c r="AC1302" s="42"/>
      <c r="AD1302" s="42"/>
      <c r="AE1302" s="4"/>
      <c r="AF1302" s="4"/>
      <c r="AG1302" s="36" t="s">
        <v>11557</v>
      </c>
      <c r="AH1302" s="37" t="s">
        <v>10226</v>
      </c>
      <c r="AI1302" s="37" t="s">
        <v>10216</v>
      </c>
      <c r="AJ1302" s="11">
        <v>40.5</v>
      </c>
      <c r="AK1302" s="11"/>
      <c r="AL1302" s="11">
        <f>VLOOKUP(AG1302,[1]笔试数据!$B:$G,6,0)</f>
        <v>0</v>
      </c>
      <c r="AM1302" s="11">
        <v>40.5</v>
      </c>
      <c r="AN1302" s="11" t="s">
        <v>56</v>
      </c>
    </row>
    <row r="1303" s="4" customFormat="1" ht="15" spans="1:40">
      <c r="A1303" s="49">
        <v>732</v>
      </c>
      <c r="B1303" s="49">
        <v>413</v>
      </c>
      <c r="C1303" s="49">
        <v>279</v>
      </c>
      <c r="D1303" s="51" t="s">
        <v>1840</v>
      </c>
      <c r="E1303" s="51" t="s">
        <v>37</v>
      </c>
      <c r="F1303" s="51" t="s">
        <v>69</v>
      </c>
      <c r="G1303" s="50" t="s">
        <v>1841</v>
      </c>
      <c r="H1303" s="50" t="s">
        <v>1842</v>
      </c>
      <c r="I1303" s="51" t="s">
        <v>41</v>
      </c>
      <c r="J1303" s="50" t="s">
        <v>42</v>
      </c>
      <c r="K1303" s="51" t="s">
        <v>43</v>
      </c>
      <c r="L1303" s="51" t="s">
        <v>1843</v>
      </c>
      <c r="M1303" s="50" t="s">
        <v>99</v>
      </c>
      <c r="N1303" s="51" t="s">
        <v>45</v>
      </c>
      <c r="O1303" s="51" t="s">
        <v>46</v>
      </c>
      <c r="P1303" s="51" t="s">
        <v>47</v>
      </c>
      <c r="Q1303" s="51" t="s">
        <v>48</v>
      </c>
      <c r="R1303" s="51" t="s">
        <v>1844</v>
      </c>
      <c r="S1303" s="50" t="s">
        <v>1845</v>
      </c>
      <c r="T1303" s="50" t="s">
        <v>1846</v>
      </c>
      <c r="U1303" s="51" t="s">
        <v>52</v>
      </c>
      <c r="V1303" s="51" t="s">
        <v>53</v>
      </c>
      <c r="W1303" s="51" t="s">
        <v>45</v>
      </c>
      <c r="X1303" s="51" t="s">
        <v>738</v>
      </c>
      <c r="Y1303" s="51" t="s">
        <v>46</v>
      </c>
      <c r="Z1303" s="51" t="s">
        <v>739</v>
      </c>
      <c r="AA1303" s="51" t="s">
        <v>53</v>
      </c>
      <c r="AB1303" s="51" t="s">
        <v>45</v>
      </c>
      <c r="AC1303" s="51" t="s">
        <v>56</v>
      </c>
      <c r="AD1303" s="50" t="s">
        <v>57</v>
      </c>
      <c r="AE1303" s="11"/>
      <c r="AF1303" s="2"/>
      <c r="AG1303" s="36" t="s">
        <v>11558</v>
      </c>
      <c r="AH1303" s="37" t="s">
        <v>11004</v>
      </c>
      <c r="AI1303" s="37" t="s">
        <v>10241</v>
      </c>
      <c r="AJ1303" s="11">
        <v>40.5</v>
      </c>
      <c r="AK1303" s="2"/>
      <c r="AL1303" s="11">
        <f>VLOOKUP(AG1303,[1]笔试数据!$B:$G,6,0)</f>
        <v>0</v>
      </c>
      <c r="AM1303" s="11">
        <v>40.5</v>
      </c>
      <c r="AN1303" s="11" t="s">
        <v>56</v>
      </c>
    </row>
    <row r="1304" s="4" customFormat="1" ht="15" spans="1:40">
      <c r="A1304" s="41">
        <v>170</v>
      </c>
      <c r="B1304" s="49">
        <v>520</v>
      </c>
      <c r="C1304" s="49">
        <v>436</v>
      </c>
      <c r="D1304" s="42" t="s">
        <v>2776</v>
      </c>
      <c r="E1304" s="42" t="s">
        <v>37</v>
      </c>
      <c r="F1304" s="42" t="s">
        <v>38</v>
      </c>
      <c r="G1304" s="42" t="s">
        <v>2777</v>
      </c>
      <c r="H1304" s="42" t="s">
        <v>2778</v>
      </c>
      <c r="I1304" s="42" t="s">
        <v>41</v>
      </c>
      <c r="J1304" s="29" t="s">
        <v>42</v>
      </c>
      <c r="K1304" s="42" t="s">
        <v>43</v>
      </c>
      <c r="L1304" s="42" t="s">
        <v>1507</v>
      </c>
      <c r="M1304" s="42" t="s">
        <v>2779</v>
      </c>
      <c r="N1304" s="42" t="s">
        <v>45</v>
      </c>
      <c r="O1304" s="42" t="s">
        <v>56</v>
      </c>
      <c r="P1304" s="42" t="s">
        <v>47</v>
      </c>
      <c r="Q1304" s="42" t="s">
        <v>2780</v>
      </c>
      <c r="R1304" s="42" t="s">
        <v>2780</v>
      </c>
      <c r="S1304" s="42" t="s">
        <v>2781</v>
      </c>
      <c r="T1304" s="42" t="s">
        <v>2782</v>
      </c>
      <c r="U1304" s="42" t="s">
        <v>52</v>
      </c>
      <c r="V1304" s="42" t="s">
        <v>53</v>
      </c>
      <c r="W1304" s="42" t="s">
        <v>45</v>
      </c>
      <c r="X1304" s="42" t="s">
        <v>54</v>
      </c>
      <c r="Y1304" s="42" t="s">
        <v>46</v>
      </c>
      <c r="Z1304" s="42" t="s">
        <v>55</v>
      </c>
      <c r="AA1304" s="42" t="s">
        <v>53</v>
      </c>
      <c r="AB1304" s="42" t="s">
        <v>45</v>
      </c>
      <c r="AC1304" s="42" t="s">
        <v>56</v>
      </c>
      <c r="AD1304" s="42" t="s">
        <v>57</v>
      </c>
      <c r="AG1304" s="36" t="s">
        <v>11559</v>
      </c>
      <c r="AH1304" s="37" t="s">
        <v>10983</v>
      </c>
      <c r="AI1304" s="37">
        <v>17</v>
      </c>
      <c r="AJ1304" s="11">
        <v>40.5</v>
      </c>
      <c r="AK1304" s="2"/>
      <c r="AL1304" s="11">
        <f>VLOOKUP(AG1304,[1]笔试数据!$B:$G,6,0)</f>
        <v>0</v>
      </c>
      <c r="AM1304" s="11">
        <v>40.5</v>
      </c>
      <c r="AN1304" s="11" t="s">
        <v>56</v>
      </c>
    </row>
    <row r="1305" s="4" customFormat="1" ht="15" spans="1:40">
      <c r="A1305" s="41">
        <v>342</v>
      </c>
      <c r="B1305" s="49">
        <v>612</v>
      </c>
      <c r="C1305" s="49">
        <v>490</v>
      </c>
      <c r="D1305" s="42" t="s">
        <v>3102</v>
      </c>
      <c r="E1305" s="42" t="s">
        <v>37</v>
      </c>
      <c r="F1305" s="42" t="s">
        <v>69</v>
      </c>
      <c r="G1305" s="42" t="s">
        <v>3103</v>
      </c>
      <c r="H1305" s="42" t="s">
        <v>3104</v>
      </c>
      <c r="I1305" s="42" t="s">
        <v>41</v>
      </c>
      <c r="J1305" s="29" t="s">
        <v>72</v>
      </c>
      <c r="K1305" s="42" t="s">
        <v>43</v>
      </c>
      <c r="L1305" s="42" t="s">
        <v>73</v>
      </c>
      <c r="M1305" s="42" t="s">
        <v>568</v>
      </c>
      <c r="N1305" s="42" t="s">
        <v>45</v>
      </c>
      <c r="O1305" s="42" t="s">
        <v>46</v>
      </c>
      <c r="P1305" s="42" t="s">
        <v>47</v>
      </c>
      <c r="Q1305" s="42" t="s">
        <v>64</v>
      </c>
      <c r="R1305" s="42" t="s">
        <v>3105</v>
      </c>
      <c r="S1305" s="42" t="s">
        <v>3106</v>
      </c>
      <c r="T1305" s="42" t="s">
        <v>3107</v>
      </c>
      <c r="U1305" s="42" t="s">
        <v>52</v>
      </c>
      <c r="V1305" s="42" t="s">
        <v>53</v>
      </c>
      <c r="W1305" s="42" t="s">
        <v>45</v>
      </c>
      <c r="X1305" s="42" t="s">
        <v>54</v>
      </c>
      <c r="Y1305" s="42" t="s">
        <v>46</v>
      </c>
      <c r="Z1305" s="42" t="s">
        <v>55</v>
      </c>
      <c r="AA1305" s="42" t="s">
        <v>53</v>
      </c>
      <c r="AB1305" s="42" t="s">
        <v>45</v>
      </c>
      <c r="AC1305" s="42"/>
      <c r="AD1305" s="42"/>
      <c r="AG1305" s="36" t="s">
        <v>11560</v>
      </c>
      <c r="AH1305" s="37" t="s">
        <v>11040</v>
      </c>
      <c r="AI1305" s="37">
        <v>10</v>
      </c>
      <c r="AJ1305" s="11">
        <v>40.5</v>
      </c>
      <c r="AK1305" s="2"/>
      <c r="AL1305" s="11">
        <f>VLOOKUP(AG1305,[1]笔试数据!$B:$G,6,0)</f>
        <v>0</v>
      </c>
      <c r="AM1305" s="11">
        <v>40.5</v>
      </c>
      <c r="AN1305" s="11" t="s">
        <v>56</v>
      </c>
    </row>
    <row r="1306" s="4" customFormat="1" ht="15" spans="1:40">
      <c r="A1306" s="41">
        <v>514</v>
      </c>
      <c r="B1306" s="49">
        <v>621</v>
      </c>
      <c r="C1306" s="49">
        <v>658</v>
      </c>
      <c r="D1306" s="42" t="s">
        <v>4083</v>
      </c>
      <c r="E1306" s="42" t="s">
        <v>37</v>
      </c>
      <c r="F1306" s="42" t="s">
        <v>69</v>
      </c>
      <c r="G1306" s="42" t="s">
        <v>4084</v>
      </c>
      <c r="H1306" s="42" t="s">
        <v>4085</v>
      </c>
      <c r="I1306" s="42" t="s">
        <v>41</v>
      </c>
      <c r="J1306" s="29" t="s">
        <v>42</v>
      </c>
      <c r="K1306" s="42" t="s">
        <v>43</v>
      </c>
      <c r="L1306" s="42" t="s">
        <v>73</v>
      </c>
      <c r="M1306" s="42" t="s">
        <v>227</v>
      </c>
      <c r="N1306" s="42" t="s">
        <v>45</v>
      </c>
      <c r="O1306" s="42" t="s">
        <v>46</v>
      </c>
      <c r="P1306" s="42" t="s">
        <v>47</v>
      </c>
      <c r="Q1306" s="42" t="s">
        <v>100</v>
      </c>
      <c r="R1306" s="42" t="s">
        <v>4086</v>
      </c>
      <c r="S1306" s="42" t="s">
        <v>4087</v>
      </c>
      <c r="T1306" s="42" t="s">
        <v>4088</v>
      </c>
      <c r="U1306" s="42" t="s">
        <v>52</v>
      </c>
      <c r="V1306" s="42" t="s">
        <v>53</v>
      </c>
      <c r="W1306" s="42" t="s">
        <v>45</v>
      </c>
      <c r="X1306" s="42" t="s">
        <v>54</v>
      </c>
      <c r="Y1306" s="42" t="s">
        <v>46</v>
      </c>
      <c r="Z1306" s="42" t="s">
        <v>55</v>
      </c>
      <c r="AA1306" s="42" t="s">
        <v>53</v>
      </c>
      <c r="AB1306" s="42" t="s">
        <v>45</v>
      </c>
      <c r="AC1306" s="42" t="s">
        <v>46</v>
      </c>
      <c r="AD1306" s="47" t="s">
        <v>3407</v>
      </c>
      <c r="AF1306" s="11" t="s">
        <v>3408</v>
      </c>
      <c r="AG1306" s="36" t="s">
        <v>11561</v>
      </c>
      <c r="AH1306" s="37" t="s">
        <v>10981</v>
      </c>
      <c r="AI1306" s="37">
        <v>28</v>
      </c>
      <c r="AJ1306" s="11">
        <v>40.5</v>
      </c>
      <c r="AL1306" s="11">
        <f>VLOOKUP(AG1306,[1]笔试数据!$B:$G,6,0)</f>
        <v>0</v>
      </c>
      <c r="AM1306" s="11">
        <v>40.5</v>
      </c>
      <c r="AN1306" s="11" t="s">
        <v>56</v>
      </c>
    </row>
    <row r="1307" s="4" customFormat="1" ht="15" spans="1:40">
      <c r="A1307" s="49">
        <v>201</v>
      </c>
      <c r="B1307" s="49">
        <v>442</v>
      </c>
      <c r="C1307" s="49">
        <v>14</v>
      </c>
      <c r="D1307" s="50" t="s">
        <v>155</v>
      </c>
      <c r="E1307" s="50" t="s">
        <v>37</v>
      </c>
      <c r="F1307" s="50" t="s">
        <v>69</v>
      </c>
      <c r="G1307" s="50" t="s">
        <v>156</v>
      </c>
      <c r="H1307" s="50" t="s">
        <v>157</v>
      </c>
      <c r="I1307" s="50" t="s">
        <v>62</v>
      </c>
      <c r="J1307" s="50" t="s">
        <v>72</v>
      </c>
      <c r="K1307" s="50" t="s">
        <v>43</v>
      </c>
      <c r="L1307" s="50" t="s">
        <v>73</v>
      </c>
      <c r="M1307" s="50" t="s">
        <v>108</v>
      </c>
      <c r="N1307" s="50" t="s">
        <v>45</v>
      </c>
      <c r="O1307" s="50" t="s">
        <v>46</v>
      </c>
      <c r="P1307" s="50" t="s">
        <v>47</v>
      </c>
      <c r="Q1307" s="50" t="s">
        <v>64</v>
      </c>
      <c r="R1307" s="50" t="s">
        <v>158</v>
      </c>
      <c r="S1307" s="50" t="s">
        <v>57</v>
      </c>
      <c r="T1307" s="50" t="s">
        <v>159</v>
      </c>
      <c r="U1307" s="50" t="s">
        <v>52</v>
      </c>
      <c r="V1307" s="50" t="s">
        <v>53</v>
      </c>
      <c r="W1307" s="50" t="s">
        <v>53</v>
      </c>
      <c r="X1307" s="50" t="s">
        <v>54</v>
      </c>
      <c r="Y1307" s="50" t="s">
        <v>46</v>
      </c>
      <c r="Z1307" s="50" t="s">
        <v>55</v>
      </c>
      <c r="AA1307" s="50" t="s">
        <v>53</v>
      </c>
      <c r="AB1307" s="50" t="s">
        <v>45</v>
      </c>
      <c r="AC1307" s="50" t="s">
        <v>56</v>
      </c>
      <c r="AD1307" s="50" t="s">
        <v>57</v>
      </c>
      <c r="AE1307" s="2"/>
      <c r="AF1307" s="2"/>
      <c r="AG1307" s="36" t="s">
        <v>11562</v>
      </c>
      <c r="AH1307" s="37" t="s">
        <v>10237</v>
      </c>
      <c r="AI1307" s="37" t="s">
        <v>10987</v>
      </c>
      <c r="AJ1307" s="11">
        <v>40</v>
      </c>
      <c r="AK1307" s="11"/>
      <c r="AL1307" s="11">
        <f>VLOOKUP(AG1307,[1]笔试数据!$B:$G,6,0)</f>
        <v>0</v>
      </c>
      <c r="AM1307" s="11">
        <v>40</v>
      </c>
      <c r="AN1307" s="11" t="s">
        <v>56</v>
      </c>
    </row>
    <row r="1308" s="4" customFormat="1" ht="15" spans="1:40">
      <c r="A1308" s="49">
        <v>210</v>
      </c>
      <c r="B1308" s="49">
        <v>282</v>
      </c>
      <c r="C1308" s="49">
        <v>68</v>
      </c>
      <c r="D1308" s="50" t="s">
        <v>524</v>
      </c>
      <c r="E1308" s="50" t="s">
        <v>37</v>
      </c>
      <c r="F1308" s="50" t="s">
        <v>69</v>
      </c>
      <c r="G1308" s="50" t="s">
        <v>525</v>
      </c>
      <c r="H1308" s="50" t="s">
        <v>526</v>
      </c>
      <c r="I1308" s="50" t="s">
        <v>41</v>
      </c>
      <c r="J1308" s="50" t="s">
        <v>72</v>
      </c>
      <c r="K1308" s="50" t="s">
        <v>43</v>
      </c>
      <c r="L1308" s="50" t="s">
        <v>73</v>
      </c>
      <c r="M1308" s="52">
        <v>44743</v>
      </c>
      <c r="N1308" s="50" t="s">
        <v>45</v>
      </c>
      <c r="O1308" s="50" t="s">
        <v>46</v>
      </c>
      <c r="P1308" s="50" t="s">
        <v>47</v>
      </c>
      <c r="Q1308" s="50" t="s">
        <v>48</v>
      </c>
      <c r="R1308" s="50" t="s">
        <v>527</v>
      </c>
      <c r="S1308" s="50" t="s">
        <v>528</v>
      </c>
      <c r="T1308" s="50" t="s">
        <v>529</v>
      </c>
      <c r="U1308" s="50" t="s">
        <v>52</v>
      </c>
      <c r="V1308" s="50" t="s">
        <v>53</v>
      </c>
      <c r="W1308" s="50" t="s">
        <v>45</v>
      </c>
      <c r="X1308" s="50" t="s">
        <v>54</v>
      </c>
      <c r="Y1308" s="50" t="s">
        <v>46</v>
      </c>
      <c r="Z1308" s="50" t="s">
        <v>55</v>
      </c>
      <c r="AA1308" s="50" t="s">
        <v>53</v>
      </c>
      <c r="AB1308" s="50" t="s">
        <v>45</v>
      </c>
      <c r="AC1308" s="50" t="s">
        <v>46</v>
      </c>
      <c r="AD1308" s="50" t="s">
        <v>326</v>
      </c>
      <c r="AE1308" s="2"/>
      <c r="AF1308" s="2"/>
      <c r="AG1308" s="36" t="s">
        <v>11563</v>
      </c>
      <c r="AH1308" s="37" t="s">
        <v>10216</v>
      </c>
      <c r="AI1308" s="37" t="s">
        <v>10226</v>
      </c>
      <c r="AJ1308" s="11">
        <v>40</v>
      </c>
      <c r="AK1308" s="11"/>
      <c r="AL1308" s="11">
        <f>VLOOKUP(AG1308,[1]笔试数据!$B:$G,6,0)</f>
        <v>0</v>
      </c>
      <c r="AM1308" s="11">
        <v>40</v>
      </c>
      <c r="AN1308" s="11" t="s">
        <v>56</v>
      </c>
    </row>
    <row r="1309" s="4" customFormat="1" ht="15" spans="1:40">
      <c r="A1309" s="49">
        <v>190</v>
      </c>
      <c r="B1309" s="49">
        <v>16</v>
      </c>
      <c r="C1309" s="49">
        <v>107</v>
      </c>
      <c r="D1309" s="51" t="s">
        <v>776</v>
      </c>
      <c r="E1309" s="51" t="s">
        <v>37</v>
      </c>
      <c r="F1309" s="51" t="s">
        <v>105</v>
      </c>
      <c r="G1309" s="50" t="s">
        <v>777</v>
      </c>
      <c r="H1309" s="50" t="s">
        <v>778</v>
      </c>
      <c r="I1309" s="51" t="s">
        <v>62</v>
      </c>
      <c r="J1309" s="51" t="s">
        <v>72</v>
      </c>
      <c r="K1309" s="51" t="s">
        <v>779</v>
      </c>
      <c r="L1309" s="51" t="s">
        <v>780</v>
      </c>
      <c r="M1309" s="50" t="s">
        <v>781</v>
      </c>
      <c r="N1309" s="51" t="s">
        <v>45</v>
      </c>
      <c r="O1309" s="51" t="s">
        <v>46</v>
      </c>
      <c r="P1309" s="51" t="s">
        <v>47</v>
      </c>
      <c r="Q1309" s="51" t="s">
        <v>100</v>
      </c>
      <c r="R1309" s="51" t="s">
        <v>782</v>
      </c>
      <c r="S1309" s="50" t="s">
        <v>783</v>
      </c>
      <c r="T1309" s="50" t="s">
        <v>784</v>
      </c>
      <c r="U1309" s="51" t="s">
        <v>52</v>
      </c>
      <c r="V1309" s="51" t="s">
        <v>53</v>
      </c>
      <c r="W1309" s="51" t="s">
        <v>53</v>
      </c>
      <c r="X1309" s="51" t="s">
        <v>738</v>
      </c>
      <c r="Y1309" s="51" t="s">
        <v>46</v>
      </c>
      <c r="Z1309" s="51" t="s">
        <v>739</v>
      </c>
      <c r="AA1309" s="51" t="s">
        <v>53</v>
      </c>
      <c r="AB1309" s="51" t="s">
        <v>45</v>
      </c>
      <c r="AC1309" s="51" t="s">
        <v>56</v>
      </c>
      <c r="AD1309" s="50" t="s">
        <v>57</v>
      </c>
      <c r="AE1309" s="11"/>
      <c r="AF1309" s="11"/>
      <c r="AG1309" s="36" t="s">
        <v>11564</v>
      </c>
      <c r="AH1309" s="37" t="s">
        <v>10255</v>
      </c>
      <c r="AI1309" s="37">
        <v>17</v>
      </c>
      <c r="AJ1309" s="11">
        <v>40</v>
      </c>
      <c r="AK1309" s="11"/>
      <c r="AL1309" s="11">
        <f>VLOOKUP(AG1309,[1]笔试数据!$B:$G,6,0)</f>
        <v>0</v>
      </c>
      <c r="AM1309" s="11">
        <v>40</v>
      </c>
      <c r="AN1309" s="11" t="s">
        <v>56</v>
      </c>
    </row>
    <row r="1310" s="4" customFormat="1" ht="15" spans="1:40">
      <c r="A1310" s="49">
        <v>115</v>
      </c>
      <c r="B1310" s="49">
        <v>260</v>
      </c>
      <c r="C1310" s="49">
        <v>240</v>
      </c>
      <c r="D1310" s="50" t="s">
        <v>1604</v>
      </c>
      <c r="E1310" s="50" t="s">
        <v>37</v>
      </c>
      <c r="F1310" s="50" t="s">
        <v>69</v>
      </c>
      <c r="G1310" s="50" t="s">
        <v>1605</v>
      </c>
      <c r="H1310" s="50" t="s">
        <v>1606</v>
      </c>
      <c r="I1310" s="50" t="s">
        <v>62</v>
      </c>
      <c r="J1310" s="50" t="s">
        <v>42</v>
      </c>
      <c r="K1310" s="50" t="s">
        <v>43</v>
      </c>
      <c r="L1310" s="50" t="s">
        <v>98</v>
      </c>
      <c r="M1310" s="50" t="s">
        <v>99</v>
      </c>
      <c r="N1310" s="50" t="s">
        <v>45</v>
      </c>
      <c r="O1310" s="50" t="s">
        <v>46</v>
      </c>
      <c r="P1310" s="50" t="s">
        <v>47</v>
      </c>
      <c r="Q1310" s="50" t="s">
        <v>48</v>
      </c>
      <c r="R1310" s="50" t="s">
        <v>1607</v>
      </c>
      <c r="S1310" s="50" t="s">
        <v>1608</v>
      </c>
      <c r="T1310" s="50" t="s">
        <v>1609</v>
      </c>
      <c r="U1310" s="50" t="s">
        <v>52</v>
      </c>
      <c r="V1310" s="50" t="s">
        <v>53</v>
      </c>
      <c r="W1310" s="50" t="s">
        <v>45</v>
      </c>
      <c r="X1310" s="50" t="s">
        <v>54</v>
      </c>
      <c r="Y1310" s="50" t="s">
        <v>46</v>
      </c>
      <c r="Z1310" s="50" t="s">
        <v>55</v>
      </c>
      <c r="AA1310" s="50" t="s">
        <v>53</v>
      </c>
      <c r="AB1310" s="50" t="s">
        <v>45</v>
      </c>
      <c r="AC1310" s="50" t="s">
        <v>56</v>
      </c>
      <c r="AD1310" s="50" t="s">
        <v>57</v>
      </c>
      <c r="AE1310" s="2"/>
      <c r="AF1310" s="2"/>
      <c r="AG1310" s="36" t="s">
        <v>11565</v>
      </c>
      <c r="AH1310" s="37" t="s">
        <v>10226</v>
      </c>
      <c r="AI1310" s="37">
        <v>30</v>
      </c>
      <c r="AJ1310" s="11">
        <v>40</v>
      </c>
      <c r="AK1310" s="2"/>
      <c r="AL1310" s="11">
        <f>VLOOKUP(AG1310,[1]笔试数据!$B:$G,6,0)</f>
        <v>0</v>
      </c>
      <c r="AM1310" s="11">
        <v>40</v>
      </c>
      <c r="AN1310" s="11" t="s">
        <v>56</v>
      </c>
    </row>
    <row r="1311" s="4" customFormat="1" ht="15" spans="1:40">
      <c r="A1311" s="49">
        <v>158</v>
      </c>
      <c r="B1311" s="49">
        <v>270</v>
      </c>
      <c r="C1311" s="49">
        <v>267</v>
      </c>
      <c r="D1311" s="50" t="s">
        <v>1765</v>
      </c>
      <c r="E1311" s="50" t="s">
        <v>37</v>
      </c>
      <c r="F1311" s="50" t="s">
        <v>69</v>
      </c>
      <c r="G1311" s="50" t="s">
        <v>1766</v>
      </c>
      <c r="H1311" s="50" t="s">
        <v>883</v>
      </c>
      <c r="I1311" s="50" t="s">
        <v>41</v>
      </c>
      <c r="J1311" s="50" t="s">
        <v>42</v>
      </c>
      <c r="K1311" s="51" t="s">
        <v>81</v>
      </c>
      <c r="L1311" s="50" t="s">
        <v>254</v>
      </c>
      <c r="M1311" s="50" t="s">
        <v>1767</v>
      </c>
      <c r="N1311" s="50" t="s">
        <v>45</v>
      </c>
      <c r="O1311" s="50" t="s">
        <v>46</v>
      </c>
      <c r="P1311" s="51" t="s">
        <v>47</v>
      </c>
      <c r="Q1311" s="50" t="s">
        <v>1768</v>
      </c>
      <c r="R1311" s="50" t="s">
        <v>1768</v>
      </c>
      <c r="S1311" s="50" t="s">
        <v>1769</v>
      </c>
      <c r="T1311" s="50" t="s">
        <v>1770</v>
      </c>
      <c r="U1311" s="50" t="s">
        <v>52</v>
      </c>
      <c r="V1311" s="50" t="s">
        <v>53</v>
      </c>
      <c r="W1311" s="50" t="s">
        <v>754</v>
      </c>
      <c r="X1311" s="50" t="s">
        <v>54</v>
      </c>
      <c r="Y1311" s="50" t="s">
        <v>46</v>
      </c>
      <c r="Z1311" s="50" t="s">
        <v>55</v>
      </c>
      <c r="AA1311" s="50" t="s">
        <v>53</v>
      </c>
      <c r="AB1311" s="50" t="s">
        <v>45</v>
      </c>
      <c r="AC1311" s="50" t="s">
        <v>56</v>
      </c>
      <c r="AD1311" s="50" t="s">
        <v>57</v>
      </c>
      <c r="AE1311" s="2"/>
      <c r="AF1311" s="2"/>
      <c r="AG1311" s="36" t="s">
        <v>11566</v>
      </c>
      <c r="AH1311" s="37" t="s">
        <v>10241</v>
      </c>
      <c r="AI1311" s="37">
        <v>27</v>
      </c>
      <c r="AJ1311" s="11">
        <v>40</v>
      </c>
      <c r="AK1311" s="2"/>
      <c r="AL1311" s="11">
        <f>VLOOKUP(AG1311,[1]笔试数据!$B:$G,6,0)</f>
        <v>0</v>
      </c>
      <c r="AM1311" s="11">
        <v>40</v>
      </c>
      <c r="AN1311" s="11" t="s">
        <v>56</v>
      </c>
    </row>
    <row r="1312" ht="15" spans="1:40">
      <c r="A1312" s="49">
        <v>308</v>
      </c>
      <c r="B1312" s="49">
        <v>41</v>
      </c>
      <c r="C1312" s="49">
        <v>338</v>
      </c>
      <c r="D1312" s="51" t="s">
        <v>2196</v>
      </c>
      <c r="E1312" s="51" t="s">
        <v>37</v>
      </c>
      <c r="F1312" s="51" t="s">
        <v>503</v>
      </c>
      <c r="G1312" s="50" t="s">
        <v>2197</v>
      </c>
      <c r="H1312" s="50" t="s">
        <v>1911</v>
      </c>
      <c r="I1312" s="51" t="s">
        <v>41</v>
      </c>
      <c r="J1312" s="51" t="s">
        <v>42</v>
      </c>
      <c r="K1312" s="51" t="s">
        <v>43</v>
      </c>
      <c r="L1312" s="51" t="s">
        <v>98</v>
      </c>
      <c r="M1312" s="50" t="s">
        <v>91</v>
      </c>
      <c r="N1312" s="51" t="s">
        <v>45</v>
      </c>
      <c r="O1312" s="51" t="s">
        <v>46</v>
      </c>
      <c r="P1312" s="51" t="s">
        <v>47</v>
      </c>
      <c r="Q1312" s="51" t="s">
        <v>303</v>
      </c>
      <c r="R1312" s="51" t="s">
        <v>2198</v>
      </c>
      <c r="S1312" s="50" t="s">
        <v>2199</v>
      </c>
      <c r="T1312" s="50" t="s">
        <v>2200</v>
      </c>
      <c r="U1312" s="51" t="s">
        <v>52</v>
      </c>
      <c r="V1312" s="51" t="s">
        <v>53</v>
      </c>
      <c r="W1312" s="51" t="s">
        <v>53</v>
      </c>
      <c r="X1312" s="51" t="s">
        <v>738</v>
      </c>
      <c r="Y1312" s="51" t="s">
        <v>46</v>
      </c>
      <c r="Z1312" s="51" t="s">
        <v>739</v>
      </c>
      <c r="AA1312" s="51" t="s">
        <v>53</v>
      </c>
      <c r="AB1312" s="51" t="s">
        <v>45</v>
      </c>
      <c r="AC1312" s="51" t="s">
        <v>56</v>
      </c>
      <c r="AD1312" s="50" t="s">
        <v>57</v>
      </c>
      <c r="AE1312" s="11"/>
      <c r="AF1312" s="11"/>
      <c r="AG1312" s="36" t="s">
        <v>11567</v>
      </c>
      <c r="AH1312" s="37" t="s">
        <v>10997</v>
      </c>
      <c r="AI1312" s="37" t="s">
        <v>10226</v>
      </c>
      <c r="AJ1312" s="11">
        <v>40</v>
      </c>
      <c r="AK1312" s="2"/>
      <c r="AL1312" s="11">
        <f>VLOOKUP(AG1312,[1]笔试数据!$B:$G,6,0)</f>
        <v>0</v>
      </c>
      <c r="AM1312" s="11">
        <v>40</v>
      </c>
      <c r="AN1312" s="11" t="s">
        <v>56</v>
      </c>
    </row>
    <row r="1313" s="4" customFormat="1" ht="15" spans="1:40">
      <c r="A1313" s="49">
        <v>311</v>
      </c>
      <c r="B1313" s="49">
        <v>44</v>
      </c>
      <c r="C1313" s="49">
        <v>515</v>
      </c>
      <c r="D1313" s="51" t="s">
        <v>3254</v>
      </c>
      <c r="E1313" s="51" t="s">
        <v>37</v>
      </c>
      <c r="F1313" s="51" t="s">
        <v>38</v>
      </c>
      <c r="G1313" s="50" t="s">
        <v>3255</v>
      </c>
      <c r="H1313" s="50" t="s">
        <v>3256</v>
      </c>
      <c r="I1313" s="51" t="s">
        <v>62</v>
      </c>
      <c r="J1313" s="51" t="s">
        <v>42</v>
      </c>
      <c r="K1313" s="51" t="s">
        <v>43</v>
      </c>
      <c r="L1313" s="51" t="s">
        <v>73</v>
      </c>
      <c r="M1313" s="50" t="s">
        <v>108</v>
      </c>
      <c r="N1313" s="51" t="s">
        <v>45</v>
      </c>
      <c r="O1313" s="51" t="s">
        <v>46</v>
      </c>
      <c r="P1313" s="51" t="s">
        <v>47</v>
      </c>
      <c r="Q1313" s="51" t="s">
        <v>64</v>
      </c>
      <c r="R1313" s="51" t="s">
        <v>3257</v>
      </c>
      <c r="S1313" s="50" t="s">
        <v>3258</v>
      </c>
      <c r="T1313" s="50" t="s">
        <v>3259</v>
      </c>
      <c r="U1313" s="51" t="s">
        <v>52</v>
      </c>
      <c r="V1313" s="51" t="s">
        <v>53</v>
      </c>
      <c r="W1313" s="51" t="s">
        <v>45</v>
      </c>
      <c r="X1313" s="51" t="s">
        <v>738</v>
      </c>
      <c r="Y1313" s="51" t="s">
        <v>46</v>
      </c>
      <c r="Z1313" s="51" t="s">
        <v>739</v>
      </c>
      <c r="AA1313" s="51" t="s">
        <v>53</v>
      </c>
      <c r="AB1313" s="51" t="s">
        <v>45</v>
      </c>
      <c r="AC1313" s="51"/>
      <c r="AD1313" s="51"/>
      <c r="AE1313" s="11"/>
      <c r="AF1313" s="11"/>
      <c r="AG1313" s="36" t="s">
        <v>11568</v>
      </c>
      <c r="AH1313" s="37" t="s">
        <v>10985</v>
      </c>
      <c r="AI1313" s="37" t="s">
        <v>10252</v>
      </c>
      <c r="AJ1313" s="11">
        <v>40</v>
      </c>
      <c r="AL1313" s="11">
        <f>VLOOKUP(AG1313,[1]笔试数据!$B:$G,6,0)</f>
        <v>0</v>
      </c>
      <c r="AM1313" s="11">
        <v>40</v>
      </c>
      <c r="AN1313" s="11" t="s">
        <v>56</v>
      </c>
    </row>
    <row r="1314" s="4" customFormat="1" ht="15" spans="1:40">
      <c r="A1314" s="49">
        <v>504</v>
      </c>
      <c r="B1314" s="49">
        <v>356</v>
      </c>
      <c r="C1314" s="49">
        <v>72</v>
      </c>
      <c r="D1314" s="50" t="s">
        <v>551</v>
      </c>
      <c r="E1314" s="50" t="s">
        <v>37</v>
      </c>
      <c r="F1314" s="50" t="s">
        <v>38</v>
      </c>
      <c r="G1314" s="50" t="s">
        <v>552</v>
      </c>
      <c r="H1314" s="50" t="s">
        <v>553</v>
      </c>
      <c r="I1314" s="50" t="s">
        <v>41</v>
      </c>
      <c r="J1314" s="50" t="s">
        <v>42</v>
      </c>
      <c r="K1314" s="50" t="s">
        <v>43</v>
      </c>
      <c r="L1314" s="50" t="s">
        <v>554</v>
      </c>
      <c r="M1314" s="50" t="s">
        <v>555</v>
      </c>
      <c r="N1314" s="50" t="s">
        <v>45</v>
      </c>
      <c r="O1314" s="50" t="s">
        <v>46</v>
      </c>
      <c r="P1314" s="50" t="s">
        <v>47</v>
      </c>
      <c r="Q1314" s="50" t="s">
        <v>64</v>
      </c>
      <c r="R1314" s="50" t="s">
        <v>556</v>
      </c>
      <c r="S1314" s="50" t="s">
        <v>557</v>
      </c>
      <c r="T1314" s="50" t="s">
        <v>558</v>
      </c>
      <c r="U1314" s="50" t="s">
        <v>52</v>
      </c>
      <c r="V1314" s="50" t="s">
        <v>53</v>
      </c>
      <c r="W1314" s="50" t="s">
        <v>53</v>
      </c>
      <c r="X1314" s="50" t="s">
        <v>54</v>
      </c>
      <c r="Y1314" s="50" t="s">
        <v>46</v>
      </c>
      <c r="Z1314" s="50" t="s">
        <v>55</v>
      </c>
      <c r="AA1314" s="50" t="s">
        <v>53</v>
      </c>
      <c r="AB1314" s="50" t="s">
        <v>45</v>
      </c>
      <c r="AC1314" s="50" t="s">
        <v>56</v>
      </c>
      <c r="AD1314" s="50" t="s">
        <v>57</v>
      </c>
      <c r="AE1314" s="2"/>
      <c r="AF1314" s="2"/>
      <c r="AG1314" s="36" t="s">
        <v>11569</v>
      </c>
      <c r="AH1314" s="37" t="s">
        <v>10216</v>
      </c>
      <c r="AI1314" s="37">
        <v>12</v>
      </c>
      <c r="AJ1314" s="11">
        <v>39.5</v>
      </c>
      <c r="AK1314" s="11"/>
      <c r="AL1314" s="11">
        <f>VLOOKUP(AG1314,[1]笔试数据!$B:$G,6,0)</f>
        <v>0</v>
      </c>
      <c r="AM1314" s="11">
        <v>39.5</v>
      </c>
      <c r="AN1314" s="11" t="s">
        <v>56</v>
      </c>
    </row>
    <row r="1315" ht="15" spans="1:40">
      <c r="A1315" s="49">
        <v>216</v>
      </c>
      <c r="B1315" s="49">
        <v>283</v>
      </c>
      <c r="C1315" s="49">
        <v>79</v>
      </c>
      <c r="D1315" s="50" t="s">
        <v>596</v>
      </c>
      <c r="E1315" s="50" t="s">
        <v>37</v>
      </c>
      <c r="F1315" s="50" t="s">
        <v>69</v>
      </c>
      <c r="G1315" s="50" t="s">
        <v>597</v>
      </c>
      <c r="H1315" s="50" t="s">
        <v>598</v>
      </c>
      <c r="I1315" s="50" t="s">
        <v>41</v>
      </c>
      <c r="J1315" s="50" t="s">
        <v>42</v>
      </c>
      <c r="K1315" s="50" t="s">
        <v>81</v>
      </c>
      <c r="L1315" s="50" t="s">
        <v>477</v>
      </c>
      <c r="M1315" s="50" t="s">
        <v>83</v>
      </c>
      <c r="N1315" s="50" t="s">
        <v>45</v>
      </c>
      <c r="O1315" s="50" t="s">
        <v>56</v>
      </c>
      <c r="P1315" s="50" t="s">
        <v>84</v>
      </c>
      <c r="Q1315" s="50" t="s">
        <v>100</v>
      </c>
      <c r="R1315" s="50" t="s">
        <v>599</v>
      </c>
      <c r="S1315" s="50" t="s">
        <v>600</v>
      </c>
      <c r="T1315" s="50" t="s">
        <v>601</v>
      </c>
      <c r="U1315" s="50" t="s">
        <v>52</v>
      </c>
      <c r="V1315" s="50" t="s">
        <v>53</v>
      </c>
      <c r="W1315" s="50" t="s">
        <v>45</v>
      </c>
      <c r="X1315" s="50" t="s">
        <v>54</v>
      </c>
      <c r="Y1315" s="50" t="s">
        <v>46</v>
      </c>
      <c r="Z1315" s="50" t="s">
        <v>55</v>
      </c>
      <c r="AA1315" s="50" t="s">
        <v>53</v>
      </c>
      <c r="AB1315" s="50" t="s">
        <v>45</v>
      </c>
      <c r="AC1315" s="50" t="s">
        <v>56</v>
      </c>
      <c r="AD1315" s="50" t="s">
        <v>57</v>
      </c>
      <c r="AE1315" s="2"/>
      <c r="AF1315" s="2"/>
      <c r="AG1315" s="36" t="s">
        <v>11570</v>
      </c>
      <c r="AH1315" s="37" t="s">
        <v>10216</v>
      </c>
      <c r="AI1315" s="37">
        <v>19</v>
      </c>
      <c r="AJ1315" s="11">
        <v>39.5</v>
      </c>
      <c r="AK1315" s="11"/>
      <c r="AL1315" s="11">
        <f>VLOOKUP(AG1315,[1]笔试数据!$B:$G,6,0)</f>
        <v>0</v>
      </c>
      <c r="AM1315" s="11">
        <v>39.5</v>
      </c>
      <c r="AN1315" s="11" t="s">
        <v>56</v>
      </c>
    </row>
    <row r="1316" s="4" customFormat="1" ht="15" spans="1:40">
      <c r="A1316" s="49">
        <v>763</v>
      </c>
      <c r="B1316" s="49">
        <v>494</v>
      </c>
      <c r="C1316" s="49">
        <v>85</v>
      </c>
      <c r="D1316" s="50" t="s">
        <v>631</v>
      </c>
      <c r="E1316" s="50" t="s">
        <v>37</v>
      </c>
      <c r="F1316" s="50" t="s">
        <v>105</v>
      </c>
      <c r="G1316" s="50" t="s">
        <v>632</v>
      </c>
      <c r="H1316" s="50" t="s">
        <v>633</v>
      </c>
      <c r="I1316" s="50" t="s">
        <v>41</v>
      </c>
      <c r="J1316" s="50" t="s">
        <v>42</v>
      </c>
      <c r="K1316" s="50" t="s">
        <v>43</v>
      </c>
      <c r="L1316" s="50" t="s">
        <v>73</v>
      </c>
      <c r="M1316" s="50" t="s">
        <v>74</v>
      </c>
      <c r="N1316" s="50" t="s">
        <v>45</v>
      </c>
      <c r="O1316" s="50" t="s">
        <v>46</v>
      </c>
      <c r="P1316" s="50" t="s">
        <v>47</v>
      </c>
      <c r="Q1316" s="50" t="s">
        <v>64</v>
      </c>
      <c r="R1316" s="50" t="s">
        <v>634</v>
      </c>
      <c r="S1316" s="50" t="s">
        <v>635</v>
      </c>
      <c r="T1316" s="50" t="s">
        <v>636</v>
      </c>
      <c r="U1316" s="50" t="s">
        <v>52</v>
      </c>
      <c r="V1316" s="50" t="s">
        <v>53</v>
      </c>
      <c r="W1316" s="50" t="s">
        <v>53</v>
      </c>
      <c r="X1316" s="50" t="s">
        <v>54</v>
      </c>
      <c r="Y1316" s="50" t="s">
        <v>46</v>
      </c>
      <c r="Z1316" s="50" t="s">
        <v>55</v>
      </c>
      <c r="AA1316" s="50" t="s">
        <v>53</v>
      </c>
      <c r="AB1316" s="50" t="s">
        <v>45</v>
      </c>
      <c r="AC1316" s="50"/>
      <c r="AD1316" s="50"/>
      <c r="AE1316" s="2"/>
      <c r="AF1316" s="2"/>
      <c r="AG1316" s="36" t="s">
        <v>11571</v>
      </c>
      <c r="AH1316" s="37" t="s">
        <v>10216</v>
      </c>
      <c r="AI1316" s="37">
        <v>25</v>
      </c>
      <c r="AJ1316" s="11">
        <v>39.5</v>
      </c>
      <c r="AK1316" s="11"/>
      <c r="AL1316" s="11">
        <f>VLOOKUP(AG1316,[1]笔试数据!$B:$G,6,0)</f>
        <v>0</v>
      </c>
      <c r="AM1316" s="11">
        <v>39.5</v>
      </c>
      <c r="AN1316" s="11" t="s">
        <v>56</v>
      </c>
    </row>
    <row r="1317" s="4" customFormat="1" ht="15" spans="1:40">
      <c r="A1317" s="49">
        <v>561</v>
      </c>
      <c r="B1317" s="49">
        <v>370</v>
      </c>
      <c r="C1317" s="49">
        <v>254</v>
      </c>
      <c r="D1317" s="50" t="s">
        <v>1693</v>
      </c>
      <c r="E1317" s="50" t="s">
        <v>37</v>
      </c>
      <c r="F1317" s="50" t="s">
        <v>69</v>
      </c>
      <c r="G1317" s="50" t="s">
        <v>1694</v>
      </c>
      <c r="H1317" s="50" t="s">
        <v>1695</v>
      </c>
      <c r="I1317" s="50" t="s">
        <v>41</v>
      </c>
      <c r="J1317" s="50" t="s">
        <v>42</v>
      </c>
      <c r="K1317" s="50" t="s">
        <v>43</v>
      </c>
      <c r="L1317" s="50" t="s">
        <v>73</v>
      </c>
      <c r="M1317" s="50" t="s">
        <v>108</v>
      </c>
      <c r="N1317" s="50" t="s">
        <v>45</v>
      </c>
      <c r="O1317" s="50" t="s">
        <v>46</v>
      </c>
      <c r="P1317" s="50" t="s">
        <v>47</v>
      </c>
      <c r="Q1317" s="50" t="s">
        <v>48</v>
      </c>
      <c r="R1317" s="50" t="s">
        <v>1696</v>
      </c>
      <c r="S1317" s="50" t="s">
        <v>1697</v>
      </c>
      <c r="T1317" s="50" t="s">
        <v>1698</v>
      </c>
      <c r="U1317" s="50" t="s">
        <v>52</v>
      </c>
      <c r="V1317" s="50" t="s">
        <v>53</v>
      </c>
      <c r="W1317" s="50" t="s">
        <v>45</v>
      </c>
      <c r="X1317" s="50" t="s">
        <v>54</v>
      </c>
      <c r="Y1317" s="50" t="s">
        <v>46</v>
      </c>
      <c r="Z1317" s="50" t="s">
        <v>55</v>
      </c>
      <c r="AA1317" s="50" t="s">
        <v>53</v>
      </c>
      <c r="AB1317" s="50" t="s">
        <v>45</v>
      </c>
      <c r="AC1317" s="50" t="s">
        <v>56</v>
      </c>
      <c r="AD1317" s="50" t="s">
        <v>57</v>
      </c>
      <c r="AE1317" s="2"/>
      <c r="AF1317" s="2"/>
      <c r="AG1317" s="36" t="s">
        <v>11572</v>
      </c>
      <c r="AH1317" s="37" t="s">
        <v>10241</v>
      </c>
      <c r="AI1317" s="37">
        <v>14</v>
      </c>
      <c r="AJ1317" s="11">
        <v>39.5</v>
      </c>
      <c r="AK1317" s="2"/>
      <c r="AL1317" s="11">
        <f>VLOOKUP(AG1317,[1]笔试数据!$B:$G,6,0)</f>
        <v>0</v>
      </c>
      <c r="AM1317" s="11">
        <v>39.5</v>
      </c>
      <c r="AN1317" s="11" t="s">
        <v>56</v>
      </c>
    </row>
    <row r="1318" s="4" customFormat="1" ht="15" spans="1:40">
      <c r="A1318" s="49">
        <v>670</v>
      </c>
      <c r="B1318" s="49">
        <v>395</v>
      </c>
      <c r="C1318" s="49">
        <v>39</v>
      </c>
      <c r="D1318" s="50" t="s">
        <v>327</v>
      </c>
      <c r="E1318" s="50" t="s">
        <v>37</v>
      </c>
      <c r="F1318" s="50" t="s">
        <v>69</v>
      </c>
      <c r="G1318" s="50" t="s">
        <v>328</v>
      </c>
      <c r="H1318" s="50" t="s">
        <v>329</v>
      </c>
      <c r="I1318" s="50" t="s">
        <v>41</v>
      </c>
      <c r="J1318" s="50" t="s">
        <v>42</v>
      </c>
      <c r="K1318" s="50" t="s">
        <v>43</v>
      </c>
      <c r="L1318" s="50" t="s">
        <v>330</v>
      </c>
      <c r="M1318" s="50" t="s">
        <v>331</v>
      </c>
      <c r="N1318" s="50" t="s">
        <v>45</v>
      </c>
      <c r="O1318" s="50" t="s">
        <v>46</v>
      </c>
      <c r="P1318" s="50" t="s">
        <v>47</v>
      </c>
      <c r="Q1318" s="50" t="s">
        <v>332</v>
      </c>
      <c r="R1318" s="50" t="s">
        <v>333</v>
      </c>
      <c r="S1318" s="50" t="s">
        <v>334</v>
      </c>
      <c r="T1318" s="50" t="s">
        <v>335</v>
      </c>
      <c r="U1318" s="50" t="s">
        <v>52</v>
      </c>
      <c r="V1318" s="50" t="s">
        <v>53</v>
      </c>
      <c r="W1318" s="50" t="s">
        <v>45</v>
      </c>
      <c r="X1318" s="50" t="s">
        <v>54</v>
      </c>
      <c r="Y1318" s="50" t="s">
        <v>46</v>
      </c>
      <c r="Z1318" s="50" t="s">
        <v>55</v>
      </c>
      <c r="AA1318" s="50" t="s">
        <v>53</v>
      </c>
      <c r="AB1318" s="50" t="s">
        <v>45</v>
      </c>
      <c r="AC1318" s="50" t="s">
        <v>56</v>
      </c>
      <c r="AD1318" s="50" t="s">
        <v>57</v>
      </c>
      <c r="AE1318" s="2"/>
      <c r="AF1318" s="2"/>
      <c r="AG1318" s="36" t="s">
        <v>11573</v>
      </c>
      <c r="AH1318" s="37" t="s">
        <v>10219</v>
      </c>
      <c r="AI1318" s="37" t="s">
        <v>10241</v>
      </c>
      <c r="AJ1318" s="11">
        <v>39</v>
      </c>
      <c r="AK1318" s="11"/>
      <c r="AL1318" s="11">
        <f>VLOOKUP(AG1318,[1]笔试数据!$B:$G,6,0)</f>
        <v>0</v>
      </c>
      <c r="AM1318" s="11">
        <v>39</v>
      </c>
      <c r="AN1318" s="11" t="s">
        <v>56</v>
      </c>
    </row>
    <row r="1319" s="4" customFormat="1" ht="15" spans="1:40">
      <c r="A1319" s="49">
        <v>154</v>
      </c>
      <c r="B1319" s="49">
        <v>173</v>
      </c>
      <c r="C1319" s="49">
        <v>161</v>
      </c>
      <c r="D1319" s="51" t="s">
        <v>1127</v>
      </c>
      <c r="E1319" s="51" t="s">
        <v>37</v>
      </c>
      <c r="F1319" s="51" t="s">
        <v>38</v>
      </c>
      <c r="G1319" s="50" t="s">
        <v>1128</v>
      </c>
      <c r="H1319" s="50" t="s">
        <v>1129</v>
      </c>
      <c r="I1319" s="51" t="s">
        <v>41</v>
      </c>
      <c r="J1319" s="51" t="s">
        <v>42</v>
      </c>
      <c r="K1319" s="51" t="s">
        <v>43</v>
      </c>
      <c r="L1319" s="51" t="s">
        <v>191</v>
      </c>
      <c r="M1319" s="50" t="s">
        <v>83</v>
      </c>
      <c r="N1319" s="51" t="s">
        <v>45</v>
      </c>
      <c r="O1319" s="51" t="s">
        <v>46</v>
      </c>
      <c r="P1319" s="51" t="s">
        <v>84</v>
      </c>
      <c r="Q1319" s="51" t="s">
        <v>64</v>
      </c>
      <c r="R1319" s="51" t="s">
        <v>1130</v>
      </c>
      <c r="S1319" s="50" t="s">
        <v>57</v>
      </c>
      <c r="T1319" s="50" t="s">
        <v>1131</v>
      </c>
      <c r="U1319" s="51" t="s">
        <v>52</v>
      </c>
      <c r="V1319" s="51" t="s">
        <v>53</v>
      </c>
      <c r="W1319" s="51" t="s">
        <v>45</v>
      </c>
      <c r="X1319" s="51" t="s">
        <v>738</v>
      </c>
      <c r="Y1319" s="51" t="s">
        <v>46</v>
      </c>
      <c r="Z1319" s="51" t="s">
        <v>739</v>
      </c>
      <c r="AA1319" s="51" t="s">
        <v>53</v>
      </c>
      <c r="AB1319" s="51" t="s">
        <v>45</v>
      </c>
      <c r="AC1319" s="51" t="s">
        <v>46</v>
      </c>
      <c r="AD1319" s="51" t="s">
        <v>326</v>
      </c>
      <c r="AE1319" s="11"/>
      <c r="AF1319" s="11"/>
      <c r="AG1319" s="36" t="s">
        <v>11574</v>
      </c>
      <c r="AH1319" s="37" t="s">
        <v>10228</v>
      </c>
      <c r="AI1319" s="37">
        <v>11</v>
      </c>
      <c r="AJ1319" s="11">
        <v>39</v>
      </c>
      <c r="AK1319" s="11"/>
      <c r="AL1319" s="11">
        <f>VLOOKUP(AG1319,[1]笔试数据!$B:$G,6,0)</f>
        <v>0</v>
      </c>
      <c r="AM1319" s="11">
        <v>39</v>
      </c>
      <c r="AN1319" s="11" t="s">
        <v>56</v>
      </c>
    </row>
    <row r="1320" s="4" customFormat="1" ht="15" spans="1:40">
      <c r="A1320" s="49">
        <v>605</v>
      </c>
      <c r="B1320" s="49">
        <v>382</v>
      </c>
      <c r="C1320" s="49">
        <v>265</v>
      </c>
      <c r="D1320" s="50" t="s">
        <v>1754</v>
      </c>
      <c r="E1320" s="50" t="s">
        <v>37</v>
      </c>
      <c r="F1320" s="50" t="s">
        <v>69</v>
      </c>
      <c r="G1320" s="50" t="s">
        <v>1755</v>
      </c>
      <c r="H1320" s="50" t="s">
        <v>1756</v>
      </c>
      <c r="I1320" s="50" t="s">
        <v>41</v>
      </c>
      <c r="J1320" s="50" t="s">
        <v>42</v>
      </c>
      <c r="K1320" s="51" t="s">
        <v>43</v>
      </c>
      <c r="L1320" s="50" t="s">
        <v>73</v>
      </c>
      <c r="M1320" s="50" t="s">
        <v>91</v>
      </c>
      <c r="N1320" s="50" t="s">
        <v>45</v>
      </c>
      <c r="O1320" s="50" t="s">
        <v>46</v>
      </c>
      <c r="P1320" s="51" t="s">
        <v>47</v>
      </c>
      <c r="Q1320" s="50" t="s">
        <v>64</v>
      </c>
      <c r="R1320" s="50" t="s">
        <v>256</v>
      </c>
      <c r="S1320" s="50" t="s">
        <v>1757</v>
      </c>
      <c r="T1320" s="50" t="s">
        <v>1758</v>
      </c>
      <c r="U1320" s="50" t="s">
        <v>52</v>
      </c>
      <c r="V1320" s="50" t="s">
        <v>53</v>
      </c>
      <c r="W1320" s="50" t="s">
        <v>45</v>
      </c>
      <c r="X1320" s="50" t="s">
        <v>54</v>
      </c>
      <c r="Y1320" s="50" t="s">
        <v>46</v>
      </c>
      <c r="Z1320" s="50" t="s">
        <v>55</v>
      </c>
      <c r="AA1320" s="50" t="s">
        <v>53</v>
      </c>
      <c r="AB1320" s="50" t="s">
        <v>45</v>
      </c>
      <c r="AC1320" s="50" t="s">
        <v>56</v>
      </c>
      <c r="AD1320" s="50" t="s">
        <v>57</v>
      </c>
      <c r="AE1320" s="2"/>
      <c r="AF1320" s="2"/>
      <c r="AG1320" s="36" t="s">
        <v>11575</v>
      </c>
      <c r="AH1320" s="37" t="s">
        <v>10241</v>
      </c>
      <c r="AI1320" s="37">
        <v>25</v>
      </c>
      <c r="AJ1320" s="11">
        <v>39</v>
      </c>
      <c r="AK1320" s="2"/>
      <c r="AL1320" s="11">
        <f>VLOOKUP(AG1320,[1]笔试数据!$B:$G,6,0)</f>
        <v>0</v>
      </c>
      <c r="AM1320" s="11">
        <v>39</v>
      </c>
      <c r="AN1320" s="11" t="s">
        <v>56</v>
      </c>
    </row>
    <row r="1321" s="4" customFormat="1" ht="15" spans="1:40">
      <c r="A1321" s="49">
        <v>446</v>
      </c>
      <c r="B1321" s="49">
        <v>87</v>
      </c>
      <c r="C1321" s="49">
        <v>465</v>
      </c>
      <c r="D1321" s="51" t="s">
        <v>2944</v>
      </c>
      <c r="E1321" s="51" t="s">
        <v>37</v>
      </c>
      <c r="F1321" s="51" t="s">
        <v>38</v>
      </c>
      <c r="G1321" s="50" t="s">
        <v>2945</v>
      </c>
      <c r="H1321" s="50" t="s">
        <v>2946</v>
      </c>
      <c r="I1321" s="51" t="s">
        <v>62</v>
      </c>
      <c r="J1321" s="51" t="s">
        <v>72</v>
      </c>
      <c r="K1321" s="51" t="s">
        <v>779</v>
      </c>
      <c r="L1321" s="51" t="s">
        <v>73</v>
      </c>
      <c r="M1321" s="50" t="s">
        <v>108</v>
      </c>
      <c r="N1321" s="51" t="s">
        <v>45</v>
      </c>
      <c r="O1321" s="51" t="s">
        <v>46</v>
      </c>
      <c r="P1321" s="51" t="s">
        <v>47</v>
      </c>
      <c r="Q1321" s="51" t="s">
        <v>2947</v>
      </c>
      <c r="R1321" s="51" t="s">
        <v>2947</v>
      </c>
      <c r="S1321" s="50" t="s">
        <v>2948</v>
      </c>
      <c r="T1321" s="50" t="s">
        <v>2949</v>
      </c>
      <c r="U1321" s="51" t="s">
        <v>52</v>
      </c>
      <c r="V1321" s="51" t="s">
        <v>53</v>
      </c>
      <c r="W1321" s="51" t="s">
        <v>53</v>
      </c>
      <c r="X1321" s="51" t="s">
        <v>738</v>
      </c>
      <c r="Y1321" s="51" t="s">
        <v>56</v>
      </c>
      <c r="Z1321" s="51" t="s">
        <v>739</v>
      </c>
      <c r="AA1321" s="51" t="s">
        <v>53</v>
      </c>
      <c r="AB1321" s="51" t="s">
        <v>45</v>
      </c>
      <c r="AC1321" s="51" t="s">
        <v>56</v>
      </c>
      <c r="AD1321" s="50" t="s">
        <v>57</v>
      </c>
      <c r="AE1321" s="11"/>
      <c r="AF1321" s="11"/>
      <c r="AG1321" s="36" t="s">
        <v>11576</v>
      </c>
      <c r="AH1321" s="37" t="s">
        <v>11008</v>
      </c>
      <c r="AI1321" s="37">
        <v>15</v>
      </c>
      <c r="AJ1321" s="11">
        <v>39</v>
      </c>
      <c r="AK1321" s="2"/>
      <c r="AL1321" s="11">
        <f>VLOOKUP(AG1321,[1]笔试数据!$B:$G,6,0)</f>
        <v>0</v>
      </c>
      <c r="AM1321" s="11">
        <v>39</v>
      </c>
      <c r="AN1321" s="11" t="s">
        <v>56</v>
      </c>
    </row>
    <row r="1322" s="4" customFormat="1" ht="15" spans="1:40">
      <c r="A1322" s="49">
        <v>160</v>
      </c>
      <c r="B1322" s="49">
        <v>271</v>
      </c>
      <c r="C1322" s="49">
        <v>65</v>
      </c>
      <c r="D1322" s="50" t="s">
        <v>502</v>
      </c>
      <c r="E1322" s="50" t="s">
        <v>37</v>
      </c>
      <c r="F1322" s="50" t="s">
        <v>503</v>
      </c>
      <c r="G1322" s="50" t="s">
        <v>504</v>
      </c>
      <c r="H1322" s="50" t="s">
        <v>505</v>
      </c>
      <c r="I1322" s="50" t="s">
        <v>41</v>
      </c>
      <c r="J1322" s="50" t="s">
        <v>42</v>
      </c>
      <c r="K1322" s="50" t="s">
        <v>81</v>
      </c>
      <c r="L1322" s="50" t="s">
        <v>506</v>
      </c>
      <c r="M1322" s="50" t="s">
        <v>227</v>
      </c>
      <c r="N1322" s="50" t="s">
        <v>45</v>
      </c>
      <c r="O1322" s="50" t="s">
        <v>46</v>
      </c>
      <c r="P1322" s="50" t="s">
        <v>47</v>
      </c>
      <c r="Q1322" s="50" t="s">
        <v>64</v>
      </c>
      <c r="R1322" s="50" t="s">
        <v>507</v>
      </c>
      <c r="S1322" s="50" t="s">
        <v>508</v>
      </c>
      <c r="T1322" s="50" t="s">
        <v>509</v>
      </c>
      <c r="U1322" s="50" t="s">
        <v>52</v>
      </c>
      <c r="V1322" s="50" t="s">
        <v>53</v>
      </c>
      <c r="W1322" s="50" t="s">
        <v>45</v>
      </c>
      <c r="X1322" s="50" t="s">
        <v>54</v>
      </c>
      <c r="Y1322" s="50" t="s">
        <v>56</v>
      </c>
      <c r="Z1322" s="50" t="s">
        <v>55</v>
      </c>
      <c r="AA1322" s="50" t="s">
        <v>53</v>
      </c>
      <c r="AB1322" s="50" t="s">
        <v>45</v>
      </c>
      <c r="AC1322" s="50" t="s">
        <v>56</v>
      </c>
      <c r="AD1322" s="50" t="s">
        <v>57</v>
      </c>
      <c r="AE1322" s="2"/>
      <c r="AF1322" s="2"/>
      <c r="AG1322" s="36" t="s">
        <v>11577</v>
      </c>
      <c r="AH1322" s="37" t="s">
        <v>10216</v>
      </c>
      <c r="AI1322" s="37" t="s">
        <v>10252</v>
      </c>
      <c r="AJ1322" s="11">
        <v>38.5</v>
      </c>
      <c r="AK1322" s="11"/>
      <c r="AL1322" s="11">
        <f>VLOOKUP(AG1322,[1]笔试数据!$B:$G,6,0)</f>
        <v>0</v>
      </c>
      <c r="AM1322" s="11">
        <v>38.5</v>
      </c>
      <c r="AN1322" s="11" t="s">
        <v>56</v>
      </c>
    </row>
    <row r="1323" s="4" customFormat="1" ht="15" spans="1:40">
      <c r="A1323" s="49">
        <v>502</v>
      </c>
      <c r="B1323" s="49">
        <v>198</v>
      </c>
      <c r="C1323" s="49">
        <v>185</v>
      </c>
      <c r="D1323" s="51" t="s">
        <v>1268</v>
      </c>
      <c r="E1323" s="51" t="s">
        <v>37</v>
      </c>
      <c r="F1323" s="51" t="s">
        <v>69</v>
      </c>
      <c r="G1323" s="50" t="s">
        <v>1269</v>
      </c>
      <c r="H1323" s="50" t="s">
        <v>994</v>
      </c>
      <c r="I1323" s="51" t="s">
        <v>41</v>
      </c>
      <c r="J1323" s="51" t="s">
        <v>42</v>
      </c>
      <c r="K1323" s="51" t="s">
        <v>43</v>
      </c>
      <c r="L1323" s="51" t="s">
        <v>1270</v>
      </c>
      <c r="M1323" s="52">
        <v>45108</v>
      </c>
      <c r="N1323" s="51" t="s">
        <v>45</v>
      </c>
      <c r="O1323" s="51" t="s">
        <v>46</v>
      </c>
      <c r="P1323" s="51" t="s">
        <v>84</v>
      </c>
      <c r="Q1323" s="51" t="s">
        <v>1271</v>
      </c>
      <c r="R1323" s="51" t="s">
        <v>1271</v>
      </c>
      <c r="S1323" s="50" t="s">
        <v>1272</v>
      </c>
      <c r="T1323" s="50" t="s">
        <v>1273</v>
      </c>
      <c r="U1323" s="51" t="s">
        <v>307</v>
      </c>
      <c r="V1323" s="51" t="s">
        <v>53</v>
      </c>
      <c r="W1323" s="51" t="s">
        <v>45</v>
      </c>
      <c r="X1323" s="51" t="s">
        <v>738</v>
      </c>
      <c r="Y1323" s="51" t="s">
        <v>56</v>
      </c>
      <c r="Z1323" s="51" t="s">
        <v>739</v>
      </c>
      <c r="AA1323" s="51" t="s">
        <v>53</v>
      </c>
      <c r="AB1323" s="51" t="s">
        <v>45</v>
      </c>
      <c r="AC1323" s="51" t="s">
        <v>56</v>
      </c>
      <c r="AD1323" s="50" t="s">
        <v>57</v>
      </c>
      <c r="AE1323" s="11"/>
      <c r="AF1323" s="11"/>
      <c r="AG1323" s="36" t="s">
        <v>11578</v>
      </c>
      <c r="AH1323" s="37" t="s">
        <v>10224</v>
      </c>
      <c r="AI1323" s="37" t="s">
        <v>10252</v>
      </c>
      <c r="AJ1323" s="11">
        <v>38.5</v>
      </c>
      <c r="AK1323" s="11"/>
      <c r="AL1323" s="11">
        <f>VLOOKUP(AG1323,[1]笔试数据!$B:$G,6,0)</f>
        <v>0</v>
      </c>
      <c r="AM1323" s="11">
        <v>38.5</v>
      </c>
      <c r="AN1323" s="11" t="s">
        <v>56</v>
      </c>
    </row>
    <row r="1324" s="4" customFormat="1" ht="15" spans="1:40">
      <c r="A1324" s="49">
        <v>41</v>
      </c>
      <c r="B1324" s="49">
        <v>247</v>
      </c>
      <c r="C1324" s="49">
        <v>237</v>
      </c>
      <c r="D1324" s="50" t="s">
        <v>1584</v>
      </c>
      <c r="E1324" s="50" t="s">
        <v>37</v>
      </c>
      <c r="F1324" s="50" t="s">
        <v>69</v>
      </c>
      <c r="G1324" s="50" t="s">
        <v>1585</v>
      </c>
      <c r="H1324" s="50" t="s">
        <v>1586</v>
      </c>
      <c r="I1324" s="50" t="s">
        <v>41</v>
      </c>
      <c r="J1324" s="50" t="s">
        <v>42</v>
      </c>
      <c r="K1324" s="50" t="s">
        <v>43</v>
      </c>
      <c r="L1324" s="50" t="s">
        <v>73</v>
      </c>
      <c r="M1324" s="50" t="s">
        <v>108</v>
      </c>
      <c r="N1324" s="50" t="s">
        <v>45</v>
      </c>
      <c r="O1324" s="50" t="s">
        <v>46</v>
      </c>
      <c r="P1324" s="50" t="s">
        <v>47</v>
      </c>
      <c r="Q1324" s="50" t="s">
        <v>100</v>
      </c>
      <c r="R1324" s="50" t="s">
        <v>1587</v>
      </c>
      <c r="S1324" s="50" t="s">
        <v>410</v>
      </c>
      <c r="T1324" s="50" t="s">
        <v>1588</v>
      </c>
      <c r="U1324" s="50" t="s">
        <v>52</v>
      </c>
      <c r="V1324" s="50" t="s">
        <v>53</v>
      </c>
      <c r="W1324" s="50" t="s">
        <v>45</v>
      </c>
      <c r="X1324" s="50" t="s">
        <v>54</v>
      </c>
      <c r="Y1324" s="50" t="s">
        <v>46</v>
      </c>
      <c r="Z1324" s="50" t="s">
        <v>55</v>
      </c>
      <c r="AA1324" s="50" t="s">
        <v>53</v>
      </c>
      <c r="AB1324" s="50" t="s">
        <v>45</v>
      </c>
      <c r="AC1324" s="50" t="s">
        <v>56</v>
      </c>
      <c r="AD1324" s="50" t="s">
        <v>57</v>
      </c>
      <c r="AE1324" s="2"/>
      <c r="AF1324" s="2"/>
      <c r="AG1324" s="36" t="s">
        <v>11579</v>
      </c>
      <c r="AH1324" s="37" t="s">
        <v>10226</v>
      </c>
      <c r="AI1324" s="37">
        <v>27</v>
      </c>
      <c r="AJ1324" s="11">
        <v>38.5</v>
      </c>
      <c r="AK1324" s="2"/>
      <c r="AL1324" s="11">
        <f>VLOOKUP(AG1324,[1]笔试数据!$B:$G,6,0)</f>
        <v>0</v>
      </c>
      <c r="AM1324" s="11">
        <v>38.5</v>
      </c>
      <c r="AN1324" s="11" t="s">
        <v>56</v>
      </c>
    </row>
    <row r="1325" ht="15" spans="1:40">
      <c r="A1325" s="49">
        <v>110</v>
      </c>
      <c r="B1325" s="49">
        <v>258</v>
      </c>
      <c r="C1325" s="49">
        <v>246</v>
      </c>
      <c r="D1325" s="50" t="s">
        <v>1643</v>
      </c>
      <c r="E1325" s="50" t="s">
        <v>37</v>
      </c>
      <c r="F1325" s="50" t="s">
        <v>105</v>
      </c>
      <c r="G1325" s="50" t="s">
        <v>1644</v>
      </c>
      <c r="H1325" s="50" t="s">
        <v>1645</v>
      </c>
      <c r="I1325" s="50" t="s">
        <v>62</v>
      </c>
      <c r="J1325" s="50" t="s">
        <v>72</v>
      </c>
      <c r="K1325" s="50" t="s">
        <v>43</v>
      </c>
      <c r="L1325" s="50" t="s">
        <v>73</v>
      </c>
      <c r="M1325" s="50" t="s">
        <v>1646</v>
      </c>
      <c r="N1325" s="50" t="s">
        <v>45</v>
      </c>
      <c r="O1325" s="50" t="s">
        <v>46</v>
      </c>
      <c r="P1325" s="50" t="s">
        <v>47</v>
      </c>
      <c r="Q1325" s="50" t="s">
        <v>64</v>
      </c>
      <c r="R1325" s="50" t="s">
        <v>1647</v>
      </c>
      <c r="S1325" s="50" t="s">
        <v>57</v>
      </c>
      <c r="T1325" s="50" t="s">
        <v>1648</v>
      </c>
      <c r="U1325" s="50" t="s">
        <v>52</v>
      </c>
      <c r="V1325" s="50" t="s">
        <v>53</v>
      </c>
      <c r="W1325" s="50" t="s">
        <v>45</v>
      </c>
      <c r="X1325" s="50" t="s">
        <v>54</v>
      </c>
      <c r="Y1325" s="50" t="s">
        <v>46</v>
      </c>
      <c r="Z1325" s="50" t="s">
        <v>55</v>
      </c>
      <c r="AA1325" s="50" t="s">
        <v>53</v>
      </c>
      <c r="AB1325" s="50" t="s">
        <v>45</v>
      </c>
      <c r="AC1325" s="50" t="s">
        <v>56</v>
      </c>
      <c r="AD1325" s="50" t="s">
        <v>57</v>
      </c>
      <c r="AE1325" s="2"/>
      <c r="AF1325" s="2"/>
      <c r="AG1325" s="36" t="s">
        <v>11580</v>
      </c>
      <c r="AH1325" s="37" t="s">
        <v>10241</v>
      </c>
      <c r="AI1325" s="37" t="s">
        <v>10228</v>
      </c>
      <c r="AJ1325" s="11">
        <v>38.5</v>
      </c>
      <c r="AK1325" s="2"/>
      <c r="AL1325" s="11">
        <f>VLOOKUP(AG1325,[1]笔试数据!$B:$G,6,0)</f>
        <v>0</v>
      </c>
      <c r="AM1325" s="11">
        <v>38.5</v>
      </c>
      <c r="AN1325" s="11" t="s">
        <v>56</v>
      </c>
    </row>
    <row r="1326" s="4" customFormat="1" ht="15" spans="1:40">
      <c r="A1326" s="49">
        <v>448</v>
      </c>
      <c r="B1326" s="49">
        <v>192</v>
      </c>
      <c r="C1326" s="49">
        <v>305</v>
      </c>
      <c r="D1326" s="51" t="s">
        <v>1999</v>
      </c>
      <c r="E1326" s="51" t="s">
        <v>37</v>
      </c>
      <c r="F1326" s="51" t="s">
        <v>503</v>
      </c>
      <c r="G1326" s="50" t="s">
        <v>2000</v>
      </c>
      <c r="H1326" s="50" t="s">
        <v>2001</v>
      </c>
      <c r="I1326" s="51" t="s">
        <v>62</v>
      </c>
      <c r="J1326" s="51" t="s">
        <v>42</v>
      </c>
      <c r="K1326" s="51" t="s">
        <v>81</v>
      </c>
      <c r="L1326" s="51" t="s">
        <v>254</v>
      </c>
      <c r="M1326" s="50" t="s">
        <v>910</v>
      </c>
      <c r="N1326" s="51" t="s">
        <v>45</v>
      </c>
      <c r="O1326" s="51" t="s">
        <v>46</v>
      </c>
      <c r="P1326" s="51" t="s">
        <v>47</v>
      </c>
      <c r="Q1326" s="51" t="s">
        <v>100</v>
      </c>
      <c r="R1326" s="51" t="s">
        <v>2002</v>
      </c>
      <c r="S1326" s="50" t="s">
        <v>2003</v>
      </c>
      <c r="T1326" s="50" t="s">
        <v>2004</v>
      </c>
      <c r="U1326" s="51" t="s">
        <v>52</v>
      </c>
      <c r="V1326" s="51" t="s">
        <v>53</v>
      </c>
      <c r="W1326" s="51" t="s">
        <v>45</v>
      </c>
      <c r="X1326" s="51" t="s">
        <v>738</v>
      </c>
      <c r="Y1326" s="51" t="s">
        <v>46</v>
      </c>
      <c r="Z1326" s="51" t="s">
        <v>739</v>
      </c>
      <c r="AA1326" s="51" t="s">
        <v>53</v>
      </c>
      <c r="AB1326" s="51" t="s">
        <v>45</v>
      </c>
      <c r="AC1326" s="51" t="s">
        <v>56</v>
      </c>
      <c r="AD1326" s="50" t="s">
        <v>57</v>
      </c>
      <c r="AE1326" s="11"/>
      <c r="AF1326" s="11"/>
      <c r="AG1326" s="36" t="s">
        <v>11581</v>
      </c>
      <c r="AH1326" s="37" t="s">
        <v>10992</v>
      </c>
      <c r="AI1326" s="37" t="s">
        <v>10252</v>
      </c>
      <c r="AJ1326" s="11">
        <v>38.5</v>
      </c>
      <c r="AK1326" s="2"/>
      <c r="AL1326" s="11">
        <f>VLOOKUP(AG1326,[1]笔试数据!$B:$G,6,0)</f>
        <v>0</v>
      </c>
      <c r="AM1326" s="11">
        <v>38.5</v>
      </c>
      <c r="AN1326" s="11" t="s">
        <v>56</v>
      </c>
    </row>
    <row r="1327" s="4" customFormat="1" ht="15" spans="1:40">
      <c r="A1327" s="41">
        <v>247</v>
      </c>
      <c r="B1327" s="49">
        <v>642</v>
      </c>
      <c r="C1327" s="49">
        <v>412</v>
      </c>
      <c r="D1327" s="42" t="s">
        <v>2634</v>
      </c>
      <c r="E1327" s="42" t="s">
        <v>37</v>
      </c>
      <c r="F1327" s="42" t="s">
        <v>69</v>
      </c>
      <c r="G1327" s="42" t="s">
        <v>2635</v>
      </c>
      <c r="H1327" s="42" t="s">
        <v>2636</v>
      </c>
      <c r="I1327" s="42" t="s">
        <v>41</v>
      </c>
      <c r="J1327" s="29" t="s">
        <v>42</v>
      </c>
      <c r="K1327" s="42" t="s">
        <v>43</v>
      </c>
      <c r="L1327" s="42" t="s">
        <v>1055</v>
      </c>
      <c r="M1327" s="42" t="s">
        <v>83</v>
      </c>
      <c r="N1327" s="42" t="s">
        <v>45</v>
      </c>
      <c r="O1327" s="42" t="s">
        <v>46</v>
      </c>
      <c r="P1327" s="42" t="s">
        <v>84</v>
      </c>
      <c r="Q1327" s="42" t="s">
        <v>640</v>
      </c>
      <c r="R1327" s="42" t="s">
        <v>2637</v>
      </c>
      <c r="S1327" s="42" t="s">
        <v>2638</v>
      </c>
      <c r="T1327" s="42">
        <v>18722916454</v>
      </c>
      <c r="U1327" s="42" t="s">
        <v>52</v>
      </c>
      <c r="V1327" s="42" t="s">
        <v>53</v>
      </c>
      <c r="W1327" s="42" t="s">
        <v>45</v>
      </c>
      <c r="X1327" s="42" t="s">
        <v>54</v>
      </c>
      <c r="Y1327" s="42" t="s">
        <v>46</v>
      </c>
      <c r="Z1327" s="42" t="s">
        <v>55</v>
      </c>
      <c r="AA1327" s="42" t="s">
        <v>53</v>
      </c>
      <c r="AB1327" s="42" t="s">
        <v>45</v>
      </c>
      <c r="AC1327" s="42"/>
      <c r="AD1327" s="42"/>
      <c r="AG1327" s="36" t="s">
        <v>11582</v>
      </c>
      <c r="AH1327" s="37" t="s">
        <v>10987</v>
      </c>
      <c r="AI1327" s="37">
        <v>21</v>
      </c>
      <c r="AJ1327" s="11">
        <v>38.5</v>
      </c>
      <c r="AK1327" s="2"/>
      <c r="AL1327" s="11">
        <f>VLOOKUP(AG1327,[1]笔试数据!$B:$G,6,0)</f>
        <v>0</v>
      </c>
      <c r="AM1327" s="11">
        <v>38.5</v>
      </c>
      <c r="AN1327" s="11" t="s">
        <v>56</v>
      </c>
    </row>
    <row r="1328" s="4" customFormat="1" ht="15" spans="1:40">
      <c r="A1328" s="49">
        <v>727</v>
      </c>
      <c r="B1328" s="49">
        <v>157</v>
      </c>
      <c r="C1328" s="49">
        <v>455</v>
      </c>
      <c r="D1328" s="51" t="s">
        <v>2882</v>
      </c>
      <c r="E1328" s="51" t="s">
        <v>205</v>
      </c>
      <c r="F1328" s="51" t="s">
        <v>38</v>
      </c>
      <c r="G1328" s="50" t="s">
        <v>2883</v>
      </c>
      <c r="H1328" s="50" t="s">
        <v>1929</v>
      </c>
      <c r="I1328" s="51" t="s">
        <v>41</v>
      </c>
      <c r="J1328" s="51" t="s">
        <v>72</v>
      </c>
      <c r="K1328" s="51" t="s">
        <v>43</v>
      </c>
      <c r="L1328" s="51" t="s">
        <v>2884</v>
      </c>
      <c r="M1328" s="50" t="s">
        <v>124</v>
      </c>
      <c r="N1328" s="51" t="s">
        <v>45</v>
      </c>
      <c r="O1328" s="51" t="s">
        <v>46</v>
      </c>
      <c r="P1328" s="51" t="s">
        <v>47</v>
      </c>
      <c r="Q1328" s="51" t="s">
        <v>240</v>
      </c>
      <c r="R1328" s="51" t="s">
        <v>2885</v>
      </c>
      <c r="S1328" s="50" t="s">
        <v>2886</v>
      </c>
      <c r="T1328" s="50" t="s">
        <v>2887</v>
      </c>
      <c r="U1328" s="51" t="s">
        <v>52</v>
      </c>
      <c r="V1328" s="51" t="s">
        <v>53</v>
      </c>
      <c r="W1328" s="51" t="s">
        <v>45</v>
      </c>
      <c r="X1328" s="51" t="s">
        <v>738</v>
      </c>
      <c r="Y1328" s="51" t="s">
        <v>46</v>
      </c>
      <c r="Z1328" s="51" t="s">
        <v>739</v>
      </c>
      <c r="AA1328" s="51" t="s">
        <v>53</v>
      </c>
      <c r="AB1328" s="51" t="s">
        <v>45</v>
      </c>
      <c r="AC1328" s="51" t="s">
        <v>56</v>
      </c>
      <c r="AD1328" s="50" t="s">
        <v>57</v>
      </c>
      <c r="AE1328" s="11"/>
      <c r="AF1328" s="11"/>
      <c r="AG1328" s="36" t="s">
        <v>11583</v>
      </c>
      <c r="AH1328" s="37" t="s">
        <v>11008</v>
      </c>
      <c r="AI1328" s="37" t="s">
        <v>10252</v>
      </c>
      <c r="AJ1328" s="11">
        <v>38.5</v>
      </c>
      <c r="AK1328" s="2"/>
      <c r="AL1328" s="11">
        <f>VLOOKUP(AG1328,[1]笔试数据!$B:$G,6,0)</f>
        <v>0</v>
      </c>
      <c r="AM1328" s="11">
        <v>38.5</v>
      </c>
      <c r="AN1328" s="11" t="s">
        <v>56</v>
      </c>
    </row>
    <row r="1329" s="4" customFormat="1" ht="15" spans="1:40">
      <c r="A1329" s="49">
        <v>471</v>
      </c>
      <c r="B1329" s="49">
        <v>95</v>
      </c>
      <c r="C1329" s="49">
        <v>471</v>
      </c>
      <c r="D1329" s="51" t="s">
        <v>2985</v>
      </c>
      <c r="E1329" s="51" t="s">
        <v>205</v>
      </c>
      <c r="F1329" s="51" t="s">
        <v>105</v>
      </c>
      <c r="G1329" s="50" t="s">
        <v>2986</v>
      </c>
      <c r="H1329" s="50" t="s">
        <v>2987</v>
      </c>
      <c r="I1329" s="51" t="s">
        <v>41</v>
      </c>
      <c r="J1329" s="51" t="s">
        <v>42</v>
      </c>
      <c r="K1329" s="51" t="s">
        <v>43</v>
      </c>
      <c r="L1329" s="51" t="s">
        <v>73</v>
      </c>
      <c r="M1329" s="50" t="s">
        <v>227</v>
      </c>
      <c r="N1329" s="51" t="s">
        <v>45</v>
      </c>
      <c r="O1329" s="51" t="s">
        <v>46</v>
      </c>
      <c r="P1329" s="51" t="s">
        <v>47</v>
      </c>
      <c r="Q1329" s="51" t="s">
        <v>1587</v>
      </c>
      <c r="R1329" s="51" t="s">
        <v>2988</v>
      </c>
      <c r="S1329" s="50" t="s">
        <v>2989</v>
      </c>
      <c r="T1329" s="50" t="s">
        <v>2990</v>
      </c>
      <c r="U1329" s="51" t="s">
        <v>52</v>
      </c>
      <c r="V1329" s="51" t="s">
        <v>53</v>
      </c>
      <c r="W1329" s="51" t="s">
        <v>45</v>
      </c>
      <c r="X1329" s="51" t="s">
        <v>738</v>
      </c>
      <c r="Y1329" s="51" t="s">
        <v>46</v>
      </c>
      <c r="Z1329" s="51" t="s">
        <v>739</v>
      </c>
      <c r="AA1329" s="51" t="s">
        <v>53</v>
      </c>
      <c r="AB1329" s="51" t="s">
        <v>45</v>
      </c>
      <c r="AC1329" s="51" t="s">
        <v>56</v>
      </c>
      <c r="AD1329" s="50" t="s">
        <v>57</v>
      </c>
      <c r="AE1329" s="11"/>
      <c r="AF1329" s="11"/>
      <c r="AG1329" s="36" t="s">
        <v>11584</v>
      </c>
      <c r="AH1329" s="37" t="s">
        <v>11008</v>
      </c>
      <c r="AI1329" s="37">
        <v>21</v>
      </c>
      <c r="AJ1329" s="11">
        <v>38.5</v>
      </c>
      <c r="AK1329" s="2"/>
      <c r="AL1329" s="11">
        <f>VLOOKUP(AG1329,[1]笔试数据!$B:$G,6,0)</f>
        <v>0</v>
      </c>
      <c r="AM1329" s="11">
        <v>38.5</v>
      </c>
      <c r="AN1329" s="11" t="s">
        <v>56</v>
      </c>
    </row>
    <row r="1330" ht="15" spans="1:40">
      <c r="A1330" s="49">
        <v>630</v>
      </c>
      <c r="B1330" s="49">
        <v>390</v>
      </c>
      <c r="C1330" s="49">
        <v>519</v>
      </c>
      <c r="D1330" s="50" t="s">
        <v>3279</v>
      </c>
      <c r="E1330" s="50" t="s">
        <v>37</v>
      </c>
      <c r="F1330" s="50" t="s">
        <v>337</v>
      </c>
      <c r="G1330" s="50" t="s">
        <v>3280</v>
      </c>
      <c r="H1330" s="50" t="s">
        <v>61</v>
      </c>
      <c r="I1330" s="50" t="s">
        <v>62</v>
      </c>
      <c r="J1330" s="50" t="s">
        <v>42</v>
      </c>
      <c r="K1330" s="50" t="s">
        <v>43</v>
      </c>
      <c r="L1330" s="50" t="s">
        <v>63</v>
      </c>
      <c r="M1330" s="52">
        <v>44012</v>
      </c>
      <c r="N1330" s="50" t="s">
        <v>395</v>
      </c>
      <c r="O1330" s="50" t="s">
        <v>46</v>
      </c>
      <c r="P1330" s="50" t="s">
        <v>47</v>
      </c>
      <c r="Q1330" s="50" t="s">
        <v>3281</v>
      </c>
      <c r="R1330" s="50" t="s">
        <v>3282</v>
      </c>
      <c r="S1330" s="50" t="s">
        <v>3283</v>
      </c>
      <c r="T1330" s="50" t="s">
        <v>3284</v>
      </c>
      <c r="U1330" s="50" t="s">
        <v>52</v>
      </c>
      <c r="V1330" s="50" t="s">
        <v>53</v>
      </c>
      <c r="W1330" s="50" t="s">
        <v>45</v>
      </c>
      <c r="X1330" s="50" t="s">
        <v>54</v>
      </c>
      <c r="Y1330" s="50" t="s">
        <v>46</v>
      </c>
      <c r="Z1330" s="50" t="s">
        <v>55</v>
      </c>
      <c r="AA1330" s="50" t="s">
        <v>53</v>
      </c>
      <c r="AB1330" s="50" t="s">
        <v>45</v>
      </c>
      <c r="AC1330" s="50"/>
      <c r="AD1330" s="50"/>
      <c r="AE1330" s="2"/>
      <c r="AF1330" s="2"/>
      <c r="AG1330" s="36" t="s">
        <v>11585</v>
      </c>
      <c r="AH1330" s="37" t="s">
        <v>10985</v>
      </c>
      <c r="AI1330" s="37" t="s">
        <v>10241</v>
      </c>
      <c r="AJ1330" s="11">
        <v>38.5</v>
      </c>
      <c r="AL1330" s="11">
        <f>VLOOKUP(AG1330,[1]笔试数据!$B:$G,6,0)</f>
        <v>0</v>
      </c>
      <c r="AM1330" s="11">
        <v>38.5</v>
      </c>
      <c r="AN1330" s="11" t="s">
        <v>56</v>
      </c>
    </row>
    <row r="1331" s="4" customFormat="1" ht="15" spans="1:40">
      <c r="A1331" s="49">
        <v>482</v>
      </c>
      <c r="B1331" s="49">
        <v>349</v>
      </c>
      <c r="C1331" s="49">
        <v>25</v>
      </c>
      <c r="D1331" s="50" t="s">
        <v>231</v>
      </c>
      <c r="E1331" s="50" t="s">
        <v>37</v>
      </c>
      <c r="F1331" s="50" t="s">
        <v>38</v>
      </c>
      <c r="G1331" s="50" t="s">
        <v>232</v>
      </c>
      <c r="H1331" s="50" t="s">
        <v>233</v>
      </c>
      <c r="I1331" s="50" t="s">
        <v>41</v>
      </c>
      <c r="J1331" s="50" t="s">
        <v>72</v>
      </c>
      <c r="K1331" s="50" t="s">
        <v>43</v>
      </c>
      <c r="L1331" s="50" t="s">
        <v>73</v>
      </c>
      <c r="M1331" s="50" t="s">
        <v>227</v>
      </c>
      <c r="N1331" s="50" t="s">
        <v>45</v>
      </c>
      <c r="O1331" s="50" t="s">
        <v>46</v>
      </c>
      <c r="P1331" s="50" t="s">
        <v>47</v>
      </c>
      <c r="Q1331" s="50" t="s">
        <v>234</v>
      </c>
      <c r="R1331" s="50" t="s">
        <v>234</v>
      </c>
      <c r="S1331" s="50" t="s">
        <v>235</v>
      </c>
      <c r="T1331" s="50" t="s">
        <v>236</v>
      </c>
      <c r="U1331" s="50" t="s">
        <v>52</v>
      </c>
      <c r="V1331" s="50" t="s">
        <v>53</v>
      </c>
      <c r="W1331" s="50" t="s">
        <v>45</v>
      </c>
      <c r="X1331" s="50" t="s">
        <v>54</v>
      </c>
      <c r="Y1331" s="50" t="s">
        <v>46</v>
      </c>
      <c r="Z1331" s="50" t="s">
        <v>55</v>
      </c>
      <c r="AA1331" s="50" t="s">
        <v>53</v>
      </c>
      <c r="AB1331" s="50" t="s">
        <v>45</v>
      </c>
      <c r="AC1331" s="50" t="s">
        <v>56</v>
      </c>
      <c r="AD1331" s="50" t="s">
        <v>57</v>
      </c>
      <c r="AE1331" s="2"/>
      <c r="AF1331" s="2"/>
      <c r="AG1331" s="36" t="s">
        <v>11586</v>
      </c>
      <c r="AH1331" s="37" t="s">
        <v>10237</v>
      </c>
      <c r="AI1331" s="37" t="s">
        <v>10494</v>
      </c>
      <c r="AJ1331" s="11">
        <v>38</v>
      </c>
      <c r="AK1331" s="11"/>
      <c r="AL1331" s="11">
        <f>VLOOKUP(AG1331,[1]笔试数据!$B:$G,6,0)</f>
        <v>0</v>
      </c>
      <c r="AM1331" s="11">
        <v>38</v>
      </c>
      <c r="AN1331" s="11" t="s">
        <v>56</v>
      </c>
    </row>
    <row r="1332" s="4" customFormat="1" ht="15" spans="1:40">
      <c r="A1332" s="49">
        <v>602</v>
      </c>
      <c r="B1332" s="49">
        <v>220</v>
      </c>
      <c r="C1332" s="49">
        <v>152</v>
      </c>
      <c r="D1332" s="51" t="s">
        <v>1069</v>
      </c>
      <c r="E1332" s="51" t="s">
        <v>37</v>
      </c>
      <c r="F1332" s="51" t="s">
        <v>105</v>
      </c>
      <c r="G1332" s="50" t="s">
        <v>1070</v>
      </c>
      <c r="H1332" s="50" t="s">
        <v>1071</v>
      </c>
      <c r="I1332" s="51" t="s">
        <v>41</v>
      </c>
      <c r="J1332" s="51" t="s">
        <v>42</v>
      </c>
      <c r="K1332" s="51" t="s">
        <v>81</v>
      </c>
      <c r="L1332" s="51" t="s">
        <v>575</v>
      </c>
      <c r="M1332" s="52">
        <v>45108</v>
      </c>
      <c r="N1332" s="51" t="s">
        <v>45</v>
      </c>
      <c r="O1332" s="51" t="s">
        <v>46</v>
      </c>
      <c r="P1332" s="51" t="s">
        <v>84</v>
      </c>
      <c r="Q1332" s="51" t="s">
        <v>303</v>
      </c>
      <c r="R1332" s="51" t="s">
        <v>1072</v>
      </c>
      <c r="S1332" s="50" t="s">
        <v>1073</v>
      </c>
      <c r="T1332" s="50" t="s">
        <v>1074</v>
      </c>
      <c r="U1332" s="51" t="s">
        <v>52</v>
      </c>
      <c r="V1332" s="51" t="s">
        <v>53</v>
      </c>
      <c r="W1332" s="51" t="s">
        <v>45</v>
      </c>
      <c r="X1332" s="51" t="s">
        <v>738</v>
      </c>
      <c r="Y1332" s="51" t="s">
        <v>46</v>
      </c>
      <c r="Z1332" s="51" t="s">
        <v>739</v>
      </c>
      <c r="AA1332" s="51" t="s">
        <v>53</v>
      </c>
      <c r="AB1332" s="51" t="s">
        <v>45</v>
      </c>
      <c r="AC1332" s="51" t="s">
        <v>56</v>
      </c>
      <c r="AD1332" s="50" t="s">
        <v>57</v>
      </c>
      <c r="AE1332" s="11"/>
      <c r="AF1332" s="11"/>
      <c r="AG1332" s="36" t="s">
        <v>11587</v>
      </c>
      <c r="AH1332" s="37" t="s">
        <v>10228</v>
      </c>
      <c r="AI1332" s="37" t="s">
        <v>10219</v>
      </c>
      <c r="AJ1332" s="11">
        <v>38</v>
      </c>
      <c r="AK1332" s="11"/>
      <c r="AL1332" s="11">
        <f>VLOOKUP(AG1332,[1]笔试数据!$B:$G,6,0)</f>
        <v>0</v>
      </c>
      <c r="AM1332" s="11">
        <v>38</v>
      </c>
      <c r="AN1332" s="11" t="s">
        <v>56</v>
      </c>
    </row>
    <row r="1333" s="4" customFormat="1" ht="15" spans="1:40">
      <c r="A1333" s="41">
        <v>734</v>
      </c>
      <c r="B1333" s="49">
        <v>586</v>
      </c>
      <c r="C1333" s="49">
        <v>207</v>
      </c>
      <c r="D1333" s="42" t="s">
        <v>1402</v>
      </c>
      <c r="E1333" s="42" t="s">
        <v>37</v>
      </c>
      <c r="F1333" s="42" t="s">
        <v>38</v>
      </c>
      <c r="G1333" s="42" t="s">
        <v>1403</v>
      </c>
      <c r="H1333" s="42" t="s">
        <v>1404</v>
      </c>
      <c r="I1333" s="42" t="s">
        <v>62</v>
      </c>
      <c r="J1333" s="29" t="s">
        <v>42</v>
      </c>
      <c r="K1333" s="42" t="s">
        <v>43</v>
      </c>
      <c r="L1333" s="42" t="s">
        <v>73</v>
      </c>
      <c r="M1333" s="42" t="s">
        <v>108</v>
      </c>
      <c r="N1333" s="42" t="s">
        <v>45</v>
      </c>
      <c r="O1333" s="42" t="s">
        <v>46</v>
      </c>
      <c r="P1333" s="42" t="s">
        <v>47</v>
      </c>
      <c r="Q1333" s="42" t="s">
        <v>303</v>
      </c>
      <c r="R1333" s="42" t="s">
        <v>1405</v>
      </c>
      <c r="S1333" s="42" t="s">
        <v>1406</v>
      </c>
      <c r="T1333" s="42" t="s">
        <v>1407</v>
      </c>
      <c r="U1333" s="42" t="s">
        <v>52</v>
      </c>
      <c r="V1333" s="42" t="s">
        <v>53</v>
      </c>
      <c r="W1333" s="42" t="s">
        <v>45</v>
      </c>
      <c r="X1333" s="42" t="s">
        <v>54</v>
      </c>
      <c r="Y1333" s="42" t="s">
        <v>46</v>
      </c>
      <c r="Z1333" s="42" t="s">
        <v>55</v>
      </c>
      <c r="AA1333" s="42" t="s">
        <v>53</v>
      </c>
      <c r="AB1333" s="42" t="s">
        <v>45</v>
      </c>
      <c r="AC1333" s="42" t="s">
        <v>56</v>
      </c>
      <c r="AD1333" s="42" t="s">
        <v>57</v>
      </c>
      <c r="AG1333" s="36" t="s">
        <v>11588</v>
      </c>
      <c r="AH1333" s="37" t="s">
        <v>10224</v>
      </c>
      <c r="AI1333" s="37">
        <v>27</v>
      </c>
      <c r="AJ1333" s="11">
        <v>38</v>
      </c>
      <c r="AK1333" s="11"/>
      <c r="AL1333" s="11">
        <f>VLOOKUP(AG1333,[1]笔试数据!$B:$G,6,0)</f>
        <v>0</v>
      </c>
      <c r="AM1333" s="11">
        <v>38</v>
      </c>
      <c r="AN1333" s="11" t="s">
        <v>56</v>
      </c>
    </row>
    <row r="1334" s="4" customFormat="1" ht="15" spans="1:40">
      <c r="A1334" s="49">
        <v>161</v>
      </c>
      <c r="B1334" s="49">
        <v>272</v>
      </c>
      <c r="C1334" s="49">
        <v>234</v>
      </c>
      <c r="D1334" s="50" t="s">
        <v>1566</v>
      </c>
      <c r="E1334" s="50" t="s">
        <v>37</v>
      </c>
      <c r="F1334" s="50" t="s">
        <v>105</v>
      </c>
      <c r="G1334" s="50" t="s">
        <v>1567</v>
      </c>
      <c r="H1334" s="50" t="s">
        <v>1568</v>
      </c>
      <c r="I1334" s="50" t="s">
        <v>41</v>
      </c>
      <c r="J1334" s="50" t="s">
        <v>42</v>
      </c>
      <c r="K1334" s="50" t="s">
        <v>43</v>
      </c>
      <c r="L1334" s="50" t="s">
        <v>340</v>
      </c>
      <c r="M1334" s="50" t="s">
        <v>91</v>
      </c>
      <c r="N1334" s="50" t="s">
        <v>45</v>
      </c>
      <c r="O1334" s="50" t="s">
        <v>46</v>
      </c>
      <c r="P1334" s="50" t="s">
        <v>47</v>
      </c>
      <c r="Q1334" s="50" t="s">
        <v>64</v>
      </c>
      <c r="R1334" s="50" t="s">
        <v>1569</v>
      </c>
      <c r="S1334" s="50" t="s">
        <v>1570</v>
      </c>
      <c r="T1334" s="50" t="s">
        <v>1571</v>
      </c>
      <c r="U1334" s="50" t="s">
        <v>52</v>
      </c>
      <c r="V1334" s="50" t="s">
        <v>53</v>
      </c>
      <c r="W1334" s="50" t="s">
        <v>45</v>
      </c>
      <c r="X1334" s="50" t="s">
        <v>54</v>
      </c>
      <c r="Y1334" s="50" t="s">
        <v>46</v>
      </c>
      <c r="Z1334" s="50" t="s">
        <v>55</v>
      </c>
      <c r="AA1334" s="50" t="s">
        <v>53</v>
      </c>
      <c r="AB1334" s="50" t="s">
        <v>45</v>
      </c>
      <c r="AC1334" s="50" t="s">
        <v>56</v>
      </c>
      <c r="AD1334" s="50" t="s">
        <v>57</v>
      </c>
      <c r="AE1334" s="2"/>
      <c r="AF1334" s="2"/>
      <c r="AG1334" s="36" t="s">
        <v>11589</v>
      </c>
      <c r="AH1334" s="37" t="s">
        <v>10226</v>
      </c>
      <c r="AI1334" s="37">
        <v>24</v>
      </c>
      <c r="AJ1334" s="11">
        <v>37.5</v>
      </c>
      <c r="AK1334" s="11"/>
      <c r="AL1334" s="11">
        <f>VLOOKUP(AG1334,[1]笔试数据!$B:$G,6,0)</f>
        <v>0</v>
      </c>
      <c r="AM1334" s="11">
        <v>37.5</v>
      </c>
      <c r="AN1334" s="11" t="s">
        <v>56</v>
      </c>
    </row>
    <row r="1335" s="4" customFormat="1" ht="15" spans="1:40">
      <c r="A1335" s="49">
        <v>188</v>
      </c>
      <c r="B1335" s="49">
        <v>441</v>
      </c>
      <c r="C1335" s="49">
        <v>381</v>
      </c>
      <c r="D1335" s="50" t="s">
        <v>2448</v>
      </c>
      <c r="E1335" s="50" t="s">
        <v>37</v>
      </c>
      <c r="F1335" s="50" t="s">
        <v>105</v>
      </c>
      <c r="G1335" s="50" t="s">
        <v>2449</v>
      </c>
      <c r="H1335" s="50" t="s">
        <v>2450</v>
      </c>
      <c r="I1335" s="50" t="s">
        <v>62</v>
      </c>
      <c r="J1335" s="50" t="s">
        <v>42</v>
      </c>
      <c r="K1335" s="50" t="s">
        <v>43</v>
      </c>
      <c r="L1335" s="50" t="s">
        <v>73</v>
      </c>
      <c r="M1335" s="50" t="s">
        <v>929</v>
      </c>
      <c r="N1335" s="50" t="s">
        <v>45</v>
      </c>
      <c r="O1335" s="50" t="s">
        <v>46</v>
      </c>
      <c r="P1335" s="50" t="s">
        <v>47</v>
      </c>
      <c r="Q1335" s="50" t="s">
        <v>100</v>
      </c>
      <c r="R1335" s="50" t="s">
        <v>2451</v>
      </c>
      <c r="S1335" s="50" t="s">
        <v>57</v>
      </c>
      <c r="T1335" s="50" t="s">
        <v>2452</v>
      </c>
      <c r="U1335" s="50" t="s">
        <v>52</v>
      </c>
      <c r="V1335" s="50" t="s">
        <v>53</v>
      </c>
      <c r="W1335" s="50" t="s">
        <v>45</v>
      </c>
      <c r="X1335" s="50" t="s">
        <v>54</v>
      </c>
      <c r="Y1335" s="50" t="s">
        <v>46</v>
      </c>
      <c r="Z1335" s="50" t="s">
        <v>55</v>
      </c>
      <c r="AA1335" s="50" t="s">
        <v>53</v>
      </c>
      <c r="AB1335" s="50" t="s">
        <v>45</v>
      </c>
      <c r="AC1335" s="50" t="s">
        <v>56</v>
      </c>
      <c r="AD1335" s="50" t="s">
        <v>57</v>
      </c>
      <c r="AE1335" s="2"/>
      <c r="AF1335" s="2"/>
      <c r="AG1335" s="36" t="s">
        <v>11590</v>
      </c>
      <c r="AH1335" s="37" t="s">
        <v>10990</v>
      </c>
      <c r="AI1335" s="37">
        <v>21</v>
      </c>
      <c r="AJ1335" s="11">
        <v>37.5</v>
      </c>
      <c r="AK1335" s="2"/>
      <c r="AL1335" s="11">
        <f>VLOOKUP(AG1335,[1]笔试数据!$B:$G,6,0)</f>
        <v>0</v>
      </c>
      <c r="AM1335" s="11">
        <v>37.5</v>
      </c>
      <c r="AN1335" s="11" t="s">
        <v>56</v>
      </c>
    </row>
    <row r="1336" s="4" customFormat="1" ht="15" spans="1:40">
      <c r="A1336" s="41">
        <v>666</v>
      </c>
      <c r="B1336" s="49">
        <v>650</v>
      </c>
      <c r="C1336" s="49">
        <v>407</v>
      </c>
      <c r="D1336" s="42" t="s">
        <v>2602</v>
      </c>
      <c r="E1336" s="42" t="s">
        <v>37</v>
      </c>
      <c r="F1336" s="42" t="s">
        <v>105</v>
      </c>
      <c r="G1336" s="42" t="s">
        <v>2603</v>
      </c>
      <c r="H1336" s="42" t="s">
        <v>2604</v>
      </c>
      <c r="I1336" s="42" t="s">
        <v>41</v>
      </c>
      <c r="J1336" s="29" t="s">
        <v>42</v>
      </c>
      <c r="K1336" s="42" t="s">
        <v>43</v>
      </c>
      <c r="L1336" s="42" t="s">
        <v>98</v>
      </c>
      <c r="M1336" s="42" t="s">
        <v>99</v>
      </c>
      <c r="N1336" s="42" t="s">
        <v>45</v>
      </c>
      <c r="O1336" s="42" t="s">
        <v>46</v>
      </c>
      <c r="P1336" s="42" t="s">
        <v>47</v>
      </c>
      <c r="Q1336" s="42" t="s">
        <v>48</v>
      </c>
      <c r="R1336" s="42" t="s">
        <v>2605</v>
      </c>
      <c r="S1336" s="42" t="s">
        <v>2606</v>
      </c>
      <c r="T1336" s="42" t="s">
        <v>2607</v>
      </c>
      <c r="U1336" s="42" t="s">
        <v>52</v>
      </c>
      <c r="V1336" s="42" t="s">
        <v>53</v>
      </c>
      <c r="W1336" s="42" t="s">
        <v>45</v>
      </c>
      <c r="X1336" s="42" t="s">
        <v>54</v>
      </c>
      <c r="Y1336" s="42" t="s">
        <v>56</v>
      </c>
      <c r="Z1336" s="42" t="s">
        <v>55</v>
      </c>
      <c r="AA1336" s="42" t="s">
        <v>53</v>
      </c>
      <c r="AB1336" s="42" t="s">
        <v>45</v>
      </c>
      <c r="AC1336" s="42" t="s">
        <v>56</v>
      </c>
      <c r="AD1336" s="42" t="s">
        <v>57</v>
      </c>
      <c r="AG1336" s="36" t="s">
        <v>11591</v>
      </c>
      <c r="AH1336" s="37" t="s">
        <v>10987</v>
      </c>
      <c r="AI1336" s="37">
        <v>16</v>
      </c>
      <c r="AJ1336" s="11">
        <v>37.5</v>
      </c>
      <c r="AK1336" s="2"/>
      <c r="AL1336" s="11">
        <f>VLOOKUP(AG1336,[1]笔试数据!$B:$G,6,0)</f>
        <v>0</v>
      </c>
      <c r="AM1336" s="11">
        <v>37.5</v>
      </c>
      <c r="AN1336" s="11" t="s">
        <v>56</v>
      </c>
    </row>
    <row r="1337" s="4" customFormat="1" ht="15" spans="1:40">
      <c r="A1337" s="49">
        <v>616</v>
      </c>
      <c r="B1337" s="49">
        <v>131</v>
      </c>
      <c r="C1337" s="49">
        <v>514</v>
      </c>
      <c r="D1337" s="51" t="s">
        <v>3249</v>
      </c>
      <c r="E1337" s="51" t="s">
        <v>37</v>
      </c>
      <c r="F1337" s="51" t="s">
        <v>105</v>
      </c>
      <c r="G1337" s="50" t="s">
        <v>3250</v>
      </c>
      <c r="H1337" s="50" t="s">
        <v>2653</v>
      </c>
      <c r="I1337" s="51" t="s">
        <v>62</v>
      </c>
      <c r="J1337" s="51" t="s">
        <v>72</v>
      </c>
      <c r="K1337" s="51" t="s">
        <v>43</v>
      </c>
      <c r="L1337" s="51" t="s">
        <v>98</v>
      </c>
      <c r="M1337" s="50" t="s">
        <v>108</v>
      </c>
      <c r="N1337" s="51" t="s">
        <v>45</v>
      </c>
      <c r="O1337" s="51" t="s">
        <v>46</v>
      </c>
      <c r="P1337" s="51" t="s">
        <v>47</v>
      </c>
      <c r="Q1337" s="51" t="s">
        <v>3251</v>
      </c>
      <c r="R1337" s="51" t="s">
        <v>3251</v>
      </c>
      <c r="S1337" s="50" t="s">
        <v>3252</v>
      </c>
      <c r="T1337" s="50" t="s">
        <v>3253</v>
      </c>
      <c r="U1337" s="51" t="s">
        <v>52</v>
      </c>
      <c r="V1337" s="51" t="s">
        <v>53</v>
      </c>
      <c r="W1337" s="51" t="s">
        <v>53</v>
      </c>
      <c r="X1337" s="51" t="s">
        <v>738</v>
      </c>
      <c r="Y1337" s="51" t="s">
        <v>56</v>
      </c>
      <c r="Z1337" s="51" t="s">
        <v>739</v>
      </c>
      <c r="AA1337" s="51" t="s">
        <v>53</v>
      </c>
      <c r="AB1337" s="51" t="s">
        <v>45</v>
      </c>
      <c r="AC1337" s="51"/>
      <c r="AD1337" s="51"/>
      <c r="AE1337" s="11"/>
      <c r="AF1337" s="11"/>
      <c r="AG1337" s="36" t="s">
        <v>11592</v>
      </c>
      <c r="AH1337" s="37" t="s">
        <v>10985</v>
      </c>
      <c r="AI1337" s="37" t="s">
        <v>10255</v>
      </c>
      <c r="AJ1337" s="11">
        <v>37.5</v>
      </c>
      <c r="AL1337" s="11">
        <f>VLOOKUP(AG1337,[1]笔试数据!$B:$G,6,0)</f>
        <v>0</v>
      </c>
      <c r="AM1337" s="11">
        <v>37.5</v>
      </c>
      <c r="AN1337" s="11" t="s">
        <v>56</v>
      </c>
    </row>
    <row r="1338" s="4" customFormat="1" ht="15" spans="1:40">
      <c r="A1338" s="49">
        <v>451</v>
      </c>
      <c r="B1338" s="49">
        <v>217</v>
      </c>
      <c r="C1338" s="49">
        <v>155</v>
      </c>
      <c r="D1338" s="51" t="s">
        <v>1087</v>
      </c>
      <c r="E1338" s="51" t="s">
        <v>37</v>
      </c>
      <c r="F1338" s="51" t="s">
        <v>105</v>
      </c>
      <c r="G1338" s="50" t="s">
        <v>1088</v>
      </c>
      <c r="H1338" s="50" t="s">
        <v>1089</v>
      </c>
      <c r="I1338" s="51" t="s">
        <v>62</v>
      </c>
      <c r="J1338" s="51" t="s">
        <v>42</v>
      </c>
      <c r="K1338" s="51" t="s">
        <v>43</v>
      </c>
      <c r="L1338" s="51" t="s">
        <v>73</v>
      </c>
      <c r="M1338" s="50" t="s">
        <v>227</v>
      </c>
      <c r="N1338" s="51" t="s">
        <v>45</v>
      </c>
      <c r="O1338" s="51" t="s">
        <v>46</v>
      </c>
      <c r="P1338" s="51" t="s">
        <v>47</v>
      </c>
      <c r="Q1338" s="51" t="s">
        <v>268</v>
      </c>
      <c r="R1338" s="51" t="s">
        <v>1090</v>
      </c>
      <c r="S1338" s="50" t="s">
        <v>1091</v>
      </c>
      <c r="T1338" s="50" t="s">
        <v>1092</v>
      </c>
      <c r="U1338" s="51" t="s">
        <v>52</v>
      </c>
      <c r="V1338" s="51" t="s">
        <v>53</v>
      </c>
      <c r="W1338" s="51" t="s">
        <v>45</v>
      </c>
      <c r="X1338" s="51" t="s">
        <v>738</v>
      </c>
      <c r="Y1338" s="51" t="s">
        <v>46</v>
      </c>
      <c r="Z1338" s="51" t="s">
        <v>739</v>
      </c>
      <c r="AA1338" s="51" t="s">
        <v>53</v>
      </c>
      <c r="AB1338" s="51" t="s">
        <v>45</v>
      </c>
      <c r="AC1338" s="51" t="s">
        <v>56</v>
      </c>
      <c r="AD1338" s="50" t="s">
        <v>57</v>
      </c>
      <c r="AE1338" s="11"/>
      <c r="AF1338" s="11"/>
      <c r="AG1338" s="36" t="s">
        <v>11593</v>
      </c>
      <c r="AH1338" s="37" t="s">
        <v>10228</v>
      </c>
      <c r="AI1338" s="37" t="s">
        <v>10252</v>
      </c>
      <c r="AJ1338" s="11">
        <v>37</v>
      </c>
      <c r="AK1338" s="11"/>
      <c r="AL1338" s="11">
        <f>VLOOKUP(AG1338,[1]笔试数据!$B:$G,6,0)</f>
        <v>0</v>
      </c>
      <c r="AM1338" s="11">
        <v>37</v>
      </c>
      <c r="AN1338" s="11" t="s">
        <v>56</v>
      </c>
    </row>
    <row r="1339" s="4" customFormat="1" ht="15" spans="1:40">
      <c r="A1339" s="49">
        <v>95</v>
      </c>
      <c r="B1339" s="49">
        <v>253</v>
      </c>
      <c r="C1339" s="49">
        <v>276</v>
      </c>
      <c r="D1339" s="50" t="s">
        <v>1823</v>
      </c>
      <c r="E1339" s="50" t="s">
        <v>37</v>
      </c>
      <c r="F1339" s="50" t="s">
        <v>69</v>
      </c>
      <c r="G1339" s="50" t="s">
        <v>1824</v>
      </c>
      <c r="H1339" s="50" t="s">
        <v>1825</v>
      </c>
      <c r="I1339" s="50" t="s">
        <v>41</v>
      </c>
      <c r="J1339" s="50" t="s">
        <v>42</v>
      </c>
      <c r="K1339" s="50" t="s">
        <v>43</v>
      </c>
      <c r="L1339" s="50" t="s">
        <v>73</v>
      </c>
      <c r="M1339" s="50" t="s">
        <v>91</v>
      </c>
      <c r="N1339" s="50" t="s">
        <v>45</v>
      </c>
      <c r="O1339" s="50" t="s">
        <v>46</v>
      </c>
      <c r="P1339" s="50" t="s">
        <v>47</v>
      </c>
      <c r="Q1339" s="50" t="s">
        <v>1826</v>
      </c>
      <c r="R1339" s="50" t="s">
        <v>1826</v>
      </c>
      <c r="S1339" s="50" t="s">
        <v>1827</v>
      </c>
      <c r="T1339" s="50" t="s">
        <v>1828</v>
      </c>
      <c r="U1339" s="50" t="s">
        <v>52</v>
      </c>
      <c r="V1339" s="50" t="s">
        <v>53</v>
      </c>
      <c r="W1339" s="50" t="s">
        <v>45</v>
      </c>
      <c r="X1339" s="50" t="s">
        <v>54</v>
      </c>
      <c r="Y1339" s="50" t="s">
        <v>46</v>
      </c>
      <c r="Z1339" s="50" t="s">
        <v>55</v>
      </c>
      <c r="AA1339" s="50" t="s">
        <v>53</v>
      </c>
      <c r="AB1339" s="50" t="s">
        <v>45</v>
      </c>
      <c r="AC1339" s="50" t="s">
        <v>56</v>
      </c>
      <c r="AD1339" s="50" t="s">
        <v>57</v>
      </c>
      <c r="AE1339" s="2"/>
      <c r="AF1339" s="2"/>
      <c r="AG1339" s="36" t="s">
        <v>11594</v>
      </c>
      <c r="AH1339" s="37" t="s">
        <v>11004</v>
      </c>
      <c r="AI1339" s="37" t="s">
        <v>10228</v>
      </c>
      <c r="AJ1339" s="11">
        <v>37</v>
      </c>
      <c r="AK1339" s="2"/>
      <c r="AL1339" s="11">
        <f>VLOOKUP(AG1339,[1]笔试数据!$B:$G,6,0)</f>
        <v>0</v>
      </c>
      <c r="AM1339" s="11">
        <v>37</v>
      </c>
      <c r="AN1339" s="11" t="s">
        <v>56</v>
      </c>
    </row>
    <row r="1340" s="4" customFormat="1" ht="15" spans="1:40">
      <c r="A1340" s="41">
        <v>595</v>
      </c>
      <c r="B1340" s="49">
        <v>648</v>
      </c>
      <c r="C1340" s="49">
        <v>401</v>
      </c>
      <c r="D1340" s="42" t="s">
        <v>2567</v>
      </c>
      <c r="E1340" s="42" t="s">
        <v>37</v>
      </c>
      <c r="F1340" s="42" t="s">
        <v>38</v>
      </c>
      <c r="G1340" s="42" t="s">
        <v>2568</v>
      </c>
      <c r="H1340" s="42" t="s">
        <v>2569</v>
      </c>
      <c r="I1340" s="42" t="s">
        <v>62</v>
      </c>
      <c r="J1340" s="29" t="s">
        <v>72</v>
      </c>
      <c r="K1340" s="42" t="s">
        <v>43</v>
      </c>
      <c r="L1340" s="42" t="s">
        <v>73</v>
      </c>
      <c r="M1340" s="42" t="s">
        <v>91</v>
      </c>
      <c r="N1340" s="42" t="s">
        <v>45</v>
      </c>
      <c r="O1340" s="42" t="s">
        <v>46</v>
      </c>
      <c r="P1340" s="42" t="s">
        <v>47</v>
      </c>
      <c r="Q1340" s="42" t="s">
        <v>100</v>
      </c>
      <c r="R1340" s="42" t="s">
        <v>2570</v>
      </c>
      <c r="S1340" s="42" t="s">
        <v>2571</v>
      </c>
      <c r="T1340" s="42" t="s">
        <v>2572</v>
      </c>
      <c r="U1340" s="42" t="s">
        <v>307</v>
      </c>
      <c r="V1340" s="42" t="s">
        <v>53</v>
      </c>
      <c r="W1340" s="42" t="s">
        <v>45</v>
      </c>
      <c r="X1340" s="42" t="s">
        <v>54</v>
      </c>
      <c r="Y1340" s="42" t="s">
        <v>46</v>
      </c>
      <c r="Z1340" s="42" t="s">
        <v>55</v>
      </c>
      <c r="AA1340" s="42" t="s">
        <v>53</v>
      </c>
      <c r="AB1340" s="42" t="s">
        <v>45</v>
      </c>
      <c r="AC1340" s="42"/>
      <c r="AD1340" s="42"/>
      <c r="AG1340" s="36" t="s">
        <v>11595</v>
      </c>
      <c r="AH1340" s="37" t="s">
        <v>10987</v>
      </c>
      <c r="AI1340" s="37">
        <v>10</v>
      </c>
      <c r="AJ1340" s="11">
        <v>37</v>
      </c>
      <c r="AK1340" s="2"/>
      <c r="AL1340" s="11">
        <f>VLOOKUP(AG1340,[1]笔试数据!$B:$G,6,0)</f>
        <v>0</v>
      </c>
      <c r="AM1340" s="11">
        <v>37</v>
      </c>
      <c r="AN1340" s="11" t="s">
        <v>56</v>
      </c>
    </row>
    <row r="1341" s="4" customFormat="1" ht="15" spans="1:40">
      <c r="A1341" s="41">
        <v>298</v>
      </c>
      <c r="B1341" s="49">
        <v>532</v>
      </c>
      <c r="C1341" s="49">
        <v>208</v>
      </c>
      <c r="D1341" s="42" t="s">
        <v>1408</v>
      </c>
      <c r="E1341" s="42" t="s">
        <v>37</v>
      </c>
      <c r="F1341" s="42" t="s">
        <v>38</v>
      </c>
      <c r="G1341" s="42" t="s">
        <v>1409</v>
      </c>
      <c r="H1341" s="42" t="s">
        <v>1410</v>
      </c>
      <c r="I1341" s="42" t="s">
        <v>41</v>
      </c>
      <c r="J1341" s="29" t="s">
        <v>72</v>
      </c>
      <c r="K1341" s="42" t="s">
        <v>43</v>
      </c>
      <c r="L1341" s="42" t="s">
        <v>98</v>
      </c>
      <c r="M1341" s="42" t="s">
        <v>227</v>
      </c>
      <c r="N1341" s="42" t="s">
        <v>45</v>
      </c>
      <c r="O1341" s="42" t="s">
        <v>46</v>
      </c>
      <c r="P1341" s="42" t="s">
        <v>47</v>
      </c>
      <c r="Q1341" s="42" t="s">
        <v>221</v>
      </c>
      <c r="R1341" s="42" t="s">
        <v>221</v>
      </c>
      <c r="S1341" s="42" t="s">
        <v>1411</v>
      </c>
      <c r="T1341" s="42" t="s">
        <v>1412</v>
      </c>
      <c r="U1341" s="42" t="s">
        <v>307</v>
      </c>
      <c r="V1341" s="42" t="s">
        <v>53</v>
      </c>
      <c r="W1341" s="42" t="s">
        <v>45</v>
      </c>
      <c r="X1341" s="42" t="s">
        <v>54</v>
      </c>
      <c r="Y1341" s="42" t="s">
        <v>46</v>
      </c>
      <c r="Z1341" s="42" t="s">
        <v>55</v>
      </c>
      <c r="AA1341" s="42" t="s">
        <v>53</v>
      </c>
      <c r="AB1341" s="42" t="s">
        <v>45</v>
      </c>
      <c r="AC1341" s="42" t="s">
        <v>56</v>
      </c>
      <c r="AD1341" s="42" t="s">
        <v>57</v>
      </c>
      <c r="AG1341" s="36" t="s">
        <v>11596</v>
      </c>
      <c r="AH1341" s="37" t="s">
        <v>10224</v>
      </c>
      <c r="AI1341" s="37">
        <v>28</v>
      </c>
      <c r="AJ1341" s="11">
        <v>36.5</v>
      </c>
      <c r="AK1341" s="11"/>
      <c r="AL1341" s="11">
        <f>VLOOKUP(AG1341,[1]笔试数据!$B:$G,6,0)</f>
        <v>0</v>
      </c>
      <c r="AM1341" s="11">
        <v>36.5</v>
      </c>
      <c r="AN1341" s="11" t="s">
        <v>56</v>
      </c>
    </row>
    <row r="1342" s="4" customFormat="1" ht="15" spans="1:40">
      <c r="A1342" s="49">
        <v>652</v>
      </c>
      <c r="B1342" s="49">
        <v>205</v>
      </c>
      <c r="C1342" s="49">
        <v>322</v>
      </c>
      <c r="D1342" s="51" t="s">
        <v>2097</v>
      </c>
      <c r="E1342" s="51" t="s">
        <v>37</v>
      </c>
      <c r="F1342" s="51" t="s">
        <v>69</v>
      </c>
      <c r="G1342" s="50" t="s">
        <v>2098</v>
      </c>
      <c r="H1342" s="50" t="s">
        <v>2099</v>
      </c>
      <c r="I1342" s="51" t="s">
        <v>62</v>
      </c>
      <c r="J1342" s="51" t="s">
        <v>72</v>
      </c>
      <c r="K1342" s="51" t="s">
        <v>43</v>
      </c>
      <c r="L1342" s="51" t="s">
        <v>220</v>
      </c>
      <c r="M1342" s="52">
        <v>44013</v>
      </c>
      <c r="N1342" s="51" t="s">
        <v>45</v>
      </c>
      <c r="O1342" s="51" t="s">
        <v>46</v>
      </c>
      <c r="P1342" s="51" t="s">
        <v>47</v>
      </c>
      <c r="Q1342" s="51" t="s">
        <v>64</v>
      </c>
      <c r="R1342" s="51" t="s">
        <v>2100</v>
      </c>
      <c r="S1342" s="50" t="s">
        <v>2101</v>
      </c>
      <c r="T1342" s="50" t="s">
        <v>2102</v>
      </c>
      <c r="U1342" s="51" t="s">
        <v>52</v>
      </c>
      <c r="V1342" s="51" t="s">
        <v>53</v>
      </c>
      <c r="W1342" s="51" t="s">
        <v>45</v>
      </c>
      <c r="X1342" s="51" t="s">
        <v>738</v>
      </c>
      <c r="Y1342" s="51" t="s">
        <v>46</v>
      </c>
      <c r="Z1342" s="51" t="s">
        <v>739</v>
      </c>
      <c r="AA1342" s="51" t="s">
        <v>53</v>
      </c>
      <c r="AB1342" s="51" t="s">
        <v>45</v>
      </c>
      <c r="AC1342" s="51" t="s">
        <v>56</v>
      </c>
      <c r="AD1342" s="50" t="s">
        <v>57</v>
      </c>
      <c r="AE1342" s="11"/>
      <c r="AF1342" s="11"/>
      <c r="AG1342" s="36" t="s">
        <v>11597</v>
      </c>
      <c r="AH1342" s="37" t="s">
        <v>10992</v>
      </c>
      <c r="AI1342" s="37">
        <v>22</v>
      </c>
      <c r="AJ1342" s="11">
        <v>36.5</v>
      </c>
      <c r="AK1342" s="2"/>
      <c r="AL1342" s="11">
        <f>VLOOKUP(AG1342,[1]笔试数据!$B:$G,6,0)</f>
        <v>0</v>
      </c>
      <c r="AM1342" s="11">
        <v>36.5</v>
      </c>
      <c r="AN1342" s="11" t="s">
        <v>56</v>
      </c>
    </row>
    <row r="1343" s="4" customFormat="1" ht="15" spans="1:40">
      <c r="A1343" s="49">
        <v>636</v>
      </c>
      <c r="B1343" s="49">
        <v>135</v>
      </c>
      <c r="C1343" s="49">
        <v>195</v>
      </c>
      <c r="D1343" s="51" t="s">
        <v>1329</v>
      </c>
      <c r="E1343" s="51" t="s">
        <v>37</v>
      </c>
      <c r="F1343" s="51" t="s">
        <v>105</v>
      </c>
      <c r="G1343" s="50" t="s">
        <v>1330</v>
      </c>
      <c r="H1343" s="50" t="s">
        <v>614</v>
      </c>
      <c r="I1343" s="51" t="s">
        <v>62</v>
      </c>
      <c r="J1343" s="51" t="s">
        <v>72</v>
      </c>
      <c r="K1343" s="51" t="s">
        <v>43</v>
      </c>
      <c r="L1343" s="51" t="s">
        <v>788</v>
      </c>
      <c r="M1343" s="50" t="s">
        <v>1331</v>
      </c>
      <c r="N1343" s="51" t="s">
        <v>45</v>
      </c>
      <c r="O1343" s="51" t="s">
        <v>46</v>
      </c>
      <c r="P1343" s="51" t="s">
        <v>47</v>
      </c>
      <c r="Q1343" s="51" t="s">
        <v>100</v>
      </c>
      <c r="R1343" s="51" t="s">
        <v>1332</v>
      </c>
      <c r="S1343" s="50" t="s">
        <v>1333</v>
      </c>
      <c r="T1343" s="50" t="s">
        <v>1334</v>
      </c>
      <c r="U1343" s="51" t="s">
        <v>53</v>
      </c>
      <c r="V1343" s="51" t="s">
        <v>53</v>
      </c>
      <c r="W1343" s="51" t="s">
        <v>45</v>
      </c>
      <c r="X1343" s="51" t="s">
        <v>738</v>
      </c>
      <c r="Y1343" s="51" t="s">
        <v>46</v>
      </c>
      <c r="Z1343" s="51" t="s">
        <v>739</v>
      </c>
      <c r="AA1343" s="51" t="s">
        <v>53</v>
      </c>
      <c r="AB1343" s="51" t="s">
        <v>45</v>
      </c>
      <c r="AC1343" s="51" t="s">
        <v>56</v>
      </c>
      <c r="AD1343" s="50" t="s">
        <v>57</v>
      </c>
      <c r="AE1343" s="11"/>
      <c r="AF1343" s="11"/>
      <c r="AG1343" s="36" t="s">
        <v>11598</v>
      </c>
      <c r="AH1343" s="37" t="s">
        <v>10224</v>
      </c>
      <c r="AI1343" s="37">
        <v>15</v>
      </c>
      <c r="AJ1343" s="11">
        <v>36</v>
      </c>
      <c r="AK1343" s="11"/>
      <c r="AL1343" s="11">
        <f>VLOOKUP(AG1343,[1]笔试数据!$B:$G,6,0)</f>
        <v>0</v>
      </c>
      <c r="AM1343" s="11">
        <v>36</v>
      </c>
      <c r="AN1343" s="11" t="s">
        <v>56</v>
      </c>
    </row>
    <row r="1344" s="4" customFormat="1" ht="15" spans="1:40">
      <c r="A1344" s="41">
        <v>776</v>
      </c>
      <c r="B1344" s="49">
        <v>593</v>
      </c>
      <c r="C1344" s="49">
        <v>440</v>
      </c>
      <c r="D1344" s="42" t="s">
        <v>2792</v>
      </c>
      <c r="E1344" s="42" t="s">
        <v>37</v>
      </c>
      <c r="F1344" s="42" t="s">
        <v>69</v>
      </c>
      <c r="G1344" s="42" t="s">
        <v>2793</v>
      </c>
      <c r="H1344" s="42" t="s">
        <v>2794</v>
      </c>
      <c r="I1344" s="42" t="s">
        <v>41</v>
      </c>
      <c r="J1344" s="29" t="s">
        <v>42</v>
      </c>
      <c r="K1344" s="42" t="s">
        <v>81</v>
      </c>
      <c r="L1344" s="42" t="s">
        <v>477</v>
      </c>
      <c r="M1344" s="42" t="s">
        <v>1633</v>
      </c>
      <c r="N1344" s="42" t="s">
        <v>45</v>
      </c>
      <c r="O1344" s="42" t="s">
        <v>56</v>
      </c>
      <c r="P1344" s="42" t="s">
        <v>47</v>
      </c>
      <c r="Q1344" s="42" t="s">
        <v>268</v>
      </c>
      <c r="R1344" s="42" t="s">
        <v>2795</v>
      </c>
      <c r="S1344" s="42" t="s">
        <v>2796</v>
      </c>
      <c r="T1344" s="42" t="s">
        <v>2797</v>
      </c>
      <c r="U1344" s="42" t="s">
        <v>52</v>
      </c>
      <c r="V1344" s="42" t="s">
        <v>53</v>
      </c>
      <c r="W1344" s="42" t="s">
        <v>45</v>
      </c>
      <c r="X1344" s="42" t="s">
        <v>54</v>
      </c>
      <c r="Y1344" s="42" t="s">
        <v>46</v>
      </c>
      <c r="Z1344" s="42" t="s">
        <v>55</v>
      </c>
      <c r="AA1344" s="42" t="s">
        <v>53</v>
      </c>
      <c r="AB1344" s="42" t="s">
        <v>45</v>
      </c>
      <c r="AC1344" s="42" t="s">
        <v>56</v>
      </c>
      <c r="AD1344" s="42" t="s">
        <v>57</v>
      </c>
      <c r="AG1344" s="36" t="s">
        <v>11599</v>
      </c>
      <c r="AH1344" s="37" t="s">
        <v>10983</v>
      </c>
      <c r="AI1344" s="37">
        <v>20</v>
      </c>
      <c r="AJ1344" s="11">
        <v>36</v>
      </c>
      <c r="AK1344" s="2"/>
      <c r="AL1344" s="11">
        <f>VLOOKUP(AG1344,[1]笔试数据!$B:$G,6,0)</f>
        <v>0</v>
      </c>
      <c r="AM1344" s="11">
        <v>36</v>
      </c>
      <c r="AN1344" s="11" t="s">
        <v>56</v>
      </c>
    </row>
    <row r="1345" s="4" customFormat="1" ht="15" spans="1:40">
      <c r="A1345" s="49">
        <v>590</v>
      </c>
      <c r="B1345" s="49">
        <v>123</v>
      </c>
      <c r="C1345" s="49">
        <v>474</v>
      </c>
      <c r="D1345" s="51" t="s">
        <v>3005</v>
      </c>
      <c r="E1345" s="51" t="s">
        <v>37</v>
      </c>
      <c r="F1345" s="51" t="s">
        <v>69</v>
      </c>
      <c r="G1345" s="50" t="s">
        <v>3006</v>
      </c>
      <c r="H1345" s="50" t="s">
        <v>3007</v>
      </c>
      <c r="I1345" s="51" t="s">
        <v>62</v>
      </c>
      <c r="J1345" s="51" t="s">
        <v>72</v>
      </c>
      <c r="K1345" s="51" t="s">
        <v>43</v>
      </c>
      <c r="L1345" s="51" t="s">
        <v>73</v>
      </c>
      <c r="M1345" s="50" t="s">
        <v>108</v>
      </c>
      <c r="N1345" s="51" t="s">
        <v>45</v>
      </c>
      <c r="O1345" s="51" t="s">
        <v>46</v>
      </c>
      <c r="P1345" s="51" t="s">
        <v>47</v>
      </c>
      <c r="Q1345" s="51" t="s">
        <v>268</v>
      </c>
      <c r="R1345" s="51" t="s">
        <v>3008</v>
      </c>
      <c r="S1345" s="50" t="s">
        <v>3009</v>
      </c>
      <c r="T1345" s="50" t="s">
        <v>3010</v>
      </c>
      <c r="U1345" s="51" t="s">
        <v>52</v>
      </c>
      <c r="V1345" s="51" t="s">
        <v>53</v>
      </c>
      <c r="W1345" s="51" t="s">
        <v>45</v>
      </c>
      <c r="X1345" s="51" t="s">
        <v>738</v>
      </c>
      <c r="Y1345" s="51" t="s">
        <v>56</v>
      </c>
      <c r="Z1345" s="51" t="s">
        <v>739</v>
      </c>
      <c r="AA1345" s="51" t="s">
        <v>53</v>
      </c>
      <c r="AB1345" s="51" t="s">
        <v>45</v>
      </c>
      <c r="AC1345" s="51" t="s">
        <v>56</v>
      </c>
      <c r="AD1345" s="50" t="s">
        <v>57</v>
      </c>
      <c r="AE1345" s="11"/>
      <c r="AF1345" s="11"/>
      <c r="AG1345" s="36" t="s">
        <v>11600</v>
      </c>
      <c r="AH1345" s="37" t="s">
        <v>11008</v>
      </c>
      <c r="AI1345" s="37">
        <v>24</v>
      </c>
      <c r="AJ1345" s="11">
        <v>36</v>
      </c>
      <c r="AK1345" s="2"/>
      <c r="AL1345" s="11">
        <f>VLOOKUP(AG1345,[1]笔试数据!$B:$G,6,0)</f>
        <v>0</v>
      </c>
      <c r="AM1345" s="11">
        <v>36</v>
      </c>
      <c r="AN1345" s="11" t="s">
        <v>56</v>
      </c>
    </row>
    <row r="1346" s="4" customFormat="1" ht="15" spans="1:40">
      <c r="A1346" s="49">
        <v>61</v>
      </c>
      <c r="B1346" s="49">
        <v>4</v>
      </c>
      <c r="C1346" s="49">
        <v>476</v>
      </c>
      <c r="D1346" s="51" t="s">
        <v>3017</v>
      </c>
      <c r="E1346" s="51" t="s">
        <v>37</v>
      </c>
      <c r="F1346" s="51" t="s">
        <v>38</v>
      </c>
      <c r="G1346" s="50" t="s">
        <v>3018</v>
      </c>
      <c r="H1346" s="50" t="s">
        <v>3019</v>
      </c>
      <c r="I1346" s="51" t="s">
        <v>62</v>
      </c>
      <c r="J1346" s="51" t="s">
        <v>42</v>
      </c>
      <c r="K1346" s="51" t="s">
        <v>43</v>
      </c>
      <c r="L1346" s="51" t="s">
        <v>220</v>
      </c>
      <c r="M1346" s="52">
        <v>42014</v>
      </c>
      <c r="N1346" s="51" t="s">
        <v>45</v>
      </c>
      <c r="O1346" s="51" t="s">
        <v>46</v>
      </c>
      <c r="P1346" s="51" t="s">
        <v>47</v>
      </c>
      <c r="Q1346" s="51" t="s">
        <v>151</v>
      </c>
      <c r="R1346" s="51" t="s">
        <v>3020</v>
      </c>
      <c r="S1346" s="50" t="s">
        <v>3021</v>
      </c>
      <c r="T1346" s="50" t="s">
        <v>3022</v>
      </c>
      <c r="U1346" s="51" t="s">
        <v>52</v>
      </c>
      <c r="V1346" s="51" t="s">
        <v>53</v>
      </c>
      <c r="W1346" s="51" t="s">
        <v>53</v>
      </c>
      <c r="X1346" s="51" t="s">
        <v>738</v>
      </c>
      <c r="Y1346" s="51" t="s">
        <v>46</v>
      </c>
      <c r="Z1346" s="51" t="s">
        <v>739</v>
      </c>
      <c r="AA1346" s="51" t="s">
        <v>53</v>
      </c>
      <c r="AB1346" s="51" t="s">
        <v>45</v>
      </c>
      <c r="AC1346" s="51" t="s">
        <v>46</v>
      </c>
      <c r="AD1346" s="50"/>
      <c r="AE1346" s="11"/>
      <c r="AF1346" s="11"/>
      <c r="AG1346" s="36" t="s">
        <v>11601</v>
      </c>
      <c r="AH1346" s="37" t="s">
        <v>11008</v>
      </c>
      <c r="AI1346" s="37">
        <v>26</v>
      </c>
      <c r="AJ1346" s="11">
        <v>36</v>
      </c>
      <c r="AK1346" s="2"/>
      <c r="AL1346" s="11">
        <f>VLOOKUP(AG1346,[1]笔试数据!$B:$G,6,0)</f>
        <v>0</v>
      </c>
      <c r="AM1346" s="11">
        <v>36</v>
      </c>
      <c r="AN1346" s="11" t="s">
        <v>56</v>
      </c>
    </row>
    <row r="1347" s="4" customFormat="1" ht="15" spans="1:40">
      <c r="A1347" s="41">
        <v>375</v>
      </c>
      <c r="B1347" s="49">
        <v>542</v>
      </c>
      <c r="C1347" s="49">
        <v>635</v>
      </c>
      <c r="D1347" s="42" t="s">
        <v>3954</v>
      </c>
      <c r="E1347" s="42" t="s">
        <v>37</v>
      </c>
      <c r="F1347" s="42" t="s">
        <v>69</v>
      </c>
      <c r="G1347" s="42" t="s">
        <v>3955</v>
      </c>
      <c r="H1347" s="42" t="s">
        <v>3956</v>
      </c>
      <c r="I1347" s="42" t="s">
        <v>41</v>
      </c>
      <c r="J1347" s="29" t="s">
        <v>42</v>
      </c>
      <c r="K1347" s="42" t="s">
        <v>43</v>
      </c>
      <c r="L1347" s="42" t="s">
        <v>73</v>
      </c>
      <c r="M1347" s="42" t="s">
        <v>227</v>
      </c>
      <c r="N1347" s="42" t="s">
        <v>897</v>
      </c>
      <c r="O1347" s="42" t="s">
        <v>46</v>
      </c>
      <c r="P1347" s="42" t="s">
        <v>47</v>
      </c>
      <c r="Q1347" s="42" t="s">
        <v>64</v>
      </c>
      <c r="R1347" s="42" t="s">
        <v>3957</v>
      </c>
      <c r="S1347" s="42" t="s">
        <v>3958</v>
      </c>
      <c r="T1347" s="42" t="s">
        <v>3959</v>
      </c>
      <c r="U1347" s="42" t="s">
        <v>52</v>
      </c>
      <c r="V1347" s="42" t="s">
        <v>53</v>
      </c>
      <c r="W1347" s="42" t="s">
        <v>45</v>
      </c>
      <c r="X1347" s="42" t="s">
        <v>54</v>
      </c>
      <c r="Y1347" s="42" t="s">
        <v>46</v>
      </c>
      <c r="Z1347" s="42" t="s">
        <v>55</v>
      </c>
      <c r="AA1347" s="42" t="s">
        <v>53</v>
      </c>
      <c r="AB1347" s="42" t="s">
        <v>45</v>
      </c>
      <c r="AC1347" s="62" t="s">
        <v>46</v>
      </c>
      <c r="AD1347" s="62" t="s">
        <v>3407</v>
      </c>
      <c r="AE1347" s="4" t="s">
        <v>3960</v>
      </c>
      <c r="AF1347" s="11" t="s">
        <v>3408</v>
      </c>
      <c r="AG1347" s="36" t="s">
        <v>11602</v>
      </c>
      <c r="AH1347" s="37" t="s">
        <v>10981</v>
      </c>
      <c r="AI1347" s="37" t="s">
        <v>10252</v>
      </c>
      <c r="AJ1347" s="11">
        <v>36</v>
      </c>
      <c r="AL1347" s="11">
        <f>VLOOKUP(AG1347,[1]笔试数据!$B:$G,6,0)</f>
        <v>0</v>
      </c>
      <c r="AM1347" s="11">
        <v>36</v>
      </c>
      <c r="AN1347" s="11" t="s">
        <v>56</v>
      </c>
    </row>
    <row r="1348" s="4" customFormat="1" ht="15" spans="1:40">
      <c r="A1348" s="49">
        <v>737</v>
      </c>
      <c r="B1348" s="49">
        <v>415</v>
      </c>
      <c r="C1348" s="49">
        <v>48</v>
      </c>
      <c r="D1348" s="50" t="s">
        <v>391</v>
      </c>
      <c r="E1348" s="50" t="s">
        <v>37</v>
      </c>
      <c r="F1348" s="50" t="s">
        <v>69</v>
      </c>
      <c r="G1348" s="50" t="s">
        <v>392</v>
      </c>
      <c r="H1348" s="50" t="s">
        <v>393</v>
      </c>
      <c r="I1348" s="50" t="s">
        <v>41</v>
      </c>
      <c r="J1348" s="50" t="s">
        <v>42</v>
      </c>
      <c r="K1348" s="50" t="s">
        <v>43</v>
      </c>
      <c r="L1348" s="50" t="s">
        <v>394</v>
      </c>
      <c r="M1348" s="50" t="s">
        <v>91</v>
      </c>
      <c r="N1348" s="50" t="s">
        <v>395</v>
      </c>
      <c r="O1348" s="50" t="s">
        <v>46</v>
      </c>
      <c r="P1348" s="50" t="s">
        <v>47</v>
      </c>
      <c r="Q1348" s="50" t="s">
        <v>396</v>
      </c>
      <c r="R1348" s="50" t="s">
        <v>397</v>
      </c>
      <c r="S1348" s="50" t="s">
        <v>398</v>
      </c>
      <c r="T1348" s="50" t="s">
        <v>399</v>
      </c>
      <c r="U1348" s="50" t="s">
        <v>52</v>
      </c>
      <c r="V1348" s="50" t="s">
        <v>53</v>
      </c>
      <c r="W1348" s="50" t="s">
        <v>45</v>
      </c>
      <c r="X1348" s="50" t="s">
        <v>54</v>
      </c>
      <c r="Y1348" s="50" t="s">
        <v>56</v>
      </c>
      <c r="Z1348" s="50" t="s">
        <v>55</v>
      </c>
      <c r="AA1348" s="50" t="s">
        <v>53</v>
      </c>
      <c r="AB1348" s="50" t="s">
        <v>45</v>
      </c>
      <c r="AC1348" s="50" t="s">
        <v>56</v>
      </c>
      <c r="AD1348" s="50" t="s">
        <v>57</v>
      </c>
      <c r="AE1348" s="2"/>
      <c r="AF1348" s="2"/>
      <c r="AG1348" s="36" t="s">
        <v>11603</v>
      </c>
      <c r="AH1348" s="37" t="s">
        <v>10219</v>
      </c>
      <c r="AI1348" s="37">
        <v>18</v>
      </c>
      <c r="AJ1348" s="11">
        <v>35.5</v>
      </c>
      <c r="AK1348" s="11"/>
      <c r="AL1348" s="11">
        <f>VLOOKUP(AG1348,[1]笔试数据!$B:$G,6,0)</f>
        <v>0</v>
      </c>
      <c r="AM1348" s="11">
        <v>35.5</v>
      </c>
      <c r="AN1348" s="11" t="s">
        <v>56</v>
      </c>
    </row>
    <row r="1349" s="4" customFormat="1" ht="15" spans="1:40">
      <c r="A1349" s="49">
        <v>116</v>
      </c>
      <c r="B1349" s="49">
        <v>8</v>
      </c>
      <c r="C1349" s="49">
        <v>140</v>
      </c>
      <c r="D1349" s="51" t="s">
        <v>992</v>
      </c>
      <c r="E1349" s="51" t="s">
        <v>37</v>
      </c>
      <c r="F1349" s="51" t="s">
        <v>105</v>
      </c>
      <c r="G1349" s="50" t="s">
        <v>993</v>
      </c>
      <c r="H1349" s="50" t="s">
        <v>994</v>
      </c>
      <c r="I1349" s="51" t="s">
        <v>41</v>
      </c>
      <c r="J1349" s="51" t="s">
        <v>42</v>
      </c>
      <c r="K1349" s="51" t="s">
        <v>43</v>
      </c>
      <c r="L1349" s="51" t="s">
        <v>98</v>
      </c>
      <c r="M1349" s="50" t="s">
        <v>995</v>
      </c>
      <c r="N1349" s="51" t="s">
        <v>45</v>
      </c>
      <c r="O1349" s="51" t="s">
        <v>46</v>
      </c>
      <c r="P1349" s="51" t="s">
        <v>47</v>
      </c>
      <c r="Q1349" s="51" t="s">
        <v>303</v>
      </c>
      <c r="R1349" s="51" t="s">
        <v>996</v>
      </c>
      <c r="S1349" s="50" t="s">
        <v>997</v>
      </c>
      <c r="T1349" s="50" t="s">
        <v>998</v>
      </c>
      <c r="U1349" s="51" t="s">
        <v>52</v>
      </c>
      <c r="V1349" s="51" t="s">
        <v>53</v>
      </c>
      <c r="W1349" s="51" t="s">
        <v>53</v>
      </c>
      <c r="X1349" s="51" t="s">
        <v>738</v>
      </c>
      <c r="Y1349" s="51" t="s">
        <v>46</v>
      </c>
      <c r="Z1349" s="51" t="s">
        <v>739</v>
      </c>
      <c r="AA1349" s="51" t="s">
        <v>53</v>
      </c>
      <c r="AB1349" s="51" t="s">
        <v>45</v>
      </c>
      <c r="AC1349" s="51" t="s">
        <v>56</v>
      </c>
      <c r="AD1349" s="50" t="s">
        <v>57</v>
      </c>
      <c r="AE1349" s="11"/>
      <c r="AF1349" s="11"/>
      <c r="AG1349" s="36" t="s">
        <v>11604</v>
      </c>
      <c r="AH1349" s="37" t="s">
        <v>10252</v>
      </c>
      <c r="AI1349" s="37">
        <v>20</v>
      </c>
      <c r="AJ1349" s="11">
        <v>35.5</v>
      </c>
      <c r="AK1349" s="11"/>
      <c r="AL1349" s="11">
        <f>VLOOKUP(AG1349,[1]笔试数据!$B:$G,6,0)</f>
        <v>0</v>
      </c>
      <c r="AM1349" s="11">
        <v>35.5</v>
      </c>
      <c r="AN1349" s="11" t="s">
        <v>56</v>
      </c>
    </row>
    <row r="1350" ht="15" spans="1:40">
      <c r="A1350" s="49">
        <v>317</v>
      </c>
      <c r="B1350" s="49">
        <v>46</v>
      </c>
      <c r="C1350" s="49">
        <v>315</v>
      </c>
      <c r="D1350" s="51" t="s">
        <v>2057</v>
      </c>
      <c r="E1350" s="51" t="s">
        <v>37</v>
      </c>
      <c r="F1350" s="51" t="s">
        <v>69</v>
      </c>
      <c r="G1350" s="50" t="s">
        <v>2058</v>
      </c>
      <c r="H1350" s="50" t="s">
        <v>2059</v>
      </c>
      <c r="I1350" s="51" t="s">
        <v>41</v>
      </c>
      <c r="J1350" s="51" t="s">
        <v>72</v>
      </c>
      <c r="K1350" s="51" t="s">
        <v>43</v>
      </c>
      <c r="L1350" s="51" t="s">
        <v>1485</v>
      </c>
      <c r="M1350" s="52">
        <v>43888</v>
      </c>
      <c r="N1350" s="51" t="s">
        <v>45</v>
      </c>
      <c r="O1350" s="51" t="s">
        <v>46</v>
      </c>
      <c r="P1350" s="51" t="s">
        <v>47</v>
      </c>
      <c r="Q1350" s="51" t="s">
        <v>2060</v>
      </c>
      <c r="R1350" s="51" t="s">
        <v>2061</v>
      </c>
      <c r="S1350" s="50" t="s">
        <v>2062</v>
      </c>
      <c r="T1350" s="50" t="s">
        <v>2063</v>
      </c>
      <c r="U1350" s="51" t="s">
        <v>52</v>
      </c>
      <c r="V1350" s="51" t="s">
        <v>53</v>
      </c>
      <c r="W1350" s="51" t="s">
        <v>45</v>
      </c>
      <c r="X1350" s="51" t="s">
        <v>738</v>
      </c>
      <c r="Y1350" s="51" t="s">
        <v>46</v>
      </c>
      <c r="Z1350" s="51" t="s">
        <v>739</v>
      </c>
      <c r="AA1350" s="51" t="s">
        <v>53</v>
      </c>
      <c r="AB1350" s="51" t="s">
        <v>45</v>
      </c>
      <c r="AC1350" s="51" t="s">
        <v>56</v>
      </c>
      <c r="AD1350" s="50" t="s">
        <v>57</v>
      </c>
      <c r="AE1350" s="11"/>
      <c r="AF1350" s="11"/>
      <c r="AG1350" s="36" t="s">
        <v>11605</v>
      </c>
      <c r="AH1350" s="37" t="s">
        <v>10992</v>
      </c>
      <c r="AI1350" s="37">
        <v>15</v>
      </c>
      <c r="AJ1350" s="11">
        <v>35.5</v>
      </c>
      <c r="AK1350" s="2"/>
      <c r="AL1350" s="11">
        <f>VLOOKUP(AG1350,[1]笔试数据!$B:$G,6,0)</f>
        <v>0</v>
      </c>
      <c r="AM1350" s="11">
        <v>35.5</v>
      </c>
      <c r="AN1350" s="11" t="s">
        <v>56</v>
      </c>
    </row>
    <row r="1351" s="4" customFormat="1" ht="15" spans="1:40">
      <c r="A1351" s="49">
        <v>137</v>
      </c>
      <c r="B1351" s="49">
        <v>266</v>
      </c>
      <c r="C1351" s="49">
        <v>358</v>
      </c>
      <c r="D1351" s="50" t="s">
        <v>2314</v>
      </c>
      <c r="E1351" s="50" t="s">
        <v>37</v>
      </c>
      <c r="F1351" s="50" t="s">
        <v>105</v>
      </c>
      <c r="G1351" s="50" t="s">
        <v>2315</v>
      </c>
      <c r="H1351" s="50" t="s">
        <v>2316</v>
      </c>
      <c r="I1351" s="50" t="s">
        <v>62</v>
      </c>
      <c r="J1351" s="50" t="s">
        <v>42</v>
      </c>
      <c r="K1351" s="50" t="s">
        <v>43</v>
      </c>
      <c r="L1351" s="50" t="s">
        <v>73</v>
      </c>
      <c r="M1351" s="50" t="s">
        <v>267</v>
      </c>
      <c r="N1351" s="50" t="s">
        <v>45</v>
      </c>
      <c r="O1351" s="50" t="s">
        <v>46</v>
      </c>
      <c r="P1351" s="50" t="s">
        <v>47</v>
      </c>
      <c r="Q1351" s="50" t="s">
        <v>100</v>
      </c>
      <c r="R1351" s="50" t="s">
        <v>2317</v>
      </c>
      <c r="S1351" s="50" t="s">
        <v>2318</v>
      </c>
      <c r="T1351" s="50" t="s">
        <v>2319</v>
      </c>
      <c r="U1351" s="50" t="s">
        <v>52</v>
      </c>
      <c r="V1351" s="50" t="s">
        <v>53</v>
      </c>
      <c r="W1351" s="50" t="s">
        <v>53</v>
      </c>
      <c r="X1351" s="50" t="s">
        <v>54</v>
      </c>
      <c r="Y1351" s="50" t="s">
        <v>46</v>
      </c>
      <c r="Z1351" s="50" t="s">
        <v>55</v>
      </c>
      <c r="AA1351" s="50" t="s">
        <v>53</v>
      </c>
      <c r="AB1351" s="50" t="s">
        <v>45</v>
      </c>
      <c r="AC1351" s="50" t="s">
        <v>56</v>
      </c>
      <c r="AD1351" s="50" t="s">
        <v>57</v>
      </c>
      <c r="AE1351" s="2"/>
      <c r="AF1351" s="2"/>
      <c r="AG1351" s="36" t="s">
        <v>11606</v>
      </c>
      <c r="AH1351" s="37" t="s">
        <v>10997</v>
      </c>
      <c r="AI1351" s="37">
        <v>28</v>
      </c>
      <c r="AJ1351" s="11">
        <v>35.5</v>
      </c>
      <c r="AK1351" s="2"/>
      <c r="AL1351" s="11">
        <f>VLOOKUP(AG1351,[1]笔试数据!$B:$G,6,0)</f>
        <v>0</v>
      </c>
      <c r="AM1351" s="11">
        <v>35.5</v>
      </c>
      <c r="AN1351" s="11" t="s">
        <v>56</v>
      </c>
    </row>
    <row r="1352" s="4" customFormat="1" ht="15" spans="1:40">
      <c r="A1352" s="41">
        <v>756</v>
      </c>
      <c r="B1352" s="49">
        <v>591</v>
      </c>
      <c r="C1352" s="49">
        <v>54</v>
      </c>
      <c r="D1352" s="42" t="s">
        <v>428</v>
      </c>
      <c r="E1352" s="42" t="s">
        <v>37</v>
      </c>
      <c r="F1352" s="42" t="s">
        <v>38</v>
      </c>
      <c r="G1352" s="42" t="s">
        <v>429</v>
      </c>
      <c r="H1352" s="42" t="s">
        <v>430</v>
      </c>
      <c r="I1352" s="42" t="s">
        <v>41</v>
      </c>
      <c r="J1352" s="29" t="s">
        <v>42</v>
      </c>
      <c r="K1352" s="42" t="s">
        <v>43</v>
      </c>
      <c r="L1352" s="42" t="s">
        <v>73</v>
      </c>
      <c r="M1352" s="42" t="s">
        <v>227</v>
      </c>
      <c r="N1352" s="42" t="s">
        <v>45</v>
      </c>
      <c r="O1352" s="42" t="s">
        <v>46</v>
      </c>
      <c r="P1352" s="42" t="s">
        <v>47</v>
      </c>
      <c r="Q1352" s="42" t="s">
        <v>431</v>
      </c>
      <c r="R1352" s="42" t="s">
        <v>432</v>
      </c>
      <c r="S1352" s="42" t="s">
        <v>433</v>
      </c>
      <c r="T1352" s="42" t="s">
        <v>434</v>
      </c>
      <c r="U1352" s="42" t="s">
        <v>52</v>
      </c>
      <c r="V1352" s="42" t="s">
        <v>53</v>
      </c>
      <c r="W1352" s="42" t="s">
        <v>45</v>
      </c>
      <c r="X1352" s="42" t="s">
        <v>54</v>
      </c>
      <c r="Y1352" s="42" t="s">
        <v>46</v>
      </c>
      <c r="Z1352" s="42" t="s">
        <v>55</v>
      </c>
      <c r="AA1352" s="42" t="s">
        <v>53</v>
      </c>
      <c r="AB1352" s="42" t="s">
        <v>45</v>
      </c>
      <c r="AC1352" s="42" t="s">
        <v>56</v>
      </c>
      <c r="AD1352" s="42" t="s">
        <v>57</v>
      </c>
      <c r="AG1352" s="36" t="s">
        <v>11607</v>
      </c>
      <c r="AH1352" s="37" t="s">
        <v>10219</v>
      </c>
      <c r="AI1352" s="37" t="s">
        <v>10489</v>
      </c>
      <c r="AJ1352" s="11">
        <v>35</v>
      </c>
      <c r="AK1352" s="11"/>
      <c r="AL1352" s="11">
        <f>VLOOKUP(AG1352,[1]笔试数据!$B:$G,6,0)</f>
        <v>0</v>
      </c>
      <c r="AM1352" s="11">
        <v>35</v>
      </c>
      <c r="AN1352" s="11" t="s">
        <v>56</v>
      </c>
    </row>
    <row r="1353" s="4" customFormat="1" ht="15" spans="1:40">
      <c r="A1353" s="41">
        <v>192</v>
      </c>
      <c r="B1353" s="49">
        <v>606</v>
      </c>
      <c r="C1353" s="49">
        <v>229</v>
      </c>
      <c r="D1353" s="42" t="s">
        <v>1540</v>
      </c>
      <c r="E1353" s="42" t="s">
        <v>37</v>
      </c>
      <c r="F1353" s="42" t="s">
        <v>38</v>
      </c>
      <c r="G1353" s="42" t="s">
        <v>1541</v>
      </c>
      <c r="H1353" s="42" t="s">
        <v>1542</v>
      </c>
      <c r="I1353" s="42" t="s">
        <v>62</v>
      </c>
      <c r="J1353" s="29" t="s">
        <v>72</v>
      </c>
      <c r="K1353" s="42" t="s">
        <v>43</v>
      </c>
      <c r="L1353" s="42" t="s">
        <v>73</v>
      </c>
      <c r="M1353" s="42" t="s">
        <v>568</v>
      </c>
      <c r="N1353" s="42" t="s">
        <v>45</v>
      </c>
      <c r="O1353" s="42" t="s">
        <v>46</v>
      </c>
      <c r="P1353" s="42" t="s">
        <v>47</v>
      </c>
      <c r="Q1353" s="42" t="s">
        <v>48</v>
      </c>
      <c r="R1353" s="42" t="s">
        <v>131</v>
      </c>
      <c r="S1353" s="42" t="s">
        <v>57</v>
      </c>
      <c r="T1353" s="42" t="s">
        <v>1543</v>
      </c>
      <c r="U1353" s="42" t="s">
        <v>52</v>
      </c>
      <c r="V1353" s="42" t="s">
        <v>53</v>
      </c>
      <c r="W1353" s="42" t="s">
        <v>53</v>
      </c>
      <c r="X1353" s="42" t="s">
        <v>54</v>
      </c>
      <c r="Y1353" s="42" t="s">
        <v>56</v>
      </c>
      <c r="Z1353" s="42" t="s">
        <v>55</v>
      </c>
      <c r="AA1353" s="42" t="s">
        <v>53</v>
      </c>
      <c r="AB1353" s="42" t="s">
        <v>45</v>
      </c>
      <c r="AC1353" s="42"/>
      <c r="AD1353" s="42"/>
      <c r="AG1353" s="36" t="s">
        <v>11608</v>
      </c>
      <c r="AH1353" s="37" t="s">
        <v>10226</v>
      </c>
      <c r="AI1353" s="37">
        <v>19</v>
      </c>
      <c r="AJ1353" s="11">
        <v>35</v>
      </c>
      <c r="AK1353" s="11"/>
      <c r="AL1353" s="11">
        <f>VLOOKUP(AG1353,[1]笔试数据!$B:$G,6,0)</f>
        <v>0</v>
      </c>
      <c r="AM1353" s="11">
        <v>35</v>
      </c>
      <c r="AN1353" s="11" t="s">
        <v>56</v>
      </c>
    </row>
    <row r="1354" s="4" customFormat="1" ht="15" spans="1:40">
      <c r="A1354" s="49">
        <v>315</v>
      </c>
      <c r="B1354" s="49">
        <v>309</v>
      </c>
      <c r="C1354" s="49">
        <v>241</v>
      </c>
      <c r="D1354" s="50" t="s">
        <v>1610</v>
      </c>
      <c r="E1354" s="50" t="s">
        <v>37</v>
      </c>
      <c r="F1354" s="50" t="s">
        <v>105</v>
      </c>
      <c r="G1354" s="50" t="s">
        <v>1611</v>
      </c>
      <c r="H1354" s="50" t="s">
        <v>1612</v>
      </c>
      <c r="I1354" s="50" t="s">
        <v>62</v>
      </c>
      <c r="J1354" s="50" t="s">
        <v>72</v>
      </c>
      <c r="K1354" s="50" t="s">
        <v>43</v>
      </c>
      <c r="L1354" s="50" t="s">
        <v>73</v>
      </c>
      <c r="M1354" s="50" t="s">
        <v>227</v>
      </c>
      <c r="N1354" s="50" t="s">
        <v>45</v>
      </c>
      <c r="O1354" s="50" t="s">
        <v>46</v>
      </c>
      <c r="P1354" s="50" t="s">
        <v>47</v>
      </c>
      <c r="Q1354" s="50" t="s">
        <v>268</v>
      </c>
      <c r="R1354" s="50" t="s">
        <v>1613</v>
      </c>
      <c r="S1354" s="50" t="s">
        <v>1614</v>
      </c>
      <c r="T1354" s="50" t="s">
        <v>1615</v>
      </c>
      <c r="U1354" s="50" t="s">
        <v>52</v>
      </c>
      <c r="V1354" s="50" t="s">
        <v>53</v>
      </c>
      <c r="W1354" s="50" t="s">
        <v>45</v>
      </c>
      <c r="X1354" s="50" t="s">
        <v>54</v>
      </c>
      <c r="Y1354" s="50" t="s">
        <v>56</v>
      </c>
      <c r="Z1354" s="50" t="s">
        <v>55</v>
      </c>
      <c r="AA1354" s="50" t="s">
        <v>53</v>
      </c>
      <c r="AB1354" s="50" t="s">
        <v>45</v>
      </c>
      <c r="AC1354" s="50" t="s">
        <v>56</v>
      </c>
      <c r="AD1354" s="50" t="s">
        <v>57</v>
      </c>
      <c r="AE1354" s="2"/>
      <c r="AF1354" s="2"/>
      <c r="AG1354" s="36" t="s">
        <v>11609</v>
      </c>
      <c r="AH1354" s="37" t="s">
        <v>10241</v>
      </c>
      <c r="AI1354" s="37" t="s">
        <v>10237</v>
      </c>
      <c r="AJ1354" s="11">
        <v>35</v>
      </c>
      <c r="AK1354" s="2"/>
      <c r="AL1354" s="11">
        <f>VLOOKUP(AG1354,[1]笔试数据!$B:$G,6,0)</f>
        <v>0</v>
      </c>
      <c r="AM1354" s="11">
        <v>35</v>
      </c>
      <c r="AN1354" s="11" t="s">
        <v>56</v>
      </c>
    </row>
    <row r="1355" s="4" customFormat="1" ht="15" spans="1:40">
      <c r="A1355" s="49">
        <v>575</v>
      </c>
      <c r="B1355" s="49">
        <v>485</v>
      </c>
      <c r="C1355" s="49">
        <v>382</v>
      </c>
      <c r="D1355" s="50" t="s">
        <v>2453</v>
      </c>
      <c r="E1355" s="50" t="s">
        <v>37</v>
      </c>
      <c r="F1355" s="50" t="s">
        <v>69</v>
      </c>
      <c r="G1355" s="50" t="s">
        <v>2454</v>
      </c>
      <c r="H1355" s="50" t="s">
        <v>2455</v>
      </c>
      <c r="I1355" s="50" t="s">
        <v>41</v>
      </c>
      <c r="J1355" s="50" t="s">
        <v>72</v>
      </c>
      <c r="K1355" s="50" t="s">
        <v>43</v>
      </c>
      <c r="L1355" s="50" t="s">
        <v>73</v>
      </c>
      <c r="M1355" s="50" t="s">
        <v>1646</v>
      </c>
      <c r="N1355" s="50" t="s">
        <v>45</v>
      </c>
      <c r="O1355" s="50" t="s">
        <v>46</v>
      </c>
      <c r="P1355" s="50" t="s">
        <v>47</v>
      </c>
      <c r="Q1355" s="50" t="s">
        <v>268</v>
      </c>
      <c r="R1355" s="50" t="s">
        <v>397</v>
      </c>
      <c r="S1355" s="50" t="s">
        <v>2456</v>
      </c>
      <c r="T1355" s="50" t="s">
        <v>2457</v>
      </c>
      <c r="U1355" s="50" t="s">
        <v>52</v>
      </c>
      <c r="V1355" s="50" t="s">
        <v>53</v>
      </c>
      <c r="W1355" s="50" t="s">
        <v>45</v>
      </c>
      <c r="X1355" s="50" t="s">
        <v>54</v>
      </c>
      <c r="Y1355" s="50" t="s">
        <v>46</v>
      </c>
      <c r="Z1355" s="50" t="s">
        <v>55</v>
      </c>
      <c r="AA1355" s="50" t="s">
        <v>53</v>
      </c>
      <c r="AB1355" s="50" t="s">
        <v>45</v>
      </c>
      <c r="AC1355" s="50" t="s">
        <v>56</v>
      </c>
      <c r="AD1355" s="50" t="s">
        <v>57</v>
      </c>
      <c r="AE1355" s="2"/>
      <c r="AF1355" s="2"/>
      <c r="AG1355" s="36" t="s">
        <v>11610</v>
      </c>
      <c r="AH1355" s="37" t="s">
        <v>10990</v>
      </c>
      <c r="AI1355" s="37">
        <v>22</v>
      </c>
      <c r="AJ1355" s="11">
        <v>35</v>
      </c>
      <c r="AK1355" s="2"/>
      <c r="AL1355" s="11">
        <f>VLOOKUP(AG1355,[1]笔试数据!$B:$G,6,0)</f>
        <v>0</v>
      </c>
      <c r="AM1355" s="11">
        <v>35</v>
      </c>
      <c r="AN1355" s="11" t="s">
        <v>56</v>
      </c>
    </row>
    <row r="1356" s="4" customFormat="1" ht="15" spans="1:40">
      <c r="A1356" s="41">
        <v>86</v>
      </c>
      <c r="B1356" s="49">
        <v>514</v>
      </c>
      <c r="C1356" s="49">
        <v>424</v>
      </c>
      <c r="D1356" s="42" t="s">
        <v>2700</v>
      </c>
      <c r="E1356" s="42" t="s">
        <v>37</v>
      </c>
      <c r="F1356" s="42" t="s">
        <v>69</v>
      </c>
      <c r="G1356" s="42" t="s">
        <v>2701</v>
      </c>
      <c r="H1356" s="42" t="s">
        <v>2702</v>
      </c>
      <c r="I1356" s="42" t="s">
        <v>62</v>
      </c>
      <c r="J1356" s="29" t="s">
        <v>72</v>
      </c>
      <c r="K1356" s="48" t="s">
        <v>43</v>
      </c>
      <c r="L1356" s="42" t="s">
        <v>73</v>
      </c>
      <c r="M1356" s="42" t="s">
        <v>1646</v>
      </c>
      <c r="N1356" s="42" t="s">
        <v>45</v>
      </c>
      <c r="O1356" s="42" t="s">
        <v>46</v>
      </c>
      <c r="P1356" s="42" t="s">
        <v>47</v>
      </c>
      <c r="Q1356" s="42" t="s">
        <v>2703</v>
      </c>
      <c r="R1356" s="42" t="s">
        <v>2703</v>
      </c>
      <c r="S1356" s="42" t="s">
        <v>2704</v>
      </c>
      <c r="T1356" s="42" t="s">
        <v>2705</v>
      </c>
      <c r="U1356" s="42" t="s">
        <v>52</v>
      </c>
      <c r="V1356" s="42" t="s">
        <v>53</v>
      </c>
      <c r="W1356" s="42" t="s">
        <v>45</v>
      </c>
      <c r="X1356" s="42" t="s">
        <v>54</v>
      </c>
      <c r="Y1356" s="42" t="s">
        <v>46</v>
      </c>
      <c r="Z1356" s="42" t="s">
        <v>55</v>
      </c>
      <c r="AA1356" s="42" t="s">
        <v>53</v>
      </c>
      <c r="AB1356" s="42" t="s">
        <v>45</v>
      </c>
      <c r="AC1356" s="42"/>
      <c r="AD1356" s="42"/>
      <c r="AG1356" s="36" t="s">
        <v>11611</v>
      </c>
      <c r="AH1356" s="37" t="s">
        <v>10983</v>
      </c>
      <c r="AI1356" s="37" t="s">
        <v>10255</v>
      </c>
      <c r="AJ1356" s="11">
        <v>35</v>
      </c>
      <c r="AK1356" s="2"/>
      <c r="AL1356" s="11">
        <f>VLOOKUP(AG1356,[1]笔试数据!$B:$G,6,0)</f>
        <v>0</v>
      </c>
      <c r="AM1356" s="11">
        <v>35</v>
      </c>
      <c r="AN1356" s="11" t="s">
        <v>56</v>
      </c>
    </row>
    <row r="1357" s="4" customFormat="1" ht="15" spans="1:40">
      <c r="A1357" s="49">
        <v>501</v>
      </c>
      <c r="B1357" s="49">
        <v>236</v>
      </c>
      <c r="C1357" s="49">
        <v>506</v>
      </c>
      <c r="D1357" s="51" t="s">
        <v>3201</v>
      </c>
      <c r="E1357" s="51" t="s">
        <v>37</v>
      </c>
      <c r="F1357" s="51" t="s">
        <v>38</v>
      </c>
      <c r="G1357" s="50" t="s">
        <v>3202</v>
      </c>
      <c r="H1357" s="50" t="s">
        <v>3203</v>
      </c>
      <c r="I1357" s="51" t="s">
        <v>41</v>
      </c>
      <c r="J1357" s="51" t="s">
        <v>72</v>
      </c>
      <c r="K1357" s="51" t="s">
        <v>43</v>
      </c>
      <c r="L1357" s="51" t="s">
        <v>220</v>
      </c>
      <c r="M1357" s="50" t="s">
        <v>3204</v>
      </c>
      <c r="N1357" s="51" t="s">
        <v>45</v>
      </c>
      <c r="O1357" s="51" t="s">
        <v>46</v>
      </c>
      <c r="P1357" s="51" t="s">
        <v>47</v>
      </c>
      <c r="Q1357" s="51" t="s">
        <v>3205</v>
      </c>
      <c r="R1357" s="51" t="s">
        <v>3205</v>
      </c>
      <c r="S1357" s="50" t="s">
        <v>57</v>
      </c>
      <c r="T1357" s="50" t="s">
        <v>3206</v>
      </c>
      <c r="U1357" s="51" t="s">
        <v>52</v>
      </c>
      <c r="V1357" s="51" t="s">
        <v>53</v>
      </c>
      <c r="W1357" s="51" t="s">
        <v>45</v>
      </c>
      <c r="X1357" s="51" t="s">
        <v>738</v>
      </c>
      <c r="Y1357" s="51" t="s">
        <v>46</v>
      </c>
      <c r="Z1357" s="51" t="s">
        <v>739</v>
      </c>
      <c r="AA1357" s="51" t="s">
        <v>53</v>
      </c>
      <c r="AB1357" s="51" t="s">
        <v>45</v>
      </c>
      <c r="AC1357" s="51"/>
      <c r="AD1357" s="51"/>
      <c r="AE1357" s="11"/>
      <c r="AF1357" s="11"/>
      <c r="AG1357" s="36" t="s">
        <v>11612</v>
      </c>
      <c r="AH1357" s="37" t="s">
        <v>11040</v>
      </c>
      <c r="AI1357" s="37">
        <v>26</v>
      </c>
      <c r="AJ1357" s="11">
        <v>35</v>
      </c>
      <c r="AK1357"/>
      <c r="AL1357" s="11">
        <f>VLOOKUP(AG1357,[1]笔试数据!$B:$G,6,0)</f>
        <v>0</v>
      </c>
      <c r="AM1357" s="11">
        <v>35</v>
      </c>
      <c r="AN1357" s="11" t="s">
        <v>56</v>
      </c>
    </row>
    <row r="1358" s="4" customFormat="1" ht="15" spans="1:40">
      <c r="A1358" s="41">
        <v>485</v>
      </c>
      <c r="B1358" s="49">
        <v>552</v>
      </c>
      <c r="C1358" s="49">
        <v>52</v>
      </c>
      <c r="D1358" s="42" t="s">
        <v>417</v>
      </c>
      <c r="E1358" s="42" t="s">
        <v>37</v>
      </c>
      <c r="F1358" s="42" t="s">
        <v>38</v>
      </c>
      <c r="G1358" s="42" t="s">
        <v>418</v>
      </c>
      <c r="H1358" s="42" t="s">
        <v>419</v>
      </c>
      <c r="I1358" s="42" t="s">
        <v>41</v>
      </c>
      <c r="J1358" s="29" t="s">
        <v>72</v>
      </c>
      <c r="K1358" s="42" t="s">
        <v>81</v>
      </c>
      <c r="L1358" s="42" t="s">
        <v>254</v>
      </c>
      <c r="M1358" s="46">
        <v>43281</v>
      </c>
      <c r="N1358" s="42" t="s">
        <v>45</v>
      </c>
      <c r="O1358" s="42" t="s">
        <v>46</v>
      </c>
      <c r="P1358" s="42" t="s">
        <v>47</v>
      </c>
      <c r="Q1358" s="42" t="s">
        <v>64</v>
      </c>
      <c r="R1358" s="42" t="s">
        <v>420</v>
      </c>
      <c r="S1358" s="42" t="s">
        <v>57</v>
      </c>
      <c r="T1358" s="42" t="s">
        <v>421</v>
      </c>
      <c r="U1358" s="42" t="s">
        <v>52</v>
      </c>
      <c r="V1358" s="42" t="s">
        <v>53</v>
      </c>
      <c r="W1358" s="42" t="s">
        <v>45</v>
      </c>
      <c r="X1358" s="42" t="s">
        <v>54</v>
      </c>
      <c r="Y1358" s="42" t="s">
        <v>46</v>
      </c>
      <c r="Z1358" s="42" t="s">
        <v>55</v>
      </c>
      <c r="AA1358" s="42" t="s">
        <v>53</v>
      </c>
      <c r="AB1358" s="42" t="s">
        <v>45</v>
      </c>
      <c r="AC1358" s="42" t="s">
        <v>56</v>
      </c>
      <c r="AD1358" s="42" t="s">
        <v>57</v>
      </c>
      <c r="AG1358" s="36" t="s">
        <v>11613</v>
      </c>
      <c r="AH1358" s="37" t="s">
        <v>10219</v>
      </c>
      <c r="AI1358" s="37" t="s">
        <v>10981</v>
      </c>
      <c r="AJ1358" s="11">
        <v>34.5</v>
      </c>
      <c r="AK1358" s="11"/>
      <c r="AL1358" s="11">
        <f>VLOOKUP(AG1358,[1]笔试数据!$B:$G,6,0)</f>
        <v>0</v>
      </c>
      <c r="AM1358" s="11">
        <v>34.5</v>
      </c>
      <c r="AN1358" s="11" t="s">
        <v>56</v>
      </c>
    </row>
    <row r="1359" s="4" customFormat="1" ht="15" spans="1:40">
      <c r="A1359" s="41">
        <v>239</v>
      </c>
      <c r="B1359" s="49">
        <v>527</v>
      </c>
      <c r="C1359" s="49">
        <v>434</v>
      </c>
      <c r="D1359" s="42" t="s">
        <v>2764</v>
      </c>
      <c r="E1359" s="42" t="s">
        <v>37</v>
      </c>
      <c r="F1359" s="42" t="s">
        <v>38</v>
      </c>
      <c r="G1359" s="42" t="s">
        <v>2765</v>
      </c>
      <c r="H1359" s="42" t="s">
        <v>2766</v>
      </c>
      <c r="I1359" s="42" t="s">
        <v>41</v>
      </c>
      <c r="J1359" s="29" t="s">
        <v>72</v>
      </c>
      <c r="K1359" s="42" t="s">
        <v>43</v>
      </c>
      <c r="L1359" s="42" t="s">
        <v>1055</v>
      </c>
      <c r="M1359" s="42" t="s">
        <v>91</v>
      </c>
      <c r="N1359" s="42" t="s">
        <v>45</v>
      </c>
      <c r="O1359" s="42" t="s">
        <v>46</v>
      </c>
      <c r="P1359" s="42" t="s">
        <v>47</v>
      </c>
      <c r="Q1359" s="42" t="s">
        <v>303</v>
      </c>
      <c r="R1359" s="42" t="s">
        <v>2767</v>
      </c>
      <c r="S1359" s="42" t="s">
        <v>2768</v>
      </c>
      <c r="T1359" s="42" t="s">
        <v>2769</v>
      </c>
      <c r="U1359" s="42" t="s">
        <v>307</v>
      </c>
      <c r="V1359" s="42" t="s">
        <v>53</v>
      </c>
      <c r="W1359" s="42" t="s">
        <v>45</v>
      </c>
      <c r="X1359" s="42" t="s">
        <v>54</v>
      </c>
      <c r="Y1359" s="42" t="s">
        <v>46</v>
      </c>
      <c r="Z1359" s="42" t="s">
        <v>55</v>
      </c>
      <c r="AA1359" s="42" t="s">
        <v>53</v>
      </c>
      <c r="AB1359" s="42" t="s">
        <v>45</v>
      </c>
      <c r="AC1359" s="42" t="s">
        <v>56</v>
      </c>
      <c r="AD1359" s="42" t="s">
        <v>57</v>
      </c>
      <c r="AG1359" s="36" t="s">
        <v>11614</v>
      </c>
      <c r="AH1359" s="37" t="s">
        <v>10983</v>
      </c>
      <c r="AI1359" s="37">
        <v>15</v>
      </c>
      <c r="AJ1359" s="11">
        <v>34</v>
      </c>
      <c r="AK1359" s="2"/>
      <c r="AL1359" s="11">
        <f>VLOOKUP(AG1359,[1]笔试数据!$B:$G,6,0)</f>
        <v>0</v>
      </c>
      <c r="AM1359" s="11">
        <v>34</v>
      </c>
      <c r="AN1359" s="11" t="s">
        <v>56</v>
      </c>
    </row>
    <row r="1360" s="4" customFormat="1" ht="15" spans="1:40">
      <c r="A1360" s="49">
        <v>576</v>
      </c>
      <c r="B1360" s="49">
        <v>201</v>
      </c>
      <c r="C1360" s="49">
        <v>330</v>
      </c>
      <c r="D1360" s="51" t="s">
        <v>2149</v>
      </c>
      <c r="E1360" s="51" t="s">
        <v>37</v>
      </c>
      <c r="F1360" s="51" t="s">
        <v>69</v>
      </c>
      <c r="G1360" s="50" t="s">
        <v>2150</v>
      </c>
      <c r="H1360" s="50" t="s">
        <v>2151</v>
      </c>
      <c r="I1360" s="51" t="s">
        <v>62</v>
      </c>
      <c r="J1360" s="51" t="s">
        <v>42</v>
      </c>
      <c r="K1360" s="51" t="s">
        <v>43</v>
      </c>
      <c r="L1360" s="51" t="s">
        <v>2152</v>
      </c>
      <c r="M1360" s="50" t="s">
        <v>568</v>
      </c>
      <c r="N1360" s="51" t="s">
        <v>45</v>
      </c>
      <c r="O1360" s="51" t="s">
        <v>46</v>
      </c>
      <c r="P1360" s="51" t="s">
        <v>47</v>
      </c>
      <c r="Q1360" s="51" t="s">
        <v>2153</v>
      </c>
      <c r="R1360" s="51" t="s">
        <v>2154</v>
      </c>
      <c r="S1360" s="50" t="s">
        <v>2155</v>
      </c>
      <c r="T1360" s="50" t="s">
        <v>2156</v>
      </c>
      <c r="U1360" s="51" t="s">
        <v>52</v>
      </c>
      <c r="V1360" s="51" t="s">
        <v>53</v>
      </c>
      <c r="W1360" s="51" t="s">
        <v>45</v>
      </c>
      <c r="X1360" s="51" t="s">
        <v>738</v>
      </c>
      <c r="Y1360" s="51" t="s">
        <v>46</v>
      </c>
      <c r="Z1360" s="51" t="s">
        <v>739</v>
      </c>
      <c r="AA1360" s="51" t="s">
        <v>53</v>
      </c>
      <c r="AB1360" s="51" t="s">
        <v>45</v>
      </c>
      <c r="AC1360" s="51" t="s">
        <v>56</v>
      </c>
      <c r="AD1360" s="50" t="s">
        <v>57</v>
      </c>
      <c r="AE1360" s="11"/>
      <c r="AF1360" s="11"/>
      <c r="AG1360" s="36" t="s">
        <v>11615</v>
      </c>
      <c r="AH1360" s="37" t="s">
        <v>10992</v>
      </c>
      <c r="AI1360" s="37">
        <v>30</v>
      </c>
      <c r="AJ1360" s="11">
        <v>33</v>
      </c>
      <c r="AK1360" s="2"/>
      <c r="AL1360" s="11">
        <f>VLOOKUP(AG1360,[1]笔试数据!$B:$G,6,0)</f>
        <v>0</v>
      </c>
      <c r="AM1360" s="11">
        <v>33</v>
      </c>
      <c r="AN1360" s="11" t="s">
        <v>56</v>
      </c>
    </row>
    <row r="1361" s="4" customFormat="1" ht="15" spans="1:40">
      <c r="A1361" s="41">
        <v>509</v>
      </c>
      <c r="B1361" s="49">
        <v>555</v>
      </c>
      <c r="C1361" s="49">
        <v>419</v>
      </c>
      <c r="D1361" s="42" t="s">
        <v>2675</v>
      </c>
      <c r="E1361" s="42" t="s">
        <v>37</v>
      </c>
      <c r="F1361" s="42" t="s">
        <v>105</v>
      </c>
      <c r="G1361" s="42" t="s">
        <v>2676</v>
      </c>
      <c r="H1361" s="42" t="s">
        <v>2677</v>
      </c>
      <c r="I1361" s="42" t="s">
        <v>41</v>
      </c>
      <c r="J1361" s="29" t="s">
        <v>42</v>
      </c>
      <c r="K1361" s="42" t="s">
        <v>43</v>
      </c>
      <c r="L1361" s="42" t="s">
        <v>73</v>
      </c>
      <c r="M1361" s="42" t="s">
        <v>227</v>
      </c>
      <c r="N1361" s="42" t="s">
        <v>45</v>
      </c>
      <c r="O1361" s="42" t="s">
        <v>46</v>
      </c>
      <c r="P1361" s="42" t="s">
        <v>47</v>
      </c>
      <c r="Q1361" s="42" t="s">
        <v>2489</v>
      </c>
      <c r="R1361" s="42" t="s">
        <v>2678</v>
      </c>
      <c r="S1361" s="42" t="s">
        <v>57</v>
      </c>
      <c r="T1361" s="42" t="s">
        <v>2679</v>
      </c>
      <c r="U1361" s="42" t="s">
        <v>307</v>
      </c>
      <c r="V1361" s="42" t="s">
        <v>53</v>
      </c>
      <c r="W1361" s="42" t="s">
        <v>45</v>
      </c>
      <c r="X1361" s="42" t="s">
        <v>54</v>
      </c>
      <c r="Y1361" s="42" t="s">
        <v>46</v>
      </c>
      <c r="Z1361" s="42" t="s">
        <v>55</v>
      </c>
      <c r="AA1361" s="42" t="s">
        <v>53</v>
      </c>
      <c r="AB1361" s="42" t="s">
        <v>45</v>
      </c>
      <c r="AC1361" s="42" t="s">
        <v>56</v>
      </c>
      <c r="AD1361" s="42" t="s">
        <v>57</v>
      </c>
      <c r="AG1361" s="36" t="s">
        <v>11616</v>
      </c>
      <c r="AH1361" s="37" t="s">
        <v>10987</v>
      </c>
      <c r="AI1361" s="37">
        <v>29</v>
      </c>
      <c r="AJ1361" s="11">
        <v>33</v>
      </c>
      <c r="AK1361" s="2"/>
      <c r="AL1361" s="11">
        <f>VLOOKUP(AG1361,[1]笔试数据!$B:$G,6,0)</f>
        <v>0</v>
      </c>
      <c r="AM1361" s="11">
        <v>33</v>
      </c>
      <c r="AN1361" s="11" t="s">
        <v>56</v>
      </c>
    </row>
    <row r="1362" ht="15" spans="1:40">
      <c r="A1362" s="49">
        <v>712</v>
      </c>
      <c r="B1362" s="49">
        <v>405</v>
      </c>
      <c r="C1362" s="49">
        <v>37</v>
      </c>
      <c r="D1362" s="50" t="s">
        <v>315</v>
      </c>
      <c r="E1362" s="50" t="s">
        <v>37</v>
      </c>
      <c r="F1362" s="50" t="s">
        <v>105</v>
      </c>
      <c r="G1362" s="50" t="s">
        <v>316</v>
      </c>
      <c r="H1362" s="50" t="s">
        <v>317</v>
      </c>
      <c r="I1362" s="50" t="s">
        <v>41</v>
      </c>
      <c r="J1362" s="50" t="s">
        <v>72</v>
      </c>
      <c r="K1362" s="50" t="s">
        <v>43</v>
      </c>
      <c r="L1362" s="50" t="s">
        <v>73</v>
      </c>
      <c r="M1362" s="50" t="s">
        <v>74</v>
      </c>
      <c r="N1362" s="50" t="s">
        <v>45</v>
      </c>
      <c r="O1362" s="50" t="s">
        <v>46</v>
      </c>
      <c r="P1362" s="50" t="s">
        <v>47</v>
      </c>
      <c r="Q1362" s="50" t="s">
        <v>64</v>
      </c>
      <c r="R1362" s="50" t="s">
        <v>318</v>
      </c>
      <c r="S1362" s="50" t="s">
        <v>57</v>
      </c>
      <c r="T1362" s="50" t="s">
        <v>319</v>
      </c>
      <c r="U1362" s="50" t="s">
        <v>52</v>
      </c>
      <c r="V1362" s="50" t="s">
        <v>53</v>
      </c>
      <c r="W1362" s="50" t="s">
        <v>45</v>
      </c>
      <c r="X1362" s="50" t="s">
        <v>54</v>
      </c>
      <c r="Y1362" s="50" t="s">
        <v>46</v>
      </c>
      <c r="Z1362" s="50" t="s">
        <v>55</v>
      </c>
      <c r="AA1362" s="50" t="s">
        <v>53</v>
      </c>
      <c r="AB1362" s="50" t="s">
        <v>45</v>
      </c>
      <c r="AC1362" s="50" t="s">
        <v>56</v>
      </c>
      <c r="AD1362" s="50" t="s">
        <v>57</v>
      </c>
      <c r="AE1362" s="2"/>
      <c r="AF1362" s="2"/>
      <c r="AG1362" s="36" t="s">
        <v>11617</v>
      </c>
      <c r="AH1362" s="37" t="s">
        <v>10219</v>
      </c>
      <c r="AI1362" s="37" t="s">
        <v>10224</v>
      </c>
      <c r="AJ1362" s="11">
        <v>32</v>
      </c>
      <c r="AK1362" s="11"/>
      <c r="AL1362" s="11">
        <f>VLOOKUP(AG1362,[1]笔试数据!$B:$G,6,0)</f>
        <v>0</v>
      </c>
      <c r="AM1362" s="11">
        <v>32</v>
      </c>
      <c r="AN1362" s="11" t="s">
        <v>56</v>
      </c>
    </row>
    <row r="1363" s="4" customFormat="1" ht="15" spans="1:40">
      <c r="A1363" s="49">
        <v>758</v>
      </c>
      <c r="B1363" s="49">
        <v>162</v>
      </c>
      <c r="C1363" s="49">
        <v>335</v>
      </c>
      <c r="D1363" s="51" t="s">
        <v>2180</v>
      </c>
      <c r="E1363" s="51" t="s">
        <v>37</v>
      </c>
      <c r="F1363" s="51" t="s">
        <v>38</v>
      </c>
      <c r="G1363" s="50" t="s">
        <v>2181</v>
      </c>
      <c r="H1363" s="50" t="s">
        <v>2182</v>
      </c>
      <c r="I1363" s="51" t="s">
        <v>62</v>
      </c>
      <c r="J1363" s="51" t="s">
        <v>42</v>
      </c>
      <c r="K1363" s="51" t="s">
        <v>43</v>
      </c>
      <c r="L1363" s="51" t="s">
        <v>98</v>
      </c>
      <c r="M1363" s="50" t="s">
        <v>99</v>
      </c>
      <c r="N1363" s="51" t="s">
        <v>45</v>
      </c>
      <c r="O1363" s="51" t="s">
        <v>46</v>
      </c>
      <c r="P1363" s="51" t="s">
        <v>47</v>
      </c>
      <c r="Q1363" s="51" t="s">
        <v>240</v>
      </c>
      <c r="R1363" s="51" t="s">
        <v>2183</v>
      </c>
      <c r="S1363" s="50" t="s">
        <v>57</v>
      </c>
      <c r="T1363" s="50" t="s">
        <v>2184</v>
      </c>
      <c r="U1363" s="51" t="s">
        <v>52</v>
      </c>
      <c r="V1363" s="51" t="s">
        <v>53</v>
      </c>
      <c r="W1363" s="51" t="s">
        <v>53</v>
      </c>
      <c r="X1363" s="51" t="s">
        <v>738</v>
      </c>
      <c r="Y1363" s="51" t="s">
        <v>46</v>
      </c>
      <c r="Z1363" s="51" t="s">
        <v>739</v>
      </c>
      <c r="AA1363" s="51" t="s">
        <v>53</v>
      </c>
      <c r="AB1363" s="51" t="s">
        <v>45</v>
      </c>
      <c r="AC1363" s="51" t="s">
        <v>56</v>
      </c>
      <c r="AD1363" s="50" t="s">
        <v>57</v>
      </c>
      <c r="AE1363" s="11"/>
      <c r="AF1363" s="11"/>
      <c r="AG1363" s="36" t="s">
        <v>11618</v>
      </c>
      <c r="AH1363" s="37" t="s">
        <v>10997</v>
      </c>
      <c r="AI1363" s="37" t="s">
        <v>10252</v>
      </c>
      <c r="AJ1363" s="11">
        <v>32</v>
      </c>
      <c r="AK1363" s="2"/>
      <c r="AL1363" s="11">
        <f>VLOOKUP(AG1363,[1]笔试数据!$B:$G,6,0)</f>
        <v>0</v>
      </c>
      <c r="AM1363" s="11">
        <v>32</v>
      </c>
      <c r="AN1363" s="11" t="s">
        <v>56</v>
      </c>
    </row>
    <row r="1364" s="4" customFormat="1" ht="15" spans="1:40">
      <c r="A1364" s="41">
        <v>654</v>
      </c>
      <c r="B1364" s="49">
        <v>574</v>
      </c>
      <c r="C1364" s="49">
        <v>512</v>
      </c>
      <c r="D1364" s="48" t="s">
        <v>3240</v>
      </c>
      <c r="E1364" s="48" t="s">
        <v>37</v>
      </c>
      <c r="F1364" s="48" t="s">
        <v>38</v>
      </c>
      <c r="G1364" s="42" t="s">
        <v>3241</v>
      </c>
      <c r="H1364" s="42" t="s">
        <v>3104</v>
      </c>
      <c r="I1364" s="48" t="s">
        <v>62</v>
      </c>
      <c r="J1364" s="29" t="s">
        <v>72</v>
      </c>
      <c r="K1364" s="48" t="s">
        <v>43</v>
      </c>
      <c r="L1364" s="48" t="s">
        <v>220</v>
      </c>
      <c r="M1364" s="46">
        <v>42379</v>
      </c>
      <c r="N1364" s="48" t="s">
        <v>45</v>
      </c>
      <c r="O1364" s="48" t="s">
        <v>46</v>
      </c>
      <c r="P1364" s="48" t="s">
        <v>47</v>
      </c>
      <c r="Q1364" s="48" t="s">
        <v>64</v>
      </c>
      <c r="R1364" s="48" t="s">
        <v>3242</v>
      </c>
      <c r="S1364" s="42" t="s">
        <v>57</v>
      </c>
      <c r="T1364" s="42" t="s">
        <v>3243</v>
      </c>
      <c r="U1364" s="48" t="s">
        <v>52</v>
      </c>
      <c r="V1364" s="48" t="s">
        <v>53</v>
      </c>
      <c r="W1364" s="48" t="s">
        <v>45</v>
      </c>
      <c r="X1364" s="48" t="s">
        <v>738</v>
      </c>
      <c r="Y1364" s="48" t="s">
        <v>56</v>
      </c>
      <c r="Z1364" s="48" t="s">
        <v>739</v>
      </c>
      <c r="AA1364" s="48" t="s">
        <v>53</v>
      </c>
      <c r="AB1364" s="48" t="s">
        <v>45</v>
      </c>
      <c r="AC1364" s="48"/>
      <c r="AD1364" s="48"/>
      <c r="AE1364" s="61"/>
      <c r="AF1364" s="61"/>
      <c r="AG1364" s="36" t="s">
        <v>11619</v>
      </c>
      <c r="AH1364" s="37" t="s">
        <v>10985</v>
      </c>
      <c r="AI1364" s="37" t="s">
        <v>10219</v>
      </c>
      <c r="AJ1364" s="11">
        <v>32</v>
      </c>
      <c r="AL1364" s="11">
        <f>VLOOKUP(AG1364,[1]笔试数据!$B:$G,6,0)</f>
        <v>0</v>
      </c>
      <c r="AM1364" s="11">
        <v>32</v>
      </c>
      <c r="AN1364" s="11" t="s">
        <v>56</v>
      </c>
    </row>
    <row r="1365" s="4" customFormat="1" ht="15" spans="1:40">
      <c r="A1365" s="49">
        <v>707</v>
      </c>
      <c r="B1365" s="49">
        <v>155</v>
      </c>
      <c r="C1365" s="49">
        <v>533</v>
      </c>
      <c r="D1365" s="51" t="s">
        <v>3359</v>
      </c>
      <c r="E1365" s="51" t="s">
        <v>37</v>
      </c>
      <c r="F1365" s="51" t="s">
        <v>69</v>
      </c>
      <c r="G1365" s="50" t="s">
        <v>3360</v>
      </c>
      <c r="H1365" s="50" t="s">
        <v>3361</v>
      </c>
      <c r="I1365" s="51" t="s">
        <v>41</v>
      </c>
      <c r="J1365" s="51" t="s">
        <v>72</v>
      </c>
      <c r="K1365" s="51" t="s">
        <v>43</v>
      </c>
      <c r="L1365" s="51" t="s">
        <v>73</v>
      </c>
      <c r="M1365" s="50" t="s">
        <v>91</v>
      </c>
      <c r="N1365" s="51" t="s">
        <v>45</v>
      </c>
      <c r="O1365" s="51" t="s">
        <v>46</v>
      </c>
      <c r="P1365" s="51" t="s">
        <v>47</v>
      </c>
      <c r="Q1365" s="51" t="s">
        <v>151</v>
      </c>
      <c r="R1365" s="51" t="s">
        <v>3362</v>
      </c>
      <c r="S1365" s="50" t="s">
        <v>3363</v>
      </c>
      <c r="T1365" s="50" t="s">
        <v>3364</v>
      </c>
      <c r="U1365" s="51" t="s">
        <v>52</v>
      </c>
      <c r="V1365" s="51" t="s">
        <v>53</v>
      </c>
      <c r="W1365" s="51" t="s">
        <v>45</v>
      </c>
      <c r="X1365" s="51" t="s">
        <v>738</v>
      </c>
      <c r="Y1365" s="51" t="s">
        <v>56</v>
      </c>
      <c r="Z1365" s="51" t="s">
        <v>739</v>
      </c>
      <c r="AA1365" s="51" t="s">
        <v>53</v>
      </c>
      <c r="AB1365" s="51" t="s">
        <v>45</v>
      </c>
      <c r="AC1365" s="51" t="s">
        <v>56</v>
      </c>
      <c r="AD1365" s="50" t="s">
        <v>57</v>
      </c>
      <c r="AE1365" s="11"/>
      <c r="AF1365" s="11"/>
      <c r="AG1365" s="36" t="s">
        <v>11620</v>
      </c>
      <c r="AH1365" s="37" t="s">
        <v>10985</v>
      </c>
      <c r="AI1365" s="37">
        <v>23</v>
      </c>
      <c r="AJ1365" s="11">
        <v>32</v>
      </c>
      <c r="AL1365" s="11">
        <f>VLOOKUP(AG1365,[1]笔试数据!$B:$G,6,0)</f>
        <v>0</v>
      </c>
      <c r="AM1365" s="11">
        <v>32</v>
      </c>
      <c r="AN1365" s="11" t="s">
        <v>56</v>
      </c>
    </row>
    <row r="1366" s="4" customFormat="1" ht="15" spans="1:40">
      <c r="A1366" s="41">
        <v>746</v>
      </c>
      <c r="B1366" s="41">
        <v>663</v>
      </c>
      <c r="C1366" s="41">
        <v>538</v>
      </c>
      <c r="D1366" s="42" t="s">
        <v>3388</v>
      </c>
      <c r="E1366" s="42" t="s">
        <v>37</v>
      </c>
      <c r="F1366" s="42" t="s">
        <v>38</v>
      </c>
      <c r="G1366" s="42" t="s">
        <v>3389</v>
      </c>
      <c r="H1366" s="42" t="s">
        <v>3390</v>
      </c>
      <c r="I1366" s="42" t="s">
        <v>41</v>
      </c>
      <c r="J1366" s="42" t="s">
        <v>42</v>
      </c>
      <c r="K1366" s="42" t="s">
        <v>43</v>
      </c>
      <c r="L1366" s="42" t="s">
        <v>73</v>
      </c>
      <c r="M1366" s="42" t="s">
        <v>227</v>
      </c>
      <c r="N1366" s="42" t="s">
        <v>45</v>
      </c>
      <c r="O1366" s="42" t="s">
        <v>46</v>
      </c>
      <c r="P1366" s="42" t="s">
        <v>47</v>
      </c>
      <c r="Q1366" s="42" t="s">
        <v>48</v>
      </c>
      <c r="R1366" s="42" t="s">
        <v>3391</v>
      </c>
      <c r="S1366" s="42" t="s">
        <v>3392</v>
      </c>
      <c r="T1366" s="42" t="s">
        <v>3393</v>
      </c>
      <c r="U1366" s="42" t="s">
        <v>307</v>
      </c>
      <c r="V1366" s="42" t="s">
        <v>53</v>
      </c>
      <c r="W1366" s="42" t="s">
        <v>45</v>
      </c>
      <c r="X1366" s="42" t="s">
        <v>54</v>
      </c>
      <c r="Y1366" s="42" t="s">
        <v>46</v>
      </c>
      <c r="Z1366" s="42" t="s">
        <v>55</v>
      </c>
      <c r="AA1366" s="42" t="s">
        <v>53</v>
      </c>
      <c r="AB1366" s="42" t="s">
        <v>45</v>
      </c>
      <c r="AC1366" s="42" t="s">
        <v>56</v>
      </c>
      <c r="AD1366" s="42" t="s">
        <v>57</v>
      </c>
      <c r="AG1366" s="36" t="s">
        <v>11621</v>
      </c>
      <c r="AH1366" s="37" t="s">
        <v>10985</v>
      </c>
      <c r="AI1366" s="37">
        <v>28</v>
      </c>
      <c r="AJ1366" s="11">
        <v>32</v>
      </c>
      <c r="AL1366" s="11">
        <f>VLOOKUP(AG1366,[1]笔试数据!$B:$G,6,0)</f>
        <v>0</v>
      </c>
      <c r="AM1366" s="11">
        <v>32</v>
      </c>
      <c r="AN1366" s="11" t="s">
        <v>56</v>
      </c>
    </row>
    <row r="1367" ht="15" spans="1:40">
      <c r="A1367" s="49">
        <v>151</v>
      </c>
      <c r="B1367" s="49">
        <v>269</v>
      </c>
      <c r="C1367" s="49">
        <v>250</v>
      </c>
      <c r="D1367" s="50" t="s">
        <v>1668</v>
      </c>
      <c r="E1367" s="50" t="s">
        <v>37</v>
      </c>
      <c r="F1367" s="50" t="s">
        <v>69</v>
      </c>
      <c r="G1367" s="50" t="s">
        <v>1669</v>
      </c>
      <c r="H1367" s="50" t="s">
        <v>1670</v>
      </c>
      <c r="I1367" s="50" t="s">
        <v>41</v>
      </c>
      <c r="J1367" s="50" t="s">
        <v>72</v>
      </c>
      <c r="K1367" s="50" t="s">
        <v>43</v>
      </c>
      <c r="L1367" s="50" t="s">
        <v>788</v>
      </c>
      <c r="M1367" s="52">
        <v>43131</v>
      </c>
      <c r="N1367" s="50" t="s">
        <v>45</v>
      </c>
      <c r="O1367" s="50" t="s">
        <v>46</v>
      </c>
      <c r="P1367" s="50" t="s">
        <v>47</v>
      </c>
      <c r="Q1367" s="50" t="s">
        <v>1671</v>
      </c>
      <c r="R1367" s="50" t="s">
        <v>1672</v>
      </c>
      <c r="S1367" s="50" t="s">
        <v>1673</v>
      </c>
      <c r="T1367" s="50" t="s">
        <v>1674</v>
      </c>
      <c r="U1367" s="50" t="s">
        <v>52</v>
      </c>
      <c r="V1367" s="50" t="s">
        <v>53</v>
      </c>
      <c r="W1367" s="50" t="s">
        <v>45</v>
      </c>
      <c r="X1367" s="50" t="s">
        <v>54</v>
      </c>
      <c r="Y1367" s="50" t="s">
        <v>46</v>
      </c>
      <c r="Z1367" s="50" t="s">
        <v>55</v>
      </c>
      <c r="AA1367" s="50" t="s">
        <v>53</v>
      </c>
      <c r="AB1367" s="50" t="s">
        <v>45</v>
      </c>
      <c r="AC1367" s="50" t="s">
        <v>56</v>
      </c>
      <c r="AD1367" s="50" t="s">
        <v>57</v>
      </c>
      <c r="AE1367" s="2"/>
      <c r="AF1367" s="2"/>
      <c r="AG1367" s="36" t="s">
        <v>11622</v>
      </c>
      <c r="AH1367" s="37" t="s">
        <v>10241</v>
      </c>
      <c r="AI1367" s="37">
        <v>10</v>
      </c>
      <c r="AJ1367" s="11">
        <v>31.5</v>
      </c>
      <c r="AK1367" s="2"/>
      <c r="AL1367" s="11">
        <f>VLOOKUP(AG1367,[1]笔试数据!$B:$G,6,0)</f>
        <v>0</v>
      </c>
      <c r="AM1367" s="11">
        <v>31.5</v>
      </c>
      <c r="AN1367" s="11" t="s">
        <v>56</v>
      </c>
    </row>
    <row r="1368" s="4" customFormat="1" ht="15" spans="1:40">
      <c r="A1368" s="41">
        <v>717</v>
      </c>
      <c r="B1368" s="49">
        <v>583</v>
      </c>
      <c r="C1368" s="49">
        <v>485</v>
      </c>
      <c r="D1368" s="42" t="s">
        <v>3075</v>
      </c>
      <c r="E1368" s="42" t="s">
        <v>37</v>
      </c>
      <c r="F1368" s="42" t="s">
        <v>38</v>
      </c>
      <c r="G1368" s="42" t="s">
        <v>3076</v>
      </c>
      <c r="H1368" s="42" t="s">
        <v>3077</v>
      </c>
      <c r="I1368" s="42" t="s">
        <v>41</v>
      </c>
      <c r="J1368" s="29" t="s">
        <v>42</v>
      </c>
      <c r="K1368" s="42" t="s">
        <v>43</v>
      </c>
      <c r="L1368" s="48" t="s">
        <v>73</v>
      </c>
      <c r="M1368" s="42" t="s">
        <v>227</v>
      </c>
      <c r="N1368" s="42" t="s">
        <v>45</v>
      </c>
      <c r="O1368" s="42" t="s">
        <v>46</v>
      </c>
      <c r="P1368" s="42" t="s">
        <v>47</v>
      </c>
      <c r="Q1368" s="42" t="s">
        <v>431</v>
      </c>
      <c r="R1368" s="42" t="s">
        <v>3078</v>
      </c>
      <c r="S1368" s="42" t="s">
        <v>3079</v>
      </c>
      <c r="T1368" s="42" t="s">
        <v>3080</v>
      </c>
      <c r="U1368" s="42" t="s">
        <v>52</v>
      </c>
      <c r="V1368" s="42" t="s">
        <v>53</v>
      </c>
      <c r="W1368" s="42" t="s">
        <v>45</v>
      </c>
      <c r="X1368" s="42" t="s">
        <v>54</v>
      </c>
      <c r="Y1368" s="42" t="s">
        <v>46</v>
      </c>
      <c r="Z1368" s="42" t="s">
        <v>55</v>
      </c>
      <c r="AA1368" s="42" t="s">
        <v>53</v>
      </c>
      <c r="AB1368" s="42" t="s">
        <v>45</v>
      </c>
      <c r="AC1368" s="42" t="s">
        <v>56</v>
      </c>
      <c r="AD1368" s="42" t="s">
        <v>57</v>
      </c>
      <c r="AG1368" s="36" t="s">
        <v>11623</v>
      </c>
      <c r="AH1368" s="37" t="s">
        <v>11040</v>
      </c>
      <c r="AI1368" s="37" t="s">
        <v>10252</v>
      </c>
      <c r="AJ1368" s="11">
        <v>31.5</v>
      </c>
      <c r="AK1368" s="2"/>
      <c r="AL1368" s="11">
        <f>VLOOKUP(AG1368,[1]笔试数据!$B:$G,6,0)</f>
        <v>0</v>
      </c>
      <c r="AM1368" s="11">
        <v>31.5</v>
      </c>
      <c r="AN1368" s="11" t="s">
        <v>56</v>
      </c>
    </row>
    <row r="1369" s="4" customFormat="1" ht="15" spans="1:40">
      <c r="A1369" s="49">
        <v>760</v>
      </c>
      <c r="B1369" s="49">
        <v>163</v>
      </c>
      <c r="C1369" s="49">
        <v>170</v>
      </c>
      <c r="D1369" s="51" t="s">
        <v>1178</v>
      </c>
      <c r="E1369" s="51" t="s">
        <v>37</v>
      </c>
      <c r="F1369" s="51" t="s">
        <v>69</v>
      </c>
      <c r="G1369" s="50" t="s">
        <v>1179</v>
      </c>
      <c r="H1369" s="50" t="s">
        <v>1180</v>
      </c>
      <c r="I1369" s="51" t="s">
        <v>41</v>
      </c>
      <c r="J1369" s="51" t="s">
        <v>72</v>
      </c>
      <c r="K1369" s="51" t="s">
        <v>43</v>
      </c>
      <c r="L1369" s="51" t="s">
        <v>73</v>
      </c>
      <c r="M1369" s="50" t="s">
        <v>227</v>
      </c>
      <c r="N1369" s="51" t="s">
        <v>45</v>
      </c>
      <c r="O1369" s="51" t="s">
        <v>46</v>
      </c>
      <c r="P1369" s="51" t="s">
        <v>47</v>
      </c>
      <c r="Q1369" s="51" t="s">
        <v>1181</v>
      </c>
      <c r="R1369" s="51" t="s">
        <v>1181</v>
      </c>
      <c r="S1369" s="50" t="s">
        <v>1182</v>
      </c>
      <c r="T1369" s="50" t="s">
        <v>1183</v>
      </c>
      <c r="U1369" s="51" t="s">
        <v>52</v>
      </c>
      <c r="V1369" s="51" t="s">
        <v>53</v>
      </c>
      <c r="W1369" s="51" t="s">
        <v>45</v>
      </c>
      <c r="X1369" s="51" t="s">
        <v>738</v>
      </c>
      <c r="Y1369" s="51" t="s">
        <v>46</v>
      </c>
      <c r="Z1369" s="51" t="s">
        <v>739</v>
      </c>
      <c r="AA1369" s="51" t="s">
        <v>53</v>
      </c>
      <c r="AB1369" s="51" t="s">
        <v>45</v>
      </c>
      <c r="AC1369" s="51" t="s">
        <v>56</v>
      </c>
      <c r="AD1369" s="50" t="s">
        <v>57</v>
      </c>
      <c r="AE1369" s="11"/>
      <c r="AF1369" s="11"/>
      <c r="AG1369" s="36" t="s">
        <v>11624</v>
      </c>
      <c r="AH1369" s="37" t="s">
        <v>10228</v>
      </c>
      <c r="AI1369" s="37">
        <v>20</v>
      </c>
      <c r="AJ1369" s="11">
        <v>31</v>
      </c>
      <c r="AK1369" s="11"/>
      <c r="AL1369" s="11">
        <f>VLOOKUP(AG1369,[1]笔试数据!$B:$G,6,0)</f>
        <v>0</v>
      </c>
      <c r="AM1369" s="11">
        <v>31</v>
      </c>
      <c r="AN1369" s="11" t="s">
        <v>56</v>
      </c>
    </row>
    <row r="1370" s="4" customFormat="1" ht="15" spans="1:40">
      <c r="A1370" s="41">
        <v>359</v>
      </c>
      <c r="B1370" s="49">
        <v>614</v>
      </c>
      <c r="C1370" s="49">
        <v>230</v>
      </c>
      <c r="D1370" s="42" t="s">
        <v>1544</v>
      </c>
      <c r="E1370" s="42" t="s">
        <v>37</v>
      </c>
      <c r="F1370" s="42" t="s">
        <v>69</v>
      </c>
      <c r="G1370" s="42" t="s">
        <v>1545</v>
      </c>
      <c r="H1370" s="42" t="s">
        <v>1546</v>
      </c>
      <c r="I1370" s="42" t="s">
        <v>41</v>
      </c>
      <c r="J1370" s="29" t="s">
        <v>42</v>
      </c>
      <c r="K1370" s="42" t="s">
        <v>43</v>
      </c>
      <c r="L1370" s="42" t="s">
        <v>1306</v>
      </c>
      <c r="M1370" s="42" t="s">
        <v>91</v>
      </c>
      <c r="N1370" s="42" t="s">
        <v>45</v>
      </c>
      <c r="O1370" s="42" t="s">
        <v>46</v>
      </c>
      <c r="P1370" s="42" t="s">
        <v>47</v>
      </c>
      <c r="Q1370" s="42" t="s">
        <v>100</v>
      </c>
      <c r="R1370" s="42" t="s">
        <v>1547</v>
      </c>
      <c r="S1370" s="42" t="s">
        <v>57</v>
      </c>
      <c r="T1370" s="42" t="s">
        <v>1548</v>
      </c>
      <c r="U1370" s="42" t="s">
        <v>52</v>
      </c>
      <c r="V1370" s="42" t="s">
        <v>53</v>
      </c>
      <c r="W1370" s="42" t="s">
        <v>45</v>
      </c>
      <c r="X1370" s="42" t="s">
        <v>54</v>
      </c>
      <c r="Y1370" s="42" t="s">
        <v>46</v>
      </c>
      <c r="Z1370" s="42" t="s">
        <v>55</v>
      </c>
      <c r="AA1370" s="42" t="s">
        <v>53</v>
      </c>
      <c r="AB1370" s="42" t="s">
        <v>45</v>
      </c>
      <c r="AC1370" s="42" t="s">
        <v>56</v>
      </c>
      <c r="AD1370" s="42" t="s">
        <v>57</v>
      </c>
      <c r="AG1370" s="36" t="s">
        <v>11625</v>
      </c>
      <c r="AH1370" s="37" t="s">
        <v>10226</v>
      </c>
      <c r="AI1370" s="37">
        <v>20</v>
      </c>
      <c r="AJ1370" s="11">
        <v>31</v>
      </c>
      <c r="AK1370" s="11"/>
      <c r="AL1370" s="11">
        <f>VLOOKUP(AG1370,[1]笔试数据!$B:$G,6,0)</f>
        <v>0</v>
      </c>
      <c r="AM1370" s="11">
        <v>31</v>
      </c>
      <c r="AN1370" s="11" t="s">
        <v>56</v>
      </c>
    </row>
    <row r="1371" ht="15" spans="1:40">
      <c r="A1371" s="41">
        <v>404</v>
      </c>
      <c r="B1371" s="49">
        <v>628</v>
      </c>
      <c r="C1371" s="49">
        <v>660</v>
      </c>
      <c r="D1371" s="42" t="s">
        <v>4095</v>
      </c>
      <c r="E1371" s="42" t="s">
        <v>37</v>
      </c>
      <c r="F1371" s="42" t="s">
        <v>38</v>
      </c>
      <c r="G1371" s="42" t="s">
        <v>4096</v>
      </c>
      <c r="H1371" s="42" t="s">
        <v>4097</v>
      </c>
      <c r="I1371" s="42" t="s">
        <v>41</v>
      </c>
      <c r="J1371" s="42" t="s">
        <v>72</v>
      </c>
      <c r="K1371" s="42" t="s">
        <v>43</v>
      </c>
      <c r="L1371" s="42" t="s">
        <v>73</v>
      </c>
      <c r="M1371" s="42" t="s">
        <v>227</v>
      </c>
      <c r="N1371" s="42" t="s">
        <v>45</v>
      </c>
      <c r="O1371" s="42" t="s">
        <v>46</v>
      </c>
      <c r="P1371" s="42" t="s">
        <v>47</v>
      </c>
      <c r="Q1371" s="42" t="s">
        <v>4098</v>
      </c>
      <c r="R1371" s="42" t="s">
        <v>4098</v>
      </c>
      <c r="S1371" s="42" t="s">
        <v>4099</v>
      </c>
      <c r="T1371" s="42" t="s">
        <v>4100</v>
      </c>
      <c r="U1371" s="42" t="s">
        <v>52</v>
      </c>
      <c r="V1371" s="42" t="s">
        <v>53</v>
      </c>
      <c r="W1371" s="42" t="s">
        <v>45</v>
      </c>
      <c r="X1371" s="42" t="s">
        <v>54</v>
      </c>
      <c r="Y1371" s="42" t="s">
        <v>46</v>
      </c>
      <c r="Z1371" s="42" t="s">
        <v>55</v>
      </c>
      <c r="AA1371" s="42" t="s">
        <v>53</v>
      </c>
      <c r="AB1371" s="42" t="s">
        <v>45</v>
      </c>
      <c r="AC1371" s="42" t="s">
        <v>46</v>
      </c>
      <c r="AD1371" s="47" t="s">
        <v>3407</v>
      </c>
      <c r="AE1371" s="4"/>
      <c r="AF1371" s="11" t="s">
        <v>3408</v>
      </c>
      <c r="AG1371" s="36" t="s">
        <v>11626</v>
      </c>
      <c r="AH1371" s="37" t="s">
        <v>10981</v>
      </c>
      <c r="AI1371" s="37">
        <v>30</v>
      </c>
      <c r="AJ1371" s="11">
        <v>31</v>
      </c>
      <c r="AK1371" s="4"/>
      <c r="AL1371" s="11">
        <f>VLOOKUP(AG1371,[1]笔试数据!$B:$G,6,0)</f>
        <v>0</v>
      </c>
      <c r="AM1371" s="11">
        <v>31</v>
      </c>
      <c r="AN1371" s="11" t="s">
        <v>56</v>
      </c>
    </row>
    <row r="1372" s="4" customFormat="1" ht="15" spans="1:40">
      <c r="A1372" s="41">
        <v>439</v>
      </c>
      <c r="B1372" s="49">
        <v>545</v>
      </c>
      <c r="C1372" s="49">
        <v>422</v>
      </c>
      <c r="D1372" s="42" t="s">
        <v>2691</v>
      </c>
      <c r="E1372" s="42" t="s">
        <v>37</v>
      </c>
      <c r="F1372" s="42" t="s">
        <v>69</v>
      </c>
      <c r="G1372" s="42" t="s">
        <v>2692</v>
      </c>
      <c r="H1372" s="42" t="s">
        <v>1077</v>
      </c>
      <c r="I1372" s="42" t="s">
        <v>62</v>
      </c>
      <c r="J1372" s="29" t="s">
        <v>72</v>
      </c>
      <c r="K1372" s="42" t="s">
        <v>43</v>
      </c>
      <c r="L1372" s="42" t="s">
        <v>220</v>
      </c>
      <c r="M1372" s="42" t="s">
        <v>388</v>
      </c>
      <c r="N1372" s="42" t="s">
        <v>45</v>
      </c>
      <c r="O1372" s="42" t="s">
        <v>46</v>
      </c>
      <c r="P1372" s="42" t="s">
        <v>47</v>
      </c>
      <c r="Q1372" s="42" t="s">
        <v>303</v>
      </c>
      <c r="R1372" s="42" t="s">
        <v>2693</v>
      </c>
      <c r="S1372" s="42" t="s">
        <v>57</v>
      </c>
      <c r="T1372" s="42" t="s">
        <v>2694</v>
      </c>
      <c r="U1372" s="42" t="s">
        <v>52</v>
      </c>
      <c r="V1372" s="42" t="s">
        <v>53</v>
      </c>
      <c r="W1372" s="42" t="s">
        <v>45</v>
      </c>
      <c r="X1372" s="42" t="s">
        <v>54</v>
      </c>
      <c r="Y1372" s="42" t="s">
        <v>46</v>
      </c>
      <c r="Z1372" s="42" t="s">
        <v>55</v>
      </c>
      <c r="AA1372" s="42" t="s">
        <v>53</v>
      </c>
      <c r="AB1372" s="42" t="s">
        <v>45</v>
      </c>
      <c r="AC1372" s="42"/>
      <c r="AD1372" s="42"/>
      <c r="AG1372" s="36" t="s">
        <v>11627</v>
      </c>
      <c r="AH1372" s="37" t="s">
        <v>10983</v>
      </c>
      <c r="AI1372" s="37" t="s">
        <v>10219</v>
      </c>
      <c r="AJ1372" s="11">
        <v>30.5</v>
      </c>
      <c r="AK1372" s="2"/>
      <c r="AL1372" s="11">
        <f>VLOOKUP(AG1372,[1]笔试数据!$B:$G,6,0)</f>
        <v>0</v>
      </c>
      <c r="AM1372" s="11">
        <v>30.5</v>
      </c>
      <c r="AN1372" s="11" t="s">
        <v>56</v>
      </c>
    </row>
    <row r="1373" s="4" customFormat="1" ht="15" spans="1:40">
      <c r="A1373" s="49">
        <v>601</v>
      </c>
      <c r="B1373" s="49">
        <v>459</v>
      </c>
      <c r="C1373" s="49">
        <v>517</v>
      </c>
      <c r="D1373" s="50" t="s">
        <v>3267</v>
      </c>
      <c r="E1373" s="50" t="s">
        <v>37</v>
      </c>
      <c r="F1373" s="50" t="s">
        <v>69</v>
      </c>
      <c r="G1373" s="50" t="s">
        <v>3268</v>
      </c>
      <c r="H1373" s="50" t="s">
        <v>3269</v>
      </c>
      <c r="I1373" s="50" t="s">
        <v>41</v>
      </c>
      <c r="J1373" s="50" t="s">
        <v>42</v>
      </c>
      <c r="K1373" s="50" t="s">
        <v>43</v>
      </c>
      <c r="L1373" s="50" t="s">
        <v>73</v>
      </c>
      <c r="M1373" s="50" t="s">
        <v>108</v>
      </c>
      <c r="N1373" s="50" t="s">
        <v>45</v>
      </c>
      <c r="O1373" s="50" t="s">
        <v>46</v>
      </c>
      <c r="P1373" s="50" t="s">
        <v>47</v>
      </c>
      <c r="Q1373" s="50" t="s">
        <v>3270</v>
      </c>
      <c r="R1373" s="50" t="s">
        <v>3270</v>
      </c>
      <c r="S1373" s="50" t="s">
        <v>3271</v>
      </c>
      <c r="T1373" s="50" t="s">
        <v>3272</v>
      </c>
      <c r="U1373" s="50" t="s">
        <v>52</v>
      </c>
      <c r="V1373" s="50" t="s">
        <v>53</v>
      </c>
      <c r="W1373" s="50" t="s">
        <v>53</v>
      </c>
      <c r="X1373" s="50" t="s">
        <v>54</v>
      </c>
      <c r="Y1373" s="50" t="s">
        <v>46</v>
      </c>
      <c r="Z1373" s="50" t="s">
        <v>55</v>
      </c>
      <c r="AA1373" s="50" t="s">
        <v>53</v>
      </c>
      <c r="AB1373" s="50" t="s">
        <v>45</v>
      </c>
      <c r="AC1373" s="50"/>
      <c r="AD1373" s="50"/>
      <c r="AE1373" s="2"/>
      <c r="AF1373" s="2"/>
      <c r="AG1373" s="36" t="s">
        <v>11628</v>
      </c>
      <c r="AH1373" s="37" t="s">
        <v>10985</v>
      </c>
      <c r="AI1373" s="37" t="s">
        <v>10224</v>
      </c>
      <c r="AJ1373" s="11">
        <v>30.5</v>
      </c>
      <c r="AK1373"/>
      <c r="AL1373" s="11">
        <f>VLOOKUP(AG1373,[1]笔试数据!$B:$G,6,0)</f>
        <v>0</v>
      </c>
      <c r="AM1373" s="11">
        <v>30.5</v>
      </c>
      <c r="AN1373" s="11" t="s">
        <v>56</v>
      </c>
    </row>
    <row r="1374" s="4" customFormat="1" ht="15" spans="1:40">
      <c r="A1374" s="49">
        <v>171</v>
      </c>
      <c r="B1374" s="49">
        <v>275</v>
      </c>
      <c r="C1374" s="49">
        <v>518</v>
      </c>
      <c r="D1374" s="50" t="s">
        <v>3273</v>
      </c>
      <c r="E1374" s="50" t="s">
        <v>37</v>
      </c>
      <c r="F1374" s="50" t="s">
        <v>105</v>
      </c>
      <c r="G1374" s="50" t="s">
        <v>3274</v>
      </c>
      <c r="H1374" s="50" t="s">
        <v>437</v>
      </c>
      <c r="I1374" s="50" t="s">
        <v>41</v>
      </c>
      <c r="J1374" s="50" t="s">
        <v>72</v>
      </c>
      <c r="K1374" s="50" t="s">
        <v>43</v>
      </c>
      <c r="L1374" s="50" t="s">
        <v>82</v>
      </c>
      <c r="M1374" s="50" t="s">
        <v>568</v>
      </c>
      <c r="N1374" s="50" t="s">
        <v>45</v>
      </c>
      <c r="O1374" s="50" t="s">
        <v>46</v>
      </c>
      <c r="P1374" s="50" t="s">
        <v>47</v>
      </c>
      <c r="Q1374" s="50" t="s">
        <v>100</v>
      </c>
      <c r="R1374" s="50" t="s">
        <v>3275</v>
      </c>
      <c r="S1374" s="50" t="s">
        <v>3276</v>
      </c>
      <c r="T1374" s="50" t="s">
        <v>3277</v>
      </c>
      <c r="U1374" s="50" t="s">
        <v>52</v>
      </c>
      <c r="V1374" s="50" t="s">
        <v>53</v>
      </c>
      <c r="W1374" s="50" t="s">
        <v>53</v>
      </c>
      <c r="X1374" s="50" t="s">
        <v>54</v>
      </c>
      <c r="Y1374" s="50" t="s">
        <v>46</v>
      </c>
      <c r="Z1374" s="50" t="s">
        <v>55</v>
      </c>
      <c r="AA1374" s="50" t="s">
        <v>53</v>
      </c>
      <c r="AB1374" s="50" t="s">
        <v>45</v>
      </c>
      <c r="AC1374" s="50"/>
      <c r="AD1374" s="50"/>
      <c r="AE1374" s="2" t="s">
        <v>3278</v>
      </c>
      <c r="AF1374" s="2"/>
      <c r="AG1374" s="36" t="s">
        <v>11629</v>
      </c>
      <c r="AH1374" s="37" t="s">
        <v>10985</v>
      </c>
      <c r="AI1374" s="37" t="s">
        <v>10226</v>
      </c>
      <c r="AJ1374" s="11">
        <v>29.5</v>
      </c>
      <c r="AK1374"/>
      <c r="AL1374" s="11">
        <f>VLOOKUP(AG1374,[1]笔试数据!$B:$G,6,0)</f>
        <v>0</v>
      </c>
      <c r="AM1374" s="11">
        <v>29.5</v>
      </c>
      <c r="AN1374" s="11" t="s">
        <v>56</v>
      </c>
    </row>
    <row r="1375" s="4" customFormat="1" ht="15" spans="1:40">
      <c r="A1375" s="41">
        <v>402</v>
      </c>
      <c r="B1375" s="49">
        <v>646</v>
      </c>
      <c r="C1375" s="49">
        <v>408</v>
      </c>
      <c r="D1375" s="42" t="s">
        <v>2608</v>
      </c>
      <c r="E1375" s="42" t="s">
        <v>37</v>
      </c>
      <c r="F1375" s="42" t="s">
        <v>69</v>
      </c>
      <c r="G1375" s="42" t="s">
        <v>2609</v>
      </c>
      <c r="H1375" s="42" t="s">
        <v>2610</v>
      </c>
      <c r="I1375" s="42" t="s">
        <v>62</v>
      </c>
      <c r="J1375" s="29" t="s">
        <v>72</v>
      </c>
      <c r="K1375" s="42" t="s">
        <v>81</v>
      </c>
      <c r="L1375" s="42" t="s">
        <v>353</v>
      </c>
      <c r="M1375" s="46">
        <v>44387</v>
      </c>
      <c r="N1375" s="42" t="s">
        <v>45</v>
      </c>
      <c r="O1375" s="42" t="s">
        <v>46</v>
      </c>
      <c r="P1375" s="42" t="s">
        <v>47</v>
      </c>
      <c r="Q1375" s="42" t="s">
        <v>2611</v>
      </c>
      <c r="R1375" s="42" t="s">
        <v>2612</v>
      </c>
      <c r="S1375" s="42" t="s">
        <v>2613</v>
      </c>
      <c r="T1375" s="42" t="s">
        <v>2614</v>
      </c>
      <c r="U1375" s="42" t="s">
        <v>52</v>
      </c>
      <c r="V1375" s="42" t="s">
        <v>53</v>
      </c>
      <c r="W1375" s="42" t="s">
        <v>45</v>
      </c>
      <c r="X1375" s="42" t="s">
        <v>54</v>
      </c>
      <c r="Y1375" s="42" t="s">
        <v>46</v>
      </c>
      <c r="Z1375" s="42" t="s">
        <v>55</v>
      </c>
      <c r="AA1375" s="42" t="s">
        <v>53</v>
      </c>
      <c r="AB1375" s="42" t="s">
        <v>45</v>
      </c>
      <c r="AC1375" s="42"/>
      <c r="AD1375" s="42"/>
      <c r="AG1375" s="36" t="s">
        <v>11630</v>
      </c>
      <c r="AH1375" s="37" t="s">
        <v>10987</v>
      </c>
      <c r="AI1375" s="37">
        <v>17</v>
      </c>
      <c r="AJ1375" s="11">
        <v>24.5</v>
      </c>
      <c r="AK1375" s="2"/>
      <c r="AL1375" s="11">
        <f>VLOOKUP(AG1375,[1]笔试数据!$B:$G,6,0)</f>
        <v>0</v>
      </c>
      <c r="AM1375" s="11">
        <v>24.5</v>
      </c>
      <c r="AN1375" s="11" t="s">
        <v>56</v>
      </c>
    </row>
    <row r="1376" s="4" customFormat="1" ht="15" spans="1:40">
      <c r="A1376" s="41">
        <v>75</v>
      </c>
      <c r="B1376" s="49">
        <v>510</v>
      </c>
      <c r="C1376" s="49">
        <v>53</v>
      </c>
      <c r="D1376" s="42" t="s">
        <v>422</v>
      </c>
      <c r="E1376" s="42" t="s">
        <v>37</v>
      </c>
      <c r="F1376" s="42" t="s">
        <v>105</v>
      </c>
      <c r="G1376" s="42" t="s">
        <v>423</v>
      </c>
      <c r="H1376" s="42" t="s">
        <v>424</v>
      </c>
      <c r="I1376" s="48" t="s">
        <v>62</v>
      </c>
      <c r="J1376" s="29" t="s">
        <v>72</v>
      </c>
      <c r="K1376" s="42" t="s">
        <v>43</v>
      </c>
      <c r="L1376" s="42" t="s">
        <v>254</v>
      </c>
      <c r="M1376" s="42" t="s">
        <v>425</v>
      </c>
      <c r="N1376" s="42" t="s">
        <v>45</v>
      </c>
      <c r="O1376" s="42" t="s">
        <v>46</v>
      </c>
      <c r="P1376" s="42" t="s">
        <v>47</v>
      </c>
      <c r="Q1376" s="42" t="s">
        <v>426</v>
      </c>
      <c r="R1376" s="42" t="s">
        <v>426</v>
      </c>
      <c r="S1376" s="42" t="s">
        <v>57</v>
      </c>
      <c r="T1376" s="42" t="s">
        <v>427</v>
      </c>
      <c r="U1376" s="42" t="s">
        <v>52</v>
      </c>
      <c r="V1376" s="42" t="s">
        <v>53</v>
      </c>
      <c r="W1376" s="42" t="s">
        <v>45</v>
      </c>
      <c r="X1376" s="42" t="s">
        <v>54</v>
      </c>
      <c r="Y1376" s="42" t="s">
        <v>46</v>
      </c>
      <c r="Z1376" s="42" t="s">
        <v>55</v>
      </c>
      <c r="AA1376" s="42" t="s">
        <v>53</v>
      </c>
      <c r="AB1376" s="42" t="s">
        <v>45</v>
      </c>
      <c r="AC1376" s="42" t="s">
        <v>56</v>
      </c>
      <c r="AD1376" s="42" t="s">
        <v>57</v>
      </c>
      <c r="AG1376" s="36" t="s">
        <v>11631</v>
      </c>
      <c r="AH1376" s="37" t="s">
        <v>10219</v>
      </c>
      <c r="AI1376" s="37" t="s">
        <v>10501</v>
      </c>
      <c r="AJ1376" s="11">
        <v>23.5</v>
      </c>
      <c r="AK1376" s="11"/>
      <c r="AL1376" s="11">
        <f>VLOOKUP(AG1376,[1]笔试数据!$B:$G,6,0)</f>
        <v>0</v>
      </c>
      <c r="AM1376" s="11">
        <v>23.5</v>
      </c>
      <c r="AN1376" s="11" t="s">
        <v>56</v>
      </c>
    </row>
    <row r="1377" s="4" customFormat="1" ht="15" spans="1:40">
      <c r="A1377" s="41">
        <v>747</v>
      </c>
      <c r="B1377" s="49">
        <v>653</v>
      </c>
      <c r="C1377" s="49">
        <v>402</v>
      </c>
      <c r="D1377" s="42" t="s">
        <v>2573</v>
      </c>
      <c r="E1377" s="42" t="s">
        <v>37</v>
      </c>
      <c r="F1377" s="42" t="s">
        <v>38</v>
      </c>
      <c r="G1377" s="42" t="s">
        <v>2574</v>
      </c>
      <c r="H1377" s="42" t="s">
        <v>2575</v>
      </c>
      <c r="I1377" s="42" t="s">
        <v>62</v>
      </c>
      <c r="J1377" s="29" t="s">
        <v>72</v>
      </c>
      <c r="K1377" s="42" t="s">
        <v>43</v>
      </c>
      <c r="L1377" s="42" t="s">
        <v>73</v>
      </c>
      <c r="M1377" s="46">
        <v>44378</v>
      </c>
      <c r="N1377" s="42" t="s">
        <v>45</v>
      </c>
      <c r="O1377" s="42" t="s">
        <v>46</v>
      </c>
      <c r="P1377" s="42" t="s">
        <v>47</v>
      </c>
      <c r="Q1377" s="42" t="s">
        <v>100</v>
      </c>
      <c r="R1377" s="42" t="s">
        <v>2576</v>
      </c>
      <c r="S1377" s="42" t="s">
        <v>57</v>
      </c>
      <c r="T1377" s="42" t="s">
        <v>2577</v>
      </c>
      <c r="U1377" s="42" t="s">
        <v>52</v>
      </c>
      <c r="V1377" s="42" t="s">
        <v>53</v>
      </c>
      <c r="W1377" s="42" t="s">
        <v>45</v>
      </c>
      <c r="X1377" s="42" t="s">
        <v>54</v>
      </c>
      <c r="Y1377" s="42" t="s">
        <v>46</v>
      </c>
      <c r="Z1377" s="42" t="s">
        <v>55</v>
      </c>
      <c r="AA1377" s="42" t="s">
        <v>53</v>
      </c>
      <c r="AB1377" s="42" t="s">
        <v>45</v>
      </c>
      <c r="AC1377" s="42" t="s">
        <v>56</v>
      </c>
      <c r="AD1377" s="42" t="s">
        <v>57</v>
      </c>
      <c r="AG1377" s="36" t="s">
        <v>11632</v>
      </c>
      <c r="AH1377" s="37" t="s">
        <v>10987</v>
      </c>
      <c r="AI1377" s="37">
        <v>11</v>
      </c>
      <c r="AJ1377" s="11">
        <v>14</v>
      </c>
      <c r="AK1377" s="2"/>
      <c r="AL1377" s="11">
        <f>VLOOKUP(AG1377,[1]笔试数据!$B:$G,6,0)</f>
        <v>0</v>
      </c>
      <c r="AM1377" s="11">
        <v>14</v>
      </c>
      <c r="AN1377" s="11" t="s">
        <v>56</v>
      </c>
    </row>
    <row r="1378" s="4" customFormat="1" ht="15" spans="1:40">
      <c r="A1378" s="49">
        <v>538</v>
      </c>
      <c r="B1378" s="49">
        <v>455</v>
      </c>
      <c r="C1378" s="49">
        <v>18</v>
      </c>
      <c r="D1378" s="50" t="s">
        <v>181</v>
      </c>
      <c r="E1378" s="50" t="s">
        <v>37</v>
      </c>
      <c r="F1378" s="50" t="s">
        <v>38</v>
      </c>
      <c r="G1378" s="50" t="s">
        <v>182</v>
      </c>
      <c r="H1378" s="50" t="s">
        <v>183</v>
      </c>
      <c r="I1378" s="50" t="s">
        <v>41</v>
      </c>
      <c r="J1378" s="50" t="s">
        <v>42</v>
      </c>
      <c r="K1378" s="50" t="s">
        <v>81</v>
      </c>
      <c r="L1378" s="50" t="s">
        <v>184</v>
      </c>
      <c r="M1378" s="50" t="s">
        <v>99</v>
      </c>
      <c r="N1378" s="50" t="s">
        <v>45</v>
      </c>
      <c r="O1378" s="50" t="s">
        <v>46</v>
      </c>
      <c r="P1378" s="50" t="s">
        <v>47</v>
      </c>
      <c r="Q1378" s="50" t="s">
        <v>64</v>
      </c>
      <c r="R1378" s="50" t="s">
        <v>185</v>
      </c>
      <c r="S1378" s="50" t="s">
        <v>186</v>
      </c>
      <c r="T1378" s="50" t="s">
        <v>187</v>
      </c>
      <c r="U1378" s="50" t="s">
        <v>52</v>
      </c>
      <c r="V1378" s="50" t="s">
        <v>53</v>
      </c>
      <c r="W1378" s="50" t="s">
        <v>45</v>
      </c>
      <c r="X1378" s="50" t="s">
        <v>54</v>
      </c>
      <c r="Y1378" s="50" t="s">
        <v>46</v>
      </c>
      <c r="Z1378" s="50" t="s">
        <v>55</v>
      </c>
      <c r="AA1378" s="50" t="s">
        <v>53</v>
      </c>
      <c r="AB1378" s="50" t="s">
        <v>45</v>
      </c>
      <c r="AC1378" s="50" t="s">
        <v>56</v>
      </c>
      <c r="AD1378" s="50" t="s">
        <v>57</v>
      </c>
      <c r="AE1378" s="2"/>
      <c r="AF1378" s="2"/>
      <c r="AG1378" s="63" t="s">
        <v>11633</v>
      </c>
      <c r="AH1378" s="37" t="s">
        <v>10237</v>
      </c>
      <c r="AI1378" s="37" t="s">
        <v>10985</v>
      </c>
      <c r="AJ1378" s="11">
        <v>0</v>
      </c>
      <c r="AK1378" t="s">
        <v>10290</v>
      </c>
      <c r="AL1378" s="11">
        <f>VLOOKUP(AG1378,[1]笔试数据!$B:$G,6,0)</f>
        <v>0</v>
      </c>
      <c r="AM1378" s="11">
        <v>0</v>
      </c>
      <c r="AN1378" s="11" t="s">
        <v>56</v>
      </c>
    </row>
    <row r="1379" s="4" customFormat="1" ht="15" spans="1:40">
      <c r="A1379" s="41">
        <v>228</v>
      </c>
      <c r="B1379" s="49">
        <v>526</v>
      </c>
      <c r="C1379" s="49">
        <v>55</v>
      </c>
      <c r="D1379" s="42" t="s">
        <v>435</v>
      </c>
      <c r="E1379" s="42" t="s">
        <v>37</v>
      </c>
      <c r="F1379" s="42" t="s">
        <v>69</v>
      </c>
      <c r="G1379" s="42" t="s">
        <v>436</v>
      </c>
      <c r="H1379" s="42" t="s">
        <v>437</v>
      </c>
      <c r="I1379" s="42" t="s">
        <v>41</v>
      </c>
      <c r="J1379" s="29" t="s">
        <v>42</v>
      </c>
      <c r="K1379" s="42" t="s">
        <v>43</v>
      </c>
      <c r="L1379" s="42" t="s">
        <v>73</v>
      </c>
      <c r="M1379" s="42" t="s">
        <v>108</v>
      </c>
      <c r="N1379" s="42" t="s">
        <v>45</v>
      </c>
      <c r="O1379" s="42" t="s">
        <v>46</v>
      </c>
      <c r="P1379" s="42" t="s">
        <v>47</v>
      </c>
      <c r="Q1379" s="42" t="s">
        <v>438</v>
      </c>
      <c r="R1379" s="42" t="s">
        <v>439</v>
      </c>
      <c r="S1379" s="42" t="s">
        <v>440</v>
      </c>
      <c r="T1379" s="42" t="s">
        <v>441</v>
      </c>
      <c r="U1379" s="42" t="s">
        <v>52</v>
      </c>
      <c r="V1379" s="42" t="s">
        <v>53</v>
      </c>
      <c r="W1379" s="42" t="s">
        <v>45</v>
      </c>
      <c r="X1379" s="42" t="s">
        <v>54</v>
      </c>
      <c r="Y1379" s="42" t="s">
        <v>56</v>
      </c>
      <c r="Z1379" s="42" t="s">
        <v>55</v>
      </c>
      <c r="AA1379" s="42" t="s">
        <v>53</v>
      </c>
      <c r="AB1379" s="42" t="s">
        <v>45</v>
      </c>
      <c r="AC1379" s="42" t="s">
        <v>56</v>
      </c>
      <c r="AD1379" s="42" t="s">
        <v>57</v>
      </c>
      <c r="AG1379" s="36" t="s">
        <v>11634</v>
      </c>
      <c r="AH1379" s="37" t="s">
        <v>10219</v>
      </c>
      <c r="AI1379" s="37" t="s">
        <v>10494</v>
      </c>
      <c r="AJ1379" s="11">
        <v>0</v>
      </c>
      <c r="AK1379" t="s">
        <v>10290</v>
      </c>
      <c r="AL1379" s="11">
        <f>VLOOKUP(AG1379,[1]笔试数据!$B:$G,6,0)</f>
        <v>0</v>
      </c>
      <c r="AM1379" s="11">
        <v>0</v>
      </c>
      <c r="AN1379" s="11" t="s">
        <v>56</v>
      </c>
    </row>
    <row r="1380" s="4" customFormat="1" ht="15" spans="1:40">
      <c r="A1380" s="49">
        <v>15</v>
      </c>
      <c r="B1380" s="49">
        <v>425</v>
      </c>
      <c r="C1380" s="49">
        <v>89</v>
      </c>
      <c r="D1380" s="50" t="s">
        <v>656</v>
      </c>
      <c r="E1380" s="50" t="s">
        <v>37</v>
      </c>
      <c r="F1380" s="50" t="s">
        <v>38</v>
      </c>
      <c r="G1380" s="50" t="s">
        <v>657</v>
      </c>
      <c r="H1380" s="50" t="s">
        <v>658</v>
      </c>
      <c r="I1380" s="50" t="s">
        <v>41</v>
      </c>
      <c r="J1380" s="50" t="s">
        <v>42</v>
      </c>
      <c r="K1380" s="50" t="s">
        <v>43</v>
      </c>
      <c r="L1380" s="50" t="s">
        <v>73</v>
      </c>
      <c r="M1380" s="50" t="s">
        <v>91</v>
      </c>
      <c r="N1380" s="50" t="s">
        <v>45</v>
      </c>
      <c r="O1380" s="50" t="s">
        <v>46</v>
      </c>
      <c r="P1380" s="50" t="s">
        <v>47</v>
      </c>
      <c r="Q1380" s="50" t="s">
        <v>303</v>
      </c>
      <c r="R1380" s="50" t="s">
        <v>659</v>
      </c>
      <c r="S1380" s="50" t="s">
        <v>660</v>
      </c>
      <c r="T1380" s="50" t="s">
        <v>661</v>
      </c>
      <c r="U1380" s="50" t="s">
        <v>52</v>
      </c>
      <c r="V1380" s="50" t="s">
        <v>53</v>
      </c>
      <c r="W1380" s="50" t="s">
        <v>45</v>
      </c>
      <c r="X1380" s="50" t="s">
        <v>54</v>
      </c>
      <c r="Y1380" s="50" t="s">
        <v>46</v>
      </c>
      <c r="Z1380" s="50" t="s">
        <v>55</v>
      </c>
      <c r="AA1380" s="50" t="s">
        <v>53</v>
      </c>
      <c r="AB1380" s="50" t="s">
        <v>45</v>
      </c>
      <c r="AC1380" s="50" t="s">
        <v>56</v>
      </c>
      <c r="AD1380" s="50" t="s">
        <v>57</v>
      </c>
      <c r="AE1380" s="2"/>
      <c r="AF1380" s="2"/>
      <c r="AG1380" s="36" t="s">
        <v>11635</v>
      </c>
      <c r="AH1380" s="37" t="s">
        <v>10216</v>
      </c>
      <c r="AI1380" s="37">
        <v>29</v>
      </c>
      <c r="AJ1380" s="11">
        <v>0</v>
      </c>
      <c r="AK1380" t="s">
        <v>10290</v>
      </c>
      <c r="AL1380" s="11">
        <f>VLOOKUP(AG1380,[1]笔试数据!$B:$G,6,0)</f>
        <v>0</v>
      </c>
      <c r="AM1380" s="11">
        <v>0</v>
      </c>
      <c r="AN1380" s="11" t="s">
        <v>56</v>
      </c>
    </row>
    <row r="1381" s="4" customFormat="1" ht="15" spans="1:40">
      <c r="A1381" s="49">
        <v>96</v>
      </c>
      <c r="B1381" s="49">
        <v>428</v>
      </c>
      <c r="C1381" s="49">
        <v>91</v>
      </c>
      <c r="D1381" s="50" t="s">
        <v>668</v>
      </c>
      <c r="E1381" s="50" t="s">
        <v>37</v>
      </c>
      <c r="F1381" s="50" t="s">
        <v>38</v>
      </c>
      <c r="G1381" s="50" t="s">
        <v>669</v>
      </c>
      <c r="H1381" s="50" t="s">
        <v>670</v>
      </c>
      <c r="I1381" s="50" t="s">
        <v>41</v>
      </c>
      <c r="J1381" s="50" t="s">
        <v>42</v>
      </c>
      <c r="K1381" s="50" t="s">
        <v>81</v>
      </c>
      <c r="L1381" s="50" t="s">
        <v>671</v>
      </c>
      <c r="M1381" s="50" t="s">
        <v>83</v>
      </c>
      <c r="N1381" s="50" t="s">
        <v>45</v>
      </c>
      <c r="O1381" s="50" t="s">
        <v>46</v>
      </c>
      <c r="P1381" s="50" t="s">
        <v>84</v>
      </c>
      <c r="Q1381" s="50" t="s">
        <v>100</v>
      </c>
      <c r="R1381" s="50" t="s">
        <v>672</v>
      </c>
      <c r="S1381" s="50" t="s">
        <v>673</v>
      </c>
      <c r="T1381" s="50" t="s">
        <v>674</v>
      </c>
      <c r="U1381" s="50" t="s">
        <v>52</v>
      </c>
      <c r="V1381" s="50" t="s">
        <v>53</v>
      </c>
      <c r="W1381" s="50" t="s">
        <v>45</v>
      </c>
      <c r="X1381" s="50" t="s">
        <v>54</v>
      </c>
      <c r="Y1381" s="50" t="s">
        <v>46</v>
      </c>
      <c r="Z1381" s="50" t="s">
        <v>55</v>
      </c>
      <c r="AA1381" s="50" t="s">
        <v>53</v>
      </c>
      <c r="AB1381" s="50" t="s">
        <v>45</v>
      </c>
      <c r="AC1381" s="50" t="s">
        <v>56</v>
      </c>
      <c r="AD1381" s="50" t="s">
        <v>57</v>
      </c>
      <c r="AE1381" s="2"/>
      <c r="AF1381" s="2"/>
      <c r="AG1381" s="36" t="s">
        <v>11636</v>
      </c>
      <c r="AH1381" s="37" t="s">
        <v>10255</v>
      </c>
      <c r="AI1381" s="37" t="s">
        <v>10237</v>
      </c>
      <c r="AJ1381" s="11">
        <v>0</v>
      </c>
      <c r="AK1381" t="s">
        <v>10290</v>
      </c>
      <c r="AL1381" s="11">
        <f>VLOOKUP(AG1381,[1]笔试数据!$B:$G,6,0)</f>
        <v>0</v>
      </c>
      <c r="AM1381" s="11">
        <v>0</v>
      </c>
      <c r="AN1381" s="11" t="s">
        <v>56</v>
      </c>
    </row>
    <row r="1382" s="4" customFormat="1" ht="15" spans="1:40">
      <c r="A1382" s="49">
        <v>6</v>
      </c>
      <c r="B1382" s="49">
        <v>424</v>
      </c>
      <c r="C1382" s="49">
        <v>94</v>
      </c>
      <c r="D1382" s="50" t="s">
        <v>687</v>
      </c>
      <c r="E1382" s="50" t="s">
        <v>37</v>
      </c>
      <c r="F1382" s="50" t="s">
        <v>38</v>
      </c>
      <c r="G1382" s="50" t="s">
        <v>688</v>
      </c>
      <c r="H1382" s="50" t="s">
        <v>689</v>
      </c>
      <c r="I1382" s="50" t="s">
        <v>41</v>
      </c>
      <c r="J1382" s="50" t="s">
        <v>72</v>
      </c>
      <c r="K1382" s="50" t="s">
        <v>43</v>
      </c>
      <c r="L1382" s="50" t="s">
        <v>73</v>
      </c>
      <c r="M1382" s="50" t="s">
        <v>91</v>
      </c>
      <c r="N1382" s="50" t="s">
        <v>45</v>
      </c>
      <c r="O1382" s="50" t="s">
        <v>46</v>
      </c>
      <c r="P1382" s="50" t="s">
        <v>47</v>
      </c>
      <c r="Q1382" s="50" t="s">
        <v>690</v>
      </c>
      <c r="R1382" s="50" t="s">
        <v>691</v>
      </c>
      <c r="S1382" s="50" t="s">
        <v>692</v>
      </c>
      <c r="T1382" s="50" t="s">
        <v>693</v>
      </c>
      <c r="U1382" s="50" t="s">
        <v>52</v>
      </c>
      <c r="V1382" s="50" t="s">
        <v>53</v>
      </c>
      <c r="W1382" s="50" t="s">
        <v>45</v>
      </c>
      <c r="X1382" s="50" t="s">
        <v>54</v>
      </c>
      <c r="Y1382" s="50" t="s">
        <v>46</v>
      </c>
      <c r="Z1382" s="50" t="s">
        <v>55</v>
      </c>
      <c r="AA1382" s="50" t="s">
        <v>53</v>
      </c>
      <c r="AB1382" s="50" t="s">
        <v>45</v>
      </c>
      <c r="AC1382" s="50" t="s">
        <v>56</v>
      </c>
      <c r="AD1382" s="50" t="s">
        <v>57</v>
      </c>
      <c r="AE1382" s="2"/>
      <c r="AF1382" s="2"/>
      <c r="AG1382" s="36" t="s">
        <v>11637</v>
      </c>
      <c r="AH1382" s="37" t="s">
        <v>10255</v>
      </c>
      <c r="AI1382" s="37" t="s">
        <v>10255</v>
      </c>
      <c r="AJ1382" s="11">
        <v>0</v>
      </c>
      <c r="AK1382" t="s">
        <v>10290</v>
      </c>
      <c r="AL1382" s="11">
        <f>VLOOKUP(AG1382,[1]笔试数据!$B:$G,6,0)</f>
        <v>0</v>
      </c>
      <c r="AM1382" s="11">
        <v>0</v>
      </c>
      <c r="AN1382" s="11" t="s">
        <v>56</v>
      </c>
    </row>
    <row r="1383" s="4" customFormat="1" ht="15" spans="1:40">
      <c r="A1383" s="49">
        <v>388</v>
      </c>
      <c r="B1383" s="49">
        <v>226</v>
      </c>
      <c r="C1383" s="49">
        <v>158</v>
      </c>
      <c r="D1383" s="51" t="s">
        <v>1106</v>
      </c>
      <c r="E1383" s="51" t="s">
        <v>37</v>
      </c>
      <c r="F1383" s="51" t="s">
        <v>38</v>
      </c>
      <c r="G1383" s="50" t="s">
        <v>1107</v>
      </c>
      <c r="H1383" s="50" t="s">
        <v>1108</v>
      </c>
      <c r="I1383" s="51" t="s">
        <v>41</v>
      </c>
      <c r="J1383" s="51" t="s">
        <v>42</v>
      </c>
      <c r="K1383" s="51" t="s">
        <v>43</v>
      </c>
      <c r="L1383" s="51" t="s">
        <v>73</v>
      </c>
      <c r="M1383" s="52">
        <v>44378</v>
      </c>
      <c r="N1383" s="51" t="s">
        <v>45</v>
      </c>
      <c r="O1383" s="51" t="s">
        <v>46</v>
      </c>
      <c r="P1383" s="51" t="s">
        <v>47</v>
      </c>
      <c r="Q1383" s="51" t="s">
        <v>1109</v>
      </c>
      <c r="R1383" s="51" t="s">
        <v>1110</v>
      </c>
      <c r="S1383" s="50" t="s">
        <v>1111</v>
      </c>
      <c r="T1383" s="50" t="s">
        <v>1112</v>
      </c>
      <c r="U1383" s="51" t="s">
        <v>52</v>
      </c>
      <c r="V1383" s="51" t="s">
        <v>53</v>
      </c>
      <c r="W1383" s="51" t="s">
        <v>45</v>
      </c>
      <c r="X1383" s="51" t="s">
        <v>738</v>
      </c>
      <c r="Y1383" s="51" t="s">
        <v>46</v>
      </c>
      <c r="Z1383" s="51" t="s">
        <v>739</v>
      </c>
      <c r="AA1383" s="51" t="s">
        <v>53</v>
      </c>
      <c r="AB1383" s="51" t="s">
        <v>45</v>
      </c>
      <c r="AC1383" s="51" t="s">
        <v>56</v>
      </c>
      <c r="AD1383" s="50" t="s">
        <v>57</v>
      </c>
      <c r="AE1383" s="11"/>
      <c r="AF1383" s="11"/>
      <c r="AG1383" s="36" t="s">
        <v>11638</v>
      </c>
      <c r="AH1383" s="37" t="s">
        <v>10228</v>
      </c>
      <c r="AI1383" s="37" t="s">
        <v>10226</v>
      </c>
      <c r="AJ1383" s="11">
        <v>0</v>
      </c>
      <c r="AK1383" t="s">
        <v>10290</v>
      </c>
      <c r="AL1383" s="11">
        <f>VLOOKUP(AG1383,[1]笔试数据!$B:$G,6,0)</f>
        <v>0</v>
      </c>
      <c r="AM1383" s="11">
        <v>0</v>
      </c>
      <c r="AN1383" s="11" t="s">
        <v>56</v>
      </c>
    </row>
    <row r="1384" s="4" customFormat="1" ht="15" spans="1:40">
      <c r="A1384" s="49">
        <v>59</v>
      </c>
      <c r="B1384" s="49">
        <v>222</v>
      </c>
      <c r="C1384" s="49">
        <v>178</v>
      </c>
      <c r="D1384" s="51" t="s">
        <v>1226</v>
      </c>
      <c r="E1384" s="51" t="s">
        <v>37</v>
      </c>
      <c r="F1384" s="51" t="s">
        <v>105</v>
      </c>
      <c r="G1384" s="50" t="s">
        <v>1227</v>
      </c>
      <c r="H1384" s="50" t="s">
        <v>1228</v>
      </c>
      <c r="I1384" s="51" t="s">
        <v>41</v>
      </c>
      <c r="J1384" s="51" t="s">
        <v>42</v>
      </c>
      <c r="K1384" s="51" t="s">
        <v>81</v>
      </c>
      <c r="L1384" s="51" t="s">
        <v>254</v>
      </c>
      <c r="M1384" s="50" t="s">
        <v>227</v>
      </c>
      <c r="N1384" s="51" t="s">
        <v>45</v>
      </c>
      <c r="O1384" s="51" t="s">
        <v>46</v>
      </c>
      <c r="P1384" s="51" t="s">
        <v>47</v>
      </c>
      <c r="Q1384" s="51" t="s">
        <v>303</v>
      </c>
      <c r="R1384" s="51" t="s">
        <v>515</v>
      </c>
      <c r="S1384" s="50" t="s">
        <v>57</v>
      </c>
      <c r="T1384" s="50" t="s">
        <v>1229</v>
      </c>
      <c r="U1384" s="51" t="s">
        <v>52</v>
      </c>
      <c r="V1384" s="51" t="s">
        <v>53</v>
      </c>
      <c r="W1384" s="51" t="s">
        <v>53</v>
      </c>
      <c r="X1384" s="51" t="s">
        <v>738</v>
      </c>
      <c r="Y1384" s="51" t="s">
        <v>46</v>
      </c>
      <c r="Z1384" s="51" t="s">
        <v>739</v>
      </c>
      <c r="AA1384" s="51" t="s">
        <v>53</v>
      </c>
      <c r="AB1384" s="51" t="s">
        <v>45</v>
      </c>
      <c r="AC1384" s="51" t="s">
        <v>56</v>
      </c>
      <c r="AD1384" s="50" t="s">
        <v>57</v>
      </c>
      <c r="AE1384" s="11"/>
      <c r="AF1384" s="11"/>
      <c r="AG1384" s="36" t="s">
        <v>11639</v>
      </c>
      <c r="AH1384" s="37" t="s">
        <v>10228</v>
      </c>
      <c r="AI1384" s="37">
        <v>28</v>
      </c>
      <c r="AJ1384" s="11">
        <v>0</v>
      </c>
      <c r="AK1384" t="s">
        <v>10290</v>
      </c>
      <c r="AL1384" s="11">
        <f>VLOOKUP(AG1384,[1]笔试数据!$B:$G,6,0)</f>
        <v>0</v>
      </c>
      <c r="AM1384" s="11">
        <v>0</v>
      </c>
      <c r="AN1384" s="11" t="s">
        <v>56</v>
      </c>
    </row>
    <row r="1385" s="4" customFormat="1" ht="15" spans="1:40">
      <c r="A1385" s="49">
        <v>169</v>
      </c>
      <c r="B1385" s="49">
        <v>175</v>
      </c>
      <c r="C1385" s="49">
        <v>187</v>
      </c>
      <c r="D1385" s="51" t="s">
        <v>1280</v>
      </c>
      <c r="E1385" s="51" t="s">
        <v>37</v>
      </c>
      <c r="F1385" s="51" t="s">
        <v>69</v>
      </c>
      <c r="G1385" s="50" t="s">
        <v>1281</v>
      </c>
      <c r="H1385" s="50" t="s">
        <v>1282</v>
      </c>
      <c r="I1385" s="51" t="s">
        <v>62</v>
      </c>
      <c r="J1385" s="51" t="s">
        <v>72</v>
      </c>
      <c r="K1385" s="51" t="s">
        <v>43</v>
      </c>
      <c r="L1385" s="51" t="s">
        <v>98</v>
      </c>
      <c r="M1385" s="50" t="s">
        <v>568</v>
      </c>
      <c r="N1385" s="51" t="s">
        <v>45</v>
      </c>
      <c r="O1385" s="51" t="s">
        <v>46</v>
      </c>
      <c r="P1385" s="51" t="s">
        <v>47</v>
      </c>
      <c r="Q1385" s="51" t="s">
        <v>64</v>
      </c>
      <c r="R1385" s="51" t="s">
        <v>1283</v>
      </c>
      <c r="S1385" s="50" t="s">
        <v>1284</v>
      </c>
      <c r="T1385" s="50" t="s">
        <v>1285</v>
      </c>
      <c r="U1385" s="51" t="s">
        <v>52</v>
      </c>
      <c r="V1385" s="51" t="s">
        <v>53</v>
      </c>
      <c r="W1385" s="51" t="s">
        <v>45</v>
      </c>
      <c r="X1385" s="51" t="s">
        <v>738</v>
      </c>
      <c r="Y1385" s="51" t="s">
        <v>46</v>
      </c>
      <c r="Z1385" s="51" t="s">
        <v>739</v>
      </c>
      <c r="AA1385" s="51" t="s">
        <v>53</v>
      </c>
      <c r="AB1385" s="51" t="s">
        <v>45</v>
      </c>
      <c r="AC1385" s="51" t="s">
        <v>56</v>
      </c>
      <c r="AD1385" s="50" t="s">
        <v>57</v>
      </c>
      <c r="AE1385" s="11"/>
      <c r="AF1385" s="11"/>
      <c r="AG1385" s="36" t="s">
        <v>11640</v>
      </c>
      <c r="AH1385" s="37" t="s">
        <v>10224</v>
      </c>
      <c r="AI1385" s="37" t="s">
        <v>10224</v>
      </c>
      <c r="AJ1385" s="11">
        <v>0</v>
      </c>
      <c r="AK1385" t="s">
        <v>10290</v>
      </c>
      <c r="AL1385" s="11">
        <f>VLOOKUP(AG1385,[1]笔试数据!$B:$G,6,0)</f>
        <v>0</v>
      </c>
      <c r="AM1385" s="11">
        <v>0</v>
      </c>
      <c r="AN1385" s="11" t="s">
        <v>56</v>
      </c>
    </row>
    <row r="1386" s="4" customFormat="1" ht="15" spans="1:40">
      <c r="A1386" s="49">
        <v>29</v>
      </c>
      <c r="B1386" s="49">
        <v>244</v>
      </c>
      <c r="C1386" s="49">
        <v>262</v>
      </c>
      <c r="D1386" s="50" t="s">
        <v>1736</v>
      </c>
      <c r="E1386" s="50" t="s">
        <v>37</v>
      </c>
      <c r="F1386" s="50" t="s">
        <v>105</v>
      </c>
      <c r="G1386" s="50" t="s">
        <v>1737</v>
      </c>
      <c r="H1386" s="50" t="s">
        <v>1738</v>
      </c>
      <c r="I1386" s="50" t="s">
        <v>62</v>
      </c>
      <c r="J1386" s="50" t="s">
        <v>72</v>
      </c>
      <c r="K1386" s="50" t="s">
        <v>43</v>
      </c>
      <c r="L1386" s="50" t="s">
        <v>73</v>
      </c>
      <c r="M1386" s="50" t="s">
        <v>74</v>
      </c>
      <c r="N1386" s="50" t="s">
        <v>45</v>
      </c>
      <c r="O1386" s="50" t="s">
        <v>46</v>
      </c>
      <c r="P1386" s="50" t="s">
        <v>47</v>
      </c>
      <c r="Q1386" s="50" t="s">
        <v>1739</v>
      </c>
      <c r="R1386" s="50" t="s">
        <v>1740</v>
      </c>
      <c r="S1386" s="50" t="s">
        <v>57</v>
      </c>
      <c r="T1386" s="50" t="s">
        <v>1741</v>
      </c>
      <c r="U1386" s="50" t="s">
        <v>52</v>
      </c>
      <c r="V1386" s="50" t="s">
        <v>53</v>
      </c>
      <c r="W1386" s="50" t="s">
        <v>45</v>
      </c>
      <c r="X1386" s="50" t="s">
        <v>54</v>
      </c>
      <c r="Y1386" s="50" t="s">
        <v>46</v>
      </c>
      <c r="Z1386" s="50" t="s">
        <v>55</v>
      </c>
      <c r="AA1386" s="50" t="s">
        <v>53</v>
      </c>
      <c r="AB1386" s="50" t="s">
        <v>45</v>
      </c>
      <c r="AC1386" s="50" t="s">
        <v>56</v>
      </c>
      <c r="AD1386" s="50" t="s">
        <v>57</v>
      </c>
      <c r="AE1386" s="2"/>
      <c r="AF1386" s="2"/>
      <c r="AG1386" s="36" t="s">
        <v>11641</v>
      </c>
      <c r="AH1386" s="37" t="s">
        <v>10241</v>
      </c>
      <c r="AI1386" s="37">
        <v>22</v>
      </c>
      <c r="AJ1386" s="11">
        <v>0</v>
      </c>
      <c r="AK1386" t="s">
        <v>10290</v>
      </c>
      <c r="AL1386" s="11">
        <f>VLOOKUP(AG1386,[1]笔试数据!$B:$G,6,0)</f>
        <v>0</v>
      </c>
      <c r="AM1386" s="11">
        <v>0</v>
      </c>
      <c r="AN1386" s="11" t="s">
        <v>56</v>
      </c>
    </row>
    <row r="1387" s="4" customFormat="1" ht="15" spans="1:40">
      <c r="A1387" s="49">
        <v>166</v>
      </c>
      <c r="B1387" s="49">
        <v>439</v>
      </c>
      <c r="C1387" s="49">
        <v>272</v>
      </c>
      <c r="D1387" s="50" t="s">
        <v>1799</v>
      </c>
      <c r="E1387" s="50" t="s">
        <v>37</v>
      </c>
      <c r="F1387" s="50" t="s">
        <v>69</v>
      </c>
      <c r="G1387" s="50" t="s">
        <v>1800</v>
      </c>
      <c r="H1387" s="50" t="s">
        <v>1801</v>
      </c>
      <c r="I1387" s="50" t="s">
        <v>41</v>
      </c>
      <c r="J1387" s="50" t="s">
        <v>42</v>
      </c>
      <c r="K1387" s="51" t="s">
        <v>81</v>
      </c>
      <c r="L1387" s="50" t="s">
        <v>1802</v>
      </c>
      <c r="M1387" s="52">
        <v>44721</v>
      </c>
      <c r="N1387" s="50" t="s">
        <v>45</v>
      </c>
      <c r="O1387" s="50" t="s">
        <v>46</v>
      </c>
      <c r="P1387" s="50" t="s">
        <v>47</v>
      </c>
      <c r="Q1387" s="50" t="s">
        <v>64</v>
      </c>
      <c r="R1387" s="50" t="s">
        <v>1803</v>
      </c>
      <c r="S1387" s="50" t="s">
        <v>1804</v>
      </c>
      <c r="T1387" s="50" t="s">
        <v>1805</v>
      </c>
      <c r="U1387" s="50" t="s">
        <v>52</v>
      </c>
      <c r="V1387" s="50" t="s">
        <v>53</v>
      </c>
      <c r="W1387" s="50" t="s">
        <v>53</v>
      </c>
      <c r="X1387" s="50" t="s">
        <v>54</v>
      </c>
      <c r="Y1387" s="50" t="s">
        <v>46</v>
      </c>
      <c r="Z1387" s="50" t="s">
        <v>55</v>
      </c>
      <c r="AA1387" s="50" t="s">
        <v>53</v>
      </c>
      <c r="AB1387" s="50" t="s">
        <v>45</v>
      </c>
      <c r="AC1387" s="50" t="s">
        <v>56</v>
      </c>
      <c r="AD1387" s="50" t="s">
        <v>57</v>
      </c>
      <c r="AE1387" s="2"/>
      <c r="AF1387" s="2"/>
      <c r="AG1387" s="36" t="s">
        <v>11642</v>
      </c>
      <c r="AH1387" s="37" t="s">
        <v>11004</v>
      </c>
      <c r="AI1387" s="37" t="s">
        <v>10219</v>
      </c>
      <c r="AJ1387" s="11">
        <v>0</v>
      </c>
      <c r="AK1387" t="s">
        <v>10290</v>
      </c>
      <c r="AL1387" s="11">
        <f>VLOOKUP(AG1387,[1]笔试数据!$B:$G,6,0)</f>
        <v>0</v>
      </c>
      <c r="AM1387" s="11">
        <v>0</v>
      </c>
      <c r="AN1387" s="11" t="s">
        <v>56</v>
      </c>
    </row>
    <row r="1388" s="4" customFormat="1" ht="15" spans="1:40">
      <c r="A1388" s="49">
        <v>392</v>
      </c>
      <c r="B1388" s="49">
        <v>502</v>
      </c>
      <c r="C1388" s="49">
        <v>285</v>
      </c>
      <c r="D1388" s="50" t="s">
        <v>1878</v>
      </c>
      <c r="E1388" s="50" t="s">
        <v>37</v>
      </c>
      <c r="F1388" s="50" t="s">
        <v>69</v>
      </c>
      <c r="G1388" s="50" t="s">
        <v>1879</v>
      </c>
      <c r="H1388" s="50" t="s">
        <v>1880</v>
      </c>
      <c r="I1388" s="50" t="s">
        <v>41</v>
      </c>
      <c r="J1388" s="50" t="s">
        <v>72</v>
      </c>
      <c r="K1388" s="50" t="s">
        <v>81</v>
      </c>
      <c r="L1388" s="50" t="s">
        <v>254</v>
      </c>
      <c r="M1388" s="50" t="s">
        <v>1881</v>
      </c>
      <c r="N1388" s="50" t="s">
        <v>45</v>
      </c>
      <c r="O1388" s="50" t="s">
        <v>46</v>
      </c>
      <c r="P1388" s="50" t="s">
        <v>47</v>
      </c>
      <c r="Q1388" s="50" t="s">
        <v>396</v>
      </c>
      <c r="R1388" s="50" t="s">
        <v>1882</v>
      </c>
      <c r="S1388" s="50" t="s">
        <v>1883</v>
      </c>
      <c r="T1388" s="50" t="s">
        <v>1884</v>
      </c>
      <c r="U1388" s="50" t="s">
        <v>52</v>
      </c>
      <c r="V1388" s="50" t="s">
        <v>53</v>
      </c>
      <c r="W1388" s="50" t="s">
        <v>45</v>
      </c>
      <c r="X1388" s="50" t="s">
        <v>54</v>
      </c>
      <c r="Y1388" s="50" t="s">
        <v>46</v>
      </c>
      <c r="Z1388" s="50" t="s">
        <v>55</v>
      </c>
      <c r="AA1388" s="50" t="s">
        <v>53</v>
      </c>
      <c r="AB1388" s="50" t="s">
        <v>45</v>
      </c>
      <c r="AC1388" s="50"/>
      <c r="AD1388" s="50"/>
      <c r="AE1388" s="2"/>
      <c r="AF1388" s="2"/>
      <c r="AG1388" s="36" t="s">
        <v>11643</v>
      </c>
      <c r="AH1388" s="37" t="s">
        <v>11004</v>
      </c>
      <c r="AI1388" s="37">
        <v>15</v>
      </c>
      <c r="AJ1388" s="11">
        <v>0</v>
      </c>
      <c r="AK1388" t="s">
        <v>10290</v>
      </c>
      <c r="AL1388" s="11">
        <f>VLOOKUP(AG1388,[1]笔试数据!$B:$G,6,0)</f>
        <v>0</v>
      </c>
      <c r="AM1388" s="11">
        <v>0</v>
      </c>
      <c r="AN1388" s="11" t="s">
        <v>56</v>
      </c>
    </row>
    <row r="1389" s="4" customFormat="1" ht="15" spans="1:40">
      <c r="A1389" s="49">
        <v>413</v>
      </c>
      <c r="B1389" s="49">
        <v>450</v>
      </c>
      <c r="C1389" s="49">
        <v>293</v>
      </c>
      <c r="D1389" s="50" t="s">
        <v>1927</v>
      </c>
      <c r="E1389" s="50" t="s">
        <v>37</v>
      </c>
      <c r="F1389" s="50" t="s">
        <v>105</v>
      </c>
      <c r="G1389" s="50" t="s">
        <v>1928</v>
      </c>
      <c r="H1389" s="50" t="s">
        <v>1929</v>
      </c>
      <c r="I1389" s="50" t="s">
        <v>41</v>
      </c>
      <c r="J1389" s="50" t="s">
        <v>42</v>
      </c>
      <c r="K1389" s="51" t="s">
        <v>81</v>
      </c>
      <c r="L1389" s="50" t="s">
        <v>575</v>
      </c>
      <c r="M1389" s="50" t="s">
        <v>91</v>
      </c>
      <c r="N1389" s="50" t="s">
        <v>45</v>
      </c>
      <c r="O1389" s="50" t="s">
        <v>46</v>
      </c>
      <c r="P1389" s="50" t="s">
        <v>84</v>
      </c>
      <c r="Q1389" s="50" t="s">
        <v>151</v>
      </c>
      <c r="R1389" s="50" t="s">
        <v>1930</v>
      </c>
      <c r="S1389" s="50" t="s">
        <v>1931</v>
      </c>
      <c r="T1389" s="50" t="s">
        <v>1932</v>
      </c>
      <c r="U1389" s="50" t="s">
        <v>52</v>
      </c>
      <c r="V1389" s="50" t="s">
        <v>53</v>
      </c>
      <c r="W1389" s="50" t="s">
        <v>45</v>
      </c>
      <c r="X1389" s="50" t="s">
        <v>54</v>
      </c>
      <c r="Y1389" s="50" t="s">
        <v>46</v>
      </c>
      <c r="Z1389" s="50" t="s">
        <v>55</v>
      </c>
      <c r="AA1389" s="50" t="s">
        <v>53</v>
      </c>
      <c r="AB1389" s="50" t="s">
        <v>45</v>
      </c>
      <c r="AC1389" s="50" t="s">
        <v>56</v>
      </c>
      <c r="AD1389" s="50" t="s">
        <v>57</v>
      </c>
      <c r="AE1389" s="2"/>
      <c r="AF1389" s="2"/>
      <c r="AG1389" s="36" t="s">
        <v>11644</v>
      </c>
      <c r="AH1389" s="37" t="s">
        <v>11004</v>
      </c>
      <c r="AI1389" s="37">
        <v>23</v>
      </c>
      <c r="AJ1389" s="11">
        <v>0</v>
      </c>
      <c r="AK1389" t="s">
        <v>10290</v>
      </c>
      <c r="AL1389" s="11">
        <f>VLOOKUP(AG1389,[1]笔试数据!$B:$G,6,0)</f>
        <v>0</v>
      </c>
      <c r="AM1389" s="11">
        <v>0</v>
      </c>
      <c r="AN1389" s="11" t="s">
        <v>56</v>
      </c>
    </row>
    <row r="1390" ht="15" spans="1:40">
      <c r="A1390" s="49">
        <v>779</v>
      </c>
      <c r="B1390" s="49">
        <v>421</v>
      </c>
      <c r="C1390" s="49">
        <v>297</v>
      </c>
      <c r="D1390" s="50" t="s">
        <v>1951</v>
      </c>
      <c r="E1390" s="50" t="s">
        <v>37</v>
      </c>
      <c r="F1390" s="50" t="s">
        <v>105</v>
      </c>
      <c r="G1390" s="50" t="s">
        <v>1952</v>
      </c>
      <c r="H1390" s="50" t="s">
        <v>1953</v>
      </c>
      <c r="I1390" s="50" t="s">
        <v>41</v>
      </c>
      <c r="J1390" s="50" t="s">
        <v>72</v>
      </c>
      <c r="K1390" s="50" t="s">
        <v>43</v>
      </c>
      <c r="L1390" s="50" t="s">
        <v>73</v>
      </c>
      <c r="M1390" s="50" t="s">
        <v>267</v>
      </c>
      <c r="N1390" s="50" t="s">
        <v>395</v>
      </c>
      <c r="O1390" s="50" t="s">
        <v>46</v>
      </c>
      <c r="P1390" s="50" t="s">
        <v>47</v>
      </c>
      <c r="Q1390" s="50" t="s">
        <v>1954</v>
      </c>
      <c r="R1390" s="50" t="s">
        <v>1955</v>
      </c>
      <c r="S1390" s="50" t="s">
        <v>57</v>
      </c>
      <c r="T1390" s="50" t="s">
        <v>1956</v>
      </c>
      <c r="U1390" s="50" t="s">
        <v>52</v>
      </c>
      <c r="V1390" s="50" t="s">
        <v>53</v>
      </c>
      <c r="W1390" s="50" t="s">
        <v>395</v>
      </c>
      <c r="X1390" s="50" t="s">
        <v>54</v>
      </c>
      <c r="Y1390" s="50" t="s">
        <v>46</v>
      </c>
      <c r="Z1390" s="50" t="s">
        <v>55</v>
      </c>
      <c r="AA1390" s="50" t="s">
        <v>53</v>
      </c>
      <c r="AB1390" s="50" t="s">
        <v>45</v>
      </c>
      <c r="AC1390" s="50" t="s">
        <v>56</v>
      </c>
      <c r="AD1390" s="50" t="s">
        <v>57</v>
      </c>
      <c r="AE1390" s="2"/>
      <c r="AF1390" s="2"/>
      <c r="AG1390" s="36" t="s">
        <v>11645</v>
      </c>
      <c r="AH1390" s="37" t="s">
        <v>11004</v>
      </c>
      <c r="AI1390" s="37">
        <v>27</v>
      </c>
      <c r="AJ1390" s="11">
        <v>0</v>
      </c>
      <c r="AK1390" t="s">
        <v>10290</v>
      </c>
      <c r="AL1390" s="11">
        <f>VLOOKUP(AG1390,[1]笔试数据!$B:$G,6,0)</f>
        <v>0</v>
      </c>
      <c r="AM1390" s="11">
        <v>0</v>
      </c>
      <c r="AN1390" s="11" t="s">
        <v>56</v>
      </c>
    </row>
    <row r="1391" s="4" customFormat="1" ht="15" spans="1:40">
      <c r="A1391" s="41">
        <v>794</v>
      </c>
      <c r="B1391" s="49">
        <v>627</v>
      </c>
      <c r="C1391" s="49">
        <v>298</v>
      </c>
      <c r="D1391" s="42" t="s">
        <v>1957</v>
      </c>
      <c r="E1391" s="42" t="s">
        <v>37</v>
      </c>
      <c r="F1391" s="42" t="s">
        <v>69</v>
      </c>
      <c r="G1391" s="42" t="s">
        <v>1958</v>
      </c>
      <c r="H1391" s="42" t="s">
        <v>1959</v>
      </c>
      <c r="I1391" s="42" t="s">
        <v>62</v>
      </c>
      <c r="J1391" s="29" t="s">
        <v>42</v>
      </c>
      <c r="K1391" s="42" t="s">
        <v>43</v>
      </c>
      <c r="L1391" s="42" t="s">
        <v>220</v>
      </c>
      <c r="M1391" s="42" t="s">
        <v>1960</v>
      </c>
      <c r="N1391" s="42" t="s">
        <v>395</v>
      </c>
      <c r="O1391" s="42" t="s">
        <v>46</v>
      </c>
      <c r="P1391" s="42" t="s">
        <v>47</v>
      </c>
      <c r="Q1391" s="42" t="s">
        <v>1961</v>
      </c>
      <c r="R1391" s="42" t="s">
        <v>1962</v>
      </c>
      <c r="S1391" s="42" t="s">
        <v>1963</v>
      </c>
      <c r="T1391" s="42" t="s">
        <v>1964</v>
      </c>
      <c r="U1391" s="42" t="s">
        <v>52</v>
      </c>
      <c r="V1391" s="42" t="s">
        <v>53</v>
      </c>
      <c r="W1391" s="42" t="s">
        <v>395</v>
      </c>
      <c r="X1391" s="42" t="s">
        <v>54</v>
      </c>
      <c r="Y1391" s="42" t="s">
        <v>46</v>
      </c>
      <c r="Z1391" s="42" t="s">
        <v>55</v>
      </c>
      <c r="AA1391" s="42" t="s">
        <v>53</v>
      </c>
      <c r="AB1391" s="42" t="s">
        <v>45</v>
      </c>
      <c r="AC1391" s="42" t="s">
        <v>56</v>
      </c>
      <c r="AD1391" s="42" t="s">
        <v>57</v>
      </c>
      <c r="AG1391" s="36" t="s">
        <v>11646</v>
      </c>
      <c r="AH1391" s="37" t="s">
        <v>11004</v>
      </c>
      <c r="AI1391" s="37">
        <v>28</v>
      </c>
      <c r="AJ1391" s="11">
        <v>0</v>
      </c>
      <c r="AK1391" t="s">
        <v>10290</v>
      </c>
      <c r="AL1391" s="11">
        <f>VLOOKUP(AG1391,[1]笔试数据!$B:$G,6,0)</f>
        <v>0</v>
      </c>
      <c r="AM1391" s="11">
        <v>0</v>
      </c>
      <c r="AN1391" s="11" t="s">
        <v>56</v>
      </c>
    </row>
    <row r="1392" s="4" customFormat="1" ht="15" spans="1:40">
      <c r="A1392" s="49">
        <v>33</v>
      </c>
      <c r="B1392" s="49">
        <v>170</v>
      </c>
      <c r="C1392" s="49">
        <v>308</v>
      </c>
      <c r="D1392" s="51" t="s">
        <v>2015</v>
      </c>
      <c r="E1392" s="51" t="s">
        <v>37</v>
      </c>
      <c r="F1392" s="51" t="s">
        <v>69</v>
      </c>
      <c r="G1392" s="50" t="s">
        <v>2016</v>
      </c>
      <c r="H1392" s="50" t="s">
        <v>2017</v>
      </c>
      <c r="I1392" s="51" t="s">
        <v>41</v>
      </c>
      <c r="J1392" s="51" t="s">
        <v>42</v>
      </c>
      <c r="K1392" s="51" t="s">
        <v>81</v>
      </c>
      <c r="L1392" s="51" t="s">
        <v>82</v>
      </c>
      <c r="M1392" s="50" t="s">
        <v>91</v>
      </c>
      <c r="N1392" s="51" t="s">
        <v>45</v>
      </c>
      <c r="O1392" s="51" t="s">
        <v>46</v>
      </c>
      <c r="P1392" s="51" t="s">
        <v>47</v>
      </c>
      <c r="Q1392" s="51" t="s">
        <v>100</v>
      </c>
      <c r="R1392" s="51" t="s">
        <v>2018</v>
      </c>
      <c r="S1392" s="50" t="s">
        <v>57</v>
      </c>
      <c r="T1392" s="50" t="s">
        <v>2019</v>
      </c>
      <c r="U1392" s="51" t="s">
        <v>52</v>
      </c>
      <c r="V1392" s="51" t="s">
        <v>53</v>
      </c>
      <c r="W1392" s="51" t="s">
        <v>45</v>
      </c>
      <c r="X1392" s="51" t="s">
        <v>738</v>
      </c>
      <c r="Y1392" s="51" t="s">
        <v>46</v>
      </c>
      <c r="Z1392" s="51" t="s">
        <v>739</v>
      </c>
      <c r="AA1392" s="51" t="s">
        <v>53</v>
      </c>
      <c r="AB1392" s="51" t="s">
        <v>45</v>
      </c>
      <c r="AC1392" s="51" t="s">
        <v>56</v>
      </c>
      <c r="AD1392" s="50" t="s">
        <v>57</v>
      </c>
      <c r="AE1392" s="11"/>
      <c r="AF1392" s="11"/>
      <c r="AG1392" s="36" t="s">
        <v>11647</v>
      </c>
      <c r="AH1392" s="37" t="s">
        <v>10992</v>
      </c>
      <c r="AI1392" s="37" t="s">
        <v>10226</v>
      </c>
      <c r="AJ1392" s="11">
        <v>0</v>
      </c>
      <c r="AK1392" t="s">
        <v>10290</v>
      </c>
      <c r="AL1392" s="11">
        <f>VLOOKUP(AG1392,[1]笔试数据!$B:$G,6,0)</f>
        <v>0</v>
      </c>
      <c r="AM1392" s="11">
        <v>0</v>
      </c>
      <c r="AN1392" s="11" t="s">
        <v>56</v>
      </c>
    </row>
    <row r="1393" s="4" customFormat="1" ht="15" spans="1:40">
      <c r="A1393" s="49">
        <v>44</v>
      </c>
      <c r="B1393" s="49">
        <v>249</v>
      </c>
      <c r="C1393" s="49">
        <v>367</v>
      </c>
      <c r="D1393" s="50" t="s">
        <v>2367</v>
      </c>
      <c r="E1393" s="50" t="s">
        <v>37</v>
      </c>
      <c r="F1393" s="50" t="s">
        <v>105</v>
      </c>
      <c r="G1393" s="50" t="s">
        <v>2368</v>
      </c>
      <c r="H1393" s="50" t="s">
        <v>2369</v>
      </c>
      <c r="I1393" s="50" t="s">
        <v>62</v>
      </c>
      <c r="J1393" s="50" t="s">
        <v>72</v>
      </c>
      <c r="K1393" s="50" t="s">
        <v>43</v>
      </c>
      <c r="L1393" s="50" t="s">
        <v>73</v>
      </c>
      <c r="M1393" s="50" t="s">
        <v>74</v>
      </c>
      <c r="N1393" s="50" t="s">
        <v>45</v>
      </c>
      <c r="O1393" s="50" t="s">
        <v>46</v>
      </c>
      <c r="P1393" s="50" t="s">
        <v>47</v>
      </c>
      <c r="Q1393" s="50" t="s">
        <v>64</v>
      </c>
      <c r="R1393" s="50" t="s">
        <v>2370</v>
      </c>
      <c r="S1393" s="50" t="s">
        <v>2371</v>
      </c>
      <c r="T1393" s="50" t="s">
        <v>2372</v>
      </c>
      <c r="U1393" s="50" t="s">
        <v>52</v>
      </c>
      <c r="V1393" s="50" t="s">
        <v>53</v>
      </c>
      <c r="W1393" s="50" t="s">
        <v>45</v>
      </c>
      <c r="X1393" s="50" t="s">
        <v>54</v>
      </c>
      <c r="Y1393" s="50" t="s">
        <v>46</v>
      </c>
      <c r="Z1393" s="50" t="s">
        <v>55</v>
      </c>
      <c r="AA1393" s="50" t="s">
        <v>53</v>
      </c>
      <c r="AB1393" s="50" t="s">
        <v>45</v>
      </c>
      <c r="AC1393" s="50"/>
      <c r="AD1393" s="50"/>
      <c r="AE1393" s="2"/>
      <c r="AF1393" s="2"/>
      <c r="AG1393" s="36" t="s">
        <v>11648</v>
      </c>
      <c r="AH1393" s="37" t="s">
        <v>10990</v>
      </c>
      <c r="AI1393" s="37" t="s">
        <v>10224</v>
      </c>
      <c r="AJ1393" s="11">
        <v>0</v>
      </c>
      <c r="AK1393" t="s">
        <v>10290</v>
      </c>
      <c r="AL1393" s="11">
        <f>VLOOKUP(AG1393,[1]笔试数据!$B:$G,6,0)</f>
        <v>0</v>
      </c>
      <c r="AM1393" s="11">
        <v>0</v>
      </c>
      <c r="AN1393" s="11" t="s">
        <v>56</v>
      </c>
    </row>
    <row r="1394" s="4" customFormat="1" ht="15" spans="1:40">
      <c r="A1394" s="49">
        <v>70</v>
      </c>
      <c r="B1394" s="49">
        <v>431</v>
      </c>
      <c r="C1394" s="49">
        <v>378</v>
      </c>
      <c r="D1394" s="50" t="s">
        <v>2432</v>
      </c>
      <c r="E1394" s="50" t="s">
        <v>37</v>
      </c>
      <c r="F1394" s="50" t="s">
        <v>69</v>
      </c>
      <c r="G1394" s="50" t="s">
        <v>2433</v>
      </c>
      <c r="H1394" s="50" t="s">
        <v>2434</v>
      </c>
      <c r="I1394" s="50" t="s">
        <v>41</v>
      </c>
      <c r="J1394" s="50" t="s">
        <v>42</v>
      </c>
      <c r="K1394" s="50" t="s">
        <v>43</v>
      </c>
      <c r="L1394" s="50" t="s">
        <v>73</v>
      </c>
      <c r="M1394" s="50" t="s">
        <v>74</v>
      </c>
      <c r="N1394" s="50" t="s">
        <v>45</v>
      </c>
      <c r="O1394" s="50" t="s">
        <v>46</v>
      </c>
      <c r="P1394" s="50" t="s">
        <v>47</v>
      </c>
      <c r="Q1394" s="50" t="s">
        <v>268</v>
      </c>
      <c r="R1394" s="50" t="s">
        <v>2435</v>
      </c>
      <c r="S1394" s="50" t="s">
        <v>57</v>
      </c>
      <c r="T1394" s="50" t="s">
        <v>2436</v>
      </c>
      <c r="U1394" s="50" t="s">
        <v>52</v>
      </c>
      <c r="V1394" s="50" t="s">
        <v>53</v>
      </c>
      <c r="W1394" s="50" t="s">
        <v>53</v>
      </c>
      <c r="X1394" s="50" t="s">
        <v>54</v>
      </c>
      <c r="Y1394" s="50" t="s">
        <v>46</v>
      </c>
      <c r="Z1394" s="50" t="s">
        <v>55</v>
      </c>
      <c r="AA1394" s="50" t="s">
        <v>53</v>
      </c>
      <c r="AB1394" s="50" t="s">
        <v>45</v>
      </c>
      <c r="AC1394" s="50" t="s">
        <v>56</v>
      </c>
      <c r="AD1394" s="50" t="s">
        <v>57</v>
      </c>
      <c r="AE1394" s="2"/>
      <c r="AF1394" s="2"/>
      <c r="AG1394" s="36" t="s">
        <v>11649</v>
      </c>
      <c r="AH1394" s="37" t="s">
        <v>10990</v>
      </c>
      <c r="AI1394" s="37">
        <v>18</v>
      </c>
      <c r="AJ1394" s="11">
        <v>0</v>
      </c>
      <c r="AK1394" t="s">
        <v>10290</v>
      </c>
      <c r="AL1394" s="11">
        <f>VLOOKUP(AG1394,[1]笔试数据!$B:$G,6,0)</f>
        <v>0</v>
      </c>
      <c r="AM1394" s="11">
        <v>0</v>
      </c>
      <c r="AN1394" s="11" t="s">
        <v>56</v>
      </c>
    </row>
    <row r="1395" s="4" customFormat="1" ht="15" spans="1:40">
      <c r="A1395" s="49">
        <v>529</v>
      </c>
      <c r="B1395" s="49">
        <v>110</v>
      </c>
      <c r="C1395" s="49">
        <v>459</v>
      </c>
      <c r="D1395" s="51" t="s">
        <v>2906</v>
      </c>
      <c r="E1395" s="51" t="s">
        <v>37</v>
      </c>
      <c r="F1395" s="51" t="s">
        <v>105</v>
      </c>
      <c r="G1395" s="50" t="s">
        <v>2907</v>
      </c>
      <c r="H1395" s="50" t="s">
        <v>2908</v>
      </c>
      <c r="I1395" s="51" t="s">
        <v>41</v>
      </c>
      <c r="J1395" s="51" t="s">
        <v>177</v>
      </c>
      <c r="K1395" s="51" t="s">
        <v>81</v>
      </c>
      <c r="L1395" s="51" t="s">
        <v>254</v>
      </c>
      <c r="M1395" s="50" t="s">
        <v>91</v>
      </c>
      <c r="N1395" s="51" t="s">
        <v>45</v>
      </c>
      <c r="O1395" s="51" t="s">
        <v>46</v>
      </c>
      <c r="P1395" s="51" t="s">
        <v>47</v>
      </c>
      <c r="Q1395" s="51" t="s">
        <v>2909</v>
      </c>
      <c r="R1395" s="51" t="s">
        <v>2909</v>
      </c>
      <c r="S1395" s="50" t="s">
        <v>2910</v>
      </c>
      <c r="T1395" s="50" t="s">
        <v>2911</v>
      </c>
      <c r="U1395" s="51" t="s">
        <v>52</v>
      </c>
      <c r="V1395" s="51" t="s">
        <v>53</v>
      </c>
      <c r="W1395" s="51" t="s">
        <v>45</v>
      </c>
      <c r="X1395" s="51" t="s">
        <v>738</v>
      </c>
      <c r="Y1395" s="51" t="s">
        <v>46</v>
      </c>
      <c r="Z1395" s="51" t="s">
        <v>739</v>
      </c>
      <c r="AA1395" s="51" t="s">
        <v>53</v>
      </c>
      <c r="AB1395" s="51" t="s">
        <v>45</v>
      </c>
      <c r="AC1395" s="50"/>
      <c r="AD1395" s="50"/>
      <c r="AE1395" s="11"/>
      <c r="AF1395" s="11"/>
      <c r="AG1395" s="36" t="s">
        <v>11650</v>
      </c>
      <c r="AH1395" s="37" t="s">
        <v>11008</v>
      </c>
      <c r="AI1395" s="37" t="s">
        <v>10241</v>
      </c>
      <c r="AJ1395" s="11">
        <v>0</v>
      </c>
      <c r="AK1395" t="s">
        <v>10290</v>
      </c>
      <c r="AL1395" s="11">
        <f>VLOOKUP(AG1395,[1]笔试数据!$B:$G,6,0)</f>
        <v>0</v>
      </c>
      <c r="AM1395" s="11">
        <v>0</v>
      </c>
      <c r="AN1395" s="11" t="s">
        <v>56</v>
      </c>
    </row>
    <row r="1396" ht="15" spans="1:40">
      <c r="A1396" s="41">
        <v>535</v>
      </c>
      <c r="B1396" s="49">
        <v>557</v>
      </c>
      <c r="C1396" s="49">
        <v>482</v>
      </c>
      <c r="D1396" s="42" t="s">
        <v>3058</v>
      </c>
      <c r="E1396" s="42" t="s">
        <v>37</v>
      </c>
      <c r="F1396" s="42" t="s">
        <v>105</v>
      </c>
      <c r="G1396" s="42" t="s">
        <v>3059</v>
      </c>
      <c r="H1396" s="42" t="s">
        <v>3060</v>
      </c>
      <c r="I1396" s="42" t="s">
        <v>41</v>
      </c>
      <c r="J1396" s="29" t="s">
        <v>42</v>
      </c>
      <c r="K1396" s="42" t="s">
        <v>43</v>
      </c>
      <c r="L1396" s="42" t="s">
        <v>73</v>
      </c>
      <c r="M1396" s="42" t="s">
        <v>91</v>
      </c>
      <c r="N1396" s="42" t="s">
        <v>45</v>
      </c>
      <c r="O1396" s="42" t="s">
        <v>46</v>
      </c>
      <c r="P1396" s="42" t="s">
        <v>47</v>
      </c>
      <c r="Q1396" s="42" t="s">
        <v>3061</v>
      </c>
      <c r="R1396" s="42" t="s">
        <v>3061</v>
      </c>
      <c r="S1396" s="42" t="s">
        <v>3062</v>
      </c>
      <c r="T1396" s="42" t="s">
        <v>3063</v>
      </c>
      <c r="U1396" s="42" t="s">
        <v>307</v>
      </c>
      <c r="V1396" s="42" t="s">
        <v>53</v>
      </c>
      <c r="W1396" s="42" t="s">
        <v>45</v>
      </c>
      <c r="X1396" s="42" t="s">
        <v>54</v>
      </c>
      <c r="Y1396" s="42" t="s">
        <v>46</v>
      </c>
      <c r="Z1396" s="42" t="s">
        <v>55</v>
      </c>
      <c r="AA1396" s="42" t="s">
        <v>53</v>
      </c>
      <c r="AB1396" s="42" t="s">
        <v>45</v>
      </c>
      <c r="AC1396" s="42" t="s">
        <v>56</v>
      </c>
      <c r="AD1396" s="42" t="s">
        <v>57</v>
      </c>
      <c r="AE1396" s="4"/>
      <c r="AF1396" s="4"/>
      <c r="AG1396" s="36" t="s">
        <v>11651</v>
      </c>
      <c r="AH1396" s="37" t="s">
        <v>11040</v>
      </c>
      <c r="AI1396" s="37" t="s">
        <v>10219</v>
      </c>
      <c r="AJ1396" s="11">
        <v>0</v>
      </c>
      <c r="AK1396" t="s">
        <v>10290</v>
      </c>
      <c r="AL1396" s="11">
        <f>VLOOKUP(AG1396,[1]笔试数据!$B:$G,6,0)</f>
        <v>0</v>
      </c>
      <c r="AM1396" s="11">
        <v>0</v>
      </c>
      <c r="AN1396" s="11" t="s">
        <v>56</v>
      </c>
    </row>
    <row r="1397" s="4" customFormat="1" ht="15" spans="1:40">
      <c r="A1397" s="41">
        <v>628</v>
      </c>
      <c r="B1397" s="49">
        <v>649</v>
      </c>
      <c r="C1397" s="49">
        <v>497</v>
      </c>
      <c r="D1397" s="42" t="s">
        <v>3143</v>
      </c>
      <c r="E1397" s="42" t="s">
        <v>37</v>
      </c>
      <c r="F1397" s="42" t="s">
        <v>69</v>
      </c>
      <c r="G1397" s="42" t="s">
        <v>3144</v>
      </c>
      <c r="H1397" s="42" t="s">
        <v>3145</v>
      </c>
      <c r="I1397" s="42" t="s">
        <v>62</v>
      </c>
      <c r="J1397" s="29" t="s">
        <v>42</v>
      </c>
      <c r="K1397" s="42" t="s">
        <v>43</v>
      </c>
      <c r="L1397" s="42" t="s">
        <v>73</v>
      </c>
      <c r="M1397" s="42" t="s">
        <v>267</v>
      </c>
      <c r="N1397" s="42" t="s">
        <v>45</v>
      </c>
      <c r="O1397" s="42" t="s">
        <v>46</v>
      </c>
      <c r="P1397" s="42" t="s">
        <v>47</v>
      </c>
      <c r="Q1397" s="42" t="s">
        <v>332</v>
      </c>
      <c r="R1397" s="42" t="s">
        <v>3146</v>
      </c>
      <c r="S1397" s="42" t="s">
        <v>3147</v>
      </c>
      <c r="T1397" s="42" t="s">
        <v>3148</v>
      </c>
      <c r="U1397" s="42" t="s">
        <v>52</v>
      </c>
      <c r="V1397" s="42" t="s">
        <v>53</v>
      </c>
      <c r="W1397" s="42" t="s">
        <v>45</v>
      </c>
      <c r="X1397" s="42" t="s">
        <v>54</v>
      </c>
      <c r="Y1397" s="42" t="s">
        <v>46</v>
      </c>
      <c r="Z1397" s="42" t="s">
        <v>55</v>
      </c>
      <c r="AA1397" s="42" t="s">
        <v>53</v>
      </c>
      <c r="AB1397" s="42" t="s">
        <v>45</v>
      </c>
      <c r="AC1397" s="42" t="s">
        <v>56</v>
      </c>
      <c r="AD1397" s="42" t="s">
        <v>57</v>
      </c>
      <c r="AG1397" s="36" t="s">
        <v>11652</v>
      </c>
      <c r="AH1397" s="37" t="s">
        <v>11040</v>
      </c>
      <c r="AI1397" s="37">
        <v>17</v>
      </c>
      <c r="AJ1397" s="11">
        <v>0</v>
      </c>
      <c r="AK1397" t="s">
        <v>10290</v>
      </c>
      <c r="AL1397" s="11">
        <f>VLOOKUP(AG1397,[1]笔试数据!$B:$G,6,0)</f>
        <v>0</v>
      </c>
      <c r="AM1397" s="11">
        <v>0</v>
      </c>
      <c r="AN1397" s="11" t="s">
        <v>56</v>
      </c>
    </row>
    <row r="1398" s="4" customFormat="1" ht="15" spans="1:40">
      <c r="A1398" s="41">
        <v>224</v>
      </c>
      <c r="B1398" s="49">
        <v>608</v>
      </c>
      <c r="C1398" s="49">
        <v>653</v>
      </c>
      <c r="D1398" s="42" t="s">
        <v>4055</v>
      </c>
      <c r="E1398" s="42" t="s">
        <v>37</v>
      </c>
      <c r="F1398" s="42" t="s">
        <v>105</v>
      </c>
      <c r="G1398" s="42" t="s">
        <v>4056</v>
      </c>
      <c r="H1398" s="42" t="s">
        <v>4057</v>
      </c>
      <c r="I1398" s="42" t="s">
        <v>41</v>
      </c>
      <c r="J1398" s="29" t="s">
        <v>42</v>
      </c>
      <c r="K1398" s="42" t="s">
        <v>43</v>
      </c>
      <c r="L1398" s="42" t="s">
        <v>73</v>
      </c>
      <c r="M1398" s="42" t="s">
        <v>227</v>
      </c>
      <c r="N1398" s="42" t="s">
        <v>45</v>
      </c>
      <c r="O1398" s="42" t="s">
        <v>46</v>
      </c>
      <c r="P1398" s="42" t="s">
        <v>47</v>
      </c>
      <c r="Q1398" s="42" t="s">
        <v>1739</v>
      </c>
      <c r="R1398" s="42" t="s">
        <v>1739</v>
      </c>
      <c r="S1398" s="42" t="s">
        <v>4058</v>
      </c>
      <c r="T1398" s="42" t="s">
        <v>4059</v>
      </c>
      <c r="U1398" s="42" t="s">
        <v>52</v>
      </c>
      <c r="V1398" s="42" t="s">
        <v>53</v>
      </c>
      <c r="W1398" s="42" t="s">
        <v>53</v>
      </c>
      <c r="X1398" s="42" t="s">
        <v>54</v>
      </c>
      <c r="Y1398" s="42" t="s">
        <v>46</v>
      </c>
      <c r="Z1398" s="42" t="s">
        <v>55</v>
      </c>
      <c r="AA1398" s="42" t="s">
        <v>53</v>
      </c>
      <c r="AB1398" s="42" t="s">
        <v>45</v>
      </c>
      <c r="AC1398" s="42" t="s">
        <v>46</v>
      </c>
      <c r="AD1398" s="47" t="s">
        <v>3407</v>
      </c>
      <c r="AF1398" s="11" t="s">
        <v>3408</v>
      </c>
      <c r="AG1398" s="36" t="s">
        <v>11653</v>
      </c>
      <c r="AH1398" s="37" t="s">
        <v>10981</v>
      </c>
      <c r="AI1398" s="37">
        <v>23</v>
      </c>
      <c r="AJ1398" s="11">
        <v>0</v>
      </c>
      <c r="AK1398" t="s">
        <v>10290</v>
      </c>
      <c r="AL1398" s="11">
        <f>VLOOKUP(AG1398,[1]笔试数据!$B:$G,6,0)</f>
        <v>0</v>
      </c>
      <c r="AM1398" s="11">
        <v>0</v>
      </c>
      <c r="AN1398" s="11" t="s">
        <v>56</v>
      </c>
    </row>
  </sheetData>
  <sortState ref="A736:AO1398">
    <sortCondition ref="AM736:AM1398" descending="1"/>
  </sortState>
  <hyperlinks>
    <hyperlink ref="S1188" r:id="rId1" display="2926244789@qq.com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110" zoomScaleNormal="110" workbookViewId="0">
      <selection activeCell="A1" sqref="A1:F1"/>
    </sheetView>
  </sheetViews>
  <sheetFormatPr defaultColWidth="9" defaultRowHeight="13.5" outlineLevelCol="7"/>
  <cols>
    <col min="1" max="1" width="7.275" style="12" customWidth="1"/>
    <col min="2" max="5" width="15.4583333333333" style="13" customWidth="1"/>
    <col min="6" max="6" width="12.3916666666667" style="2" customWidth="1"/>
    <col min="7" max="16384" width="9" style="2"/>
  </cols>
  <sheetData>
    <row r="1" ht="50" customHeight="1" spans="1:6">
      <c r="A1" s="14" t="s">
        <v>11654</v>
      </c>
      <c r="B1" s="15"/>
      <c r="C1" s="15"/>
      <c r="D1" s="15"/>
      <c r="E1" s="15"/>
      <c r="F1" s="15"/>
    </row>
    <row r="2" s="10" customFormat="1" ht="20" customHeight="1" spans="1:8">
      <c r="A2" s="16" t="s">
        <v>0</v>
      </c>
      <c r="B2" s="16" t="s">
        <v>4</v>
      </c>
      <c r="C2" s="16" t="s">
        <v>27</v>
      </c>
      <c r="D2" s="16" t="s">
        <v>28</v>
      </c>
      <c r="E2" s="17" t="s">
        <v>10204</v>
      </c>
      <c r="F2" s="18" t="s">
        <v>11655</v>
      </c>
      <c r="H2" s="19"/>
    </row>
    <row r="3" s="11" customFormat="1" ht="20" customHeight="1" spans="1:6">
      <c r="A3" s="20">
        <v>1</v>
      </c>
      <c r="B3" s="21" t="s">
        <v>11656</v>
      </c>
      <c r="C3" s="21" t="s">
        <v>4281</v>
      </c>
      <c r="D3" s="21" t="s">
        <v>4619</v>
      </c>
      <c r="E3" s="21">
        <v>91</v>
      </c>
      <c r="F3" s="22"/>
    </row>
    <row r="4" s="11" customFormat="1" ht="20" customHeight="1" spans="1:6">
      <c r="A4" s="20">
        <v>2</v>
      </c>
      <c r="B4" s="21" t="s">
        <v>11657</v>
      </c>
      <c r="C4" s="23" t="s">
        <v>4281</v>
      </c>
      <c r="D4" s="23" t="s">
        <v>4619</v>
      </c>
      <c r="E4" s="21">
        <v>86</v>
      </c>
      <c r="F4" s="22"/>
    </row>
    <row r="5" s="11" customFormat="1" ht="20" customHeight="1" spans="1:6">
      <c r="A5" s="20">
        <v>3</v>
      </c>
      <c r="B5" s="21" t="s">
        <v>11658</v>
      </c>
      <c r="C5" s="21" t="s">
        <v>4281</v>
      </c>
      <c r="D5" s="21" t="s">
        <v>4619</v>
      </c>
      <c r="E5" s="21">
        <v>86</v>
      </c>
      <c r="F5" s="22"/>
    </row>
    <row r="6" s="11" customFormat="1" ht="20" customHeight="1" spans="1:6">
      <c r="A6" s="20">
        <v>4</v>
      </c>
      <c r="B6" s="21" t="s">
        <v>11659</v>
      </c>
      <c r="C6" s="23" t="s">
        <v>4281</v>
      </c>
      <c r="D6" s="23" t="s">
        <v>4619</v>
      </c>
      <c r="E6" s="21">
        <v>85</v>
      </c>
      <c r="F6" s="22"/>
    </row>
    <row r="7" s="11" customFormat="1" ht="20" customHeight="1" spans="1:6">
      <c r="A7" s="20">
        <v>5</v>
      </c>
      <c r="B7" s="21" t="s">
        <v>11660</v>
      </c>
      <c r="C7" s="23" t="s">
        <v>4281</v>
      </c>
      <c r="D7" s="23" t="s">
        <v>4619</v>
      </c>
      <c r="E7" s="21">
        <v>84</v>
      </c>
      <c r="F7" s="22"/>
    </row>
    <row r="8" s="11" customFormat="1" ht="20" customHeight="1" spans="1:6">
      <c r="A8" s="20">
        <v>6</v>
      </c>
      <c r="B8" s="21" t="s">
        <v>11661</v>
      </c>
      <c r="C8" s="23" t="s">
        <v>4281</v>
      </c>
      <c r="D8" s="23" t="s">
        <v>4619</v>
      </c>
      <c r="E8" s="21">
        <v>82</v>
      </c>
      <c r="F8" s="22"/>
    </row>
    <row r="9" s="11" customFormat="1" ht="20" customHeight="1" spans="1:6">
      <c r="A9" s="20">
        <v>7</v>
      </c>
      <c r="B9" s="21" t="s">
        <v>11662</v>
      </c>
      <c r="C9" s="21" t="s">
        <v>4281</v>
      </c>
      <c r="D9" s="21" t="s">
        <v>4619</v>
      </c>
      <c r="E9" s="21">
        <v>80</v>
      </c>
      <c r="F9" s="22"/>
    </row>
    <row r="10" s="11" customFormat="1" ht="20" customHeight="1" spans="1:6">
      <c r="A10" s="20">
        <v>8</v>
      </c>
      <c r="B10" s="21" t="s">
        <v>11663</v>
      </c>
      <c r="C10" s="21" t="s">
        <v>4281</v>
      </c>
      <c r="D10" s="21" t="s">
        <v>4619</v>
      </c>
      <c r="E10" s="21">
        <v>78.25</v>
      </c>
      <c r="F10" s="22"/>
    </row>
    <row r="11" s="11" customFormat="1" ht="20" customHeight="1" spans="1:6">
      <c r="A11" s="20">
        <v>9</v>
      </c>
      <c r="B11" s="21" t="s">
        <v>11664</v>
      </c>
      <c r="C11" s="21" t="s">
        <v>4281</v>
      </c>
      <c r="D11" s="21" t="s">
        <v>4619</v>
      </c>
      <c r="E11" s="21">
        <v>75.75</v>
      </c>
      <c r="F11" s="22"/>
    </row>
    <row r="12" s="11" customFormat="1" ht="20" customHeight="1" spans="1:6">
      <c r="A12" s="20">
        <v>10</v>
      </c>
      <c r="B12" s="21" t="s">
        <v>11665</v>
      </c>
      <c r="C12" s="21" t="s">
        <v>4281</v>
      </c>
      <c r="D12" s="21" t="s">
        <v>4619</v>
      </c>
      <c r="E12" s="21">
        <v>75</v>
      </c>
      <c r="F12" s="22"/>
    </row>
    <row r="13" s="11" customFormat="1" ht="20" customHeight="1" spans="1:6">
      <c r="A13" s="20">
        <v>11</v>
      </c>
      <c r="B13" s="21" t="s">
        <v>11666</v>
      </c>
      <c r="C13" s="21" t="s">
        <v>4281</v>
      </c>
      <c r="D13" s="21" t="s">
        <v>4619</v>
      </c>
      <c r="E13" s="21">
        <v>73</v>
      </c>
      <c r="F13" s="22"/>
    </row>
    <row r="14" s="11" customFormat="1" ht="20" customHeight="1" spans="1:6">
      <c r="A14" s="20">
        <v>12</v>
      </c>
      <c r="B14" s="21" t="s">
        <v>11667</v>
      </c>
      <c r="C14" s="21" t="s">
        <v>4281</v>
      </c>
      <c r="D14" s="21" t="s">
        <v>4619</v>
      </c>
      <c r="E14" s="21">
        <v>71</v>
      </c>
      <c r="F14" s="22"/>
    </row>
    <row r="15" s="11" customFormat="1" ht="20" customHeight="1" spans="1:6">
      <c r="A15" s="20">
        <v>13</v>
      </c>
      <c r="B15" s="21" t="s">
        <v>8180</v>
      </c>
      <c r="C15" s="23" t="s">
        <v>4281</v>
      </c>
      <c r="D15" s="23" t="s">
        <v>4619</v>
      </c>
      <c r="E15" s="21">
        <v>71</v>
      </c>
      <c r="F15" s="22"/>
    </row>
    <row r="16" s="11" customFormat="1" ht="20" customHeight="1" spans="1:6">
      <c r="A16" s="20">
        <v>14</v>
      </c>
      <c r="B16" s="21" t="s">
        <v>11668</v>
      </c>
      <c r="C16" s="23" t="s">
        <v>4281</v>
      </c>
      <c r="D16" s="23" t="s">
        <v>4619</v>
      </c>
      <c r="E16" s="21">
        <v>69</v>
      </c>
      <c r="F16" s="22"/>
    </row>
    <row r="17" s="11" customFormat="1" ht="20" customHeight="1" spans="1:6">
      <c r="A17" s="20">
        <v>15</v>
      </c>
      <c r="B17" s="21" t="s">
        <v>11669</v>
      </c>
      <c r="C17" s="21" t="s">
        <v>4281</v>
      </c>
      <c r="D17" s="21" t="s">
        <v>4619</v>
      </c>
      <c r="E17" s="21">
        <v>65.5</v>
      </c>
      <c r="F17" s="22"/>
    </row>
    <row r="18" s="11" customFormat="1" ht="20" customHeight="1" spans="1:6">
      <c r="A18" s="20">
        <v>16</v>
      </c>
      <c r="B18" s="21" t="s">
        <v>11670</v>
      </c>
      <c r="C18" s="21" t="s">
        <v>4281</v>
      </c>
      <c r="D18" s="21" t="s">
        <v>4619</v>
      </c>
      <c r="E18" s="21">
        <v>63</v>
      </c>
      <c r="F18" s="22"/>
    </row>
    <row r="19" s="11" customFormat="1" ht="20" customHeight="1" spans="1:6">
      <c r="A19" s="20">
        <v>17</v>
      </c>
      <c r="B19" s="21" t="s">
        <v>8034</v>
      </c>
      <c r="C19" s="23" t="s">
        <v>4281</v>
      </c>
      <c r="D19" s="23" t="s">
        <v>4619</v>
      </c>
      <c r="E19" s="21">
        <v>58</v>
      </c>
      <c r="F19" s="22"/>
    </row>
    <row r="20" s="11" customFormat="1" ht="20" customHeight="1" spans="1:6">
      <c r="A20" s="20">
        <v>18</v>
      </c>
      <c r="B20" s="21" t="s">
        <v>11671</v>
      </c>
      <c r="C20" s="21" t="s">
        <v>4281</v>
      </c>
      <c r="D20" s="21" t="s">
        <v>4619</v>
      </c>
      <c r="E20" s="21">
        <v>57.5</v>
      </c>
      <c r="F20" s="22"/>
    </row>
    <row r="21" s="11" customFormat="1" ht="20" customHeight="1" spans="1:6">
      <c r="A21" s="20">
        <v>19</v>
      </c>
      <c r="B21" s="21" t="s">
        <v>7685</v>
      </c>
      <c r="C21" s="23" t="s">
        <v>4281</v>
      </c>
      <c r="D21" s="23" t="s">
        <v>4619</v>
      </c>
      <c r="E21" s="21">
        <v>57</v>
      </c>
      <c r="F21" s="22"/>
    </row>
    <row r="22" s="11" customFormat="1" ht="20" customHeight="1" spans="1:6">
      <c r="A22" s="20">
        <v>20</v>
      </c>
      <c r="B22" s="21" t="s">
        <v>11672</v>
      </c>
      <c r="C22" s="21" t="s">
        <v>4281</v>
      </c>
      <c r="D22" s="21" t="s">
        <v>4619</v>
      </c>
      <c r="E22" s="21">
        <v>56</v>
      </c>
      <c r="F22" s="22"/>
    </row>
    <row r="23" s="11" customFormat="1" ht="20" customHeight="1" spans="1:6">
      <c r="A23" s="20">
        <v>21</v>
      </c>
      <c r="B23" s="21" t="s">
        <v>7620</v>
      </c>
      <c r="C23" s="23" t="s">
        <v>4281</v>
      </c>
      <c r="D23" s="23" t="s">
        <v>4619</v>
      </c>
      <c r="E23" s="21">
        <v>53</v>
      </c>
      <c r="F23" s="22"/>
    </row>
    <row r="24" s="11" customFormat="1" ht="20" customHeight="1" spans="1:6">
      <c r="A24" s="20">
        <v>22</v>
      </c>
      <c r="B24" s="21" t="s">
        <v>11673</v>
      </c>
      <c r="C24" s="21" t="s">
        <v>4281</v>
      </c>
      <c r="D24" s="21" t="s">
        <v>4619</v>
      </c>
      <c r="E24" s="21">
        <v>52.5</v>
      </c>
      <c r="F24" s="22"/>
    </row>
    <row r="25" s="11" customFormat="1" ht="20" customHeight="1" spans="1:6">
      <c r="A25" s="20">
        <v>23</v>
      </c>
      <c r="B25" s="21" t="s">
        <v>8044</v>
      </c>
      <c r="C25" s="23" t="s">
        <v>4281</v>
      </c>
      <c r="D25" s="23" t="s">
        <v>4619</v>
      </c>
      <c r="E25" s="21">
        <v>62</v>
      </c>
      <c r="F25" s="22"/>
    </row>
    <row r="26" s="11" customFormat="1" ht="20" customHeight="1" spans="1:6">
      <c r="A26" s="20">
        <v>24</v>
      </c>
      <c r="B26" s="21" t="s">
        <v>5821</v>
      </c>
      <c r="C26" s="23" t="s">
        <v>4281</v>
      </c>
      <c r="D26" s="23" t="s">
        <v>5813</v>
      </c>
      <c r="E26" s="21">
        <v>64.5</v>
      </c>
      <c r="F26" s="22"/>
    </row>
    <row r="27" s="11" customFormat="1" ht="20" customHeight="1" spans="1:6">
      <c r="A27" s="20">
        <v>25</v>
      </c>
      <c r="B27" s="21" t="s">
        <v>11674</v>
      </c>
      <c r="C27" s="23" t="s">
        <v>4281</v>
      </c>
      <c r="D27" s="23" t="s">
        <v>5813</v>
      </c>
      <c r="E27" s="21">
        <v>59.5</v>
      </c>
      <c r="F27" s="22"/>
    </row>
    <row r="28" s="11" customFormat="1" ht="20" customHeight="1" spans="1:6">
      <c r="A28" s="20">
        <v>26</v>
      </c>
      <c r="B28" s="21" t="s">
        <v>11675</v>
      </c>
      <c r="C28" s="23" t="s">
        <v>4281</v>
      </c>
      <c r="D28" s="23" t="s">
        <v>5813</v>
      </c>
      <c r="E28" s="21">
        <v>59.5</v>
      </c>
      <c r="F28" s="22"/>
    </row>
    <row r="29" s="11" customFormat="1" ht="20" customHeight="1" spans="1:6">
      <c r="A29" s="20">
        <v>27</v>
      </c>
      <c r="B29" s="21" t="s">
        <v>11676</v>
      </c>
      <c r="C29" s="23" t="s">
        <v>4281</v>
      </c>
      <c r="D29" s="23" t="s">
        <v>5813</v>
      </c>
      <c r="E29" s="21">
        <v>59.5</v>
      </c>
      <c r="F29" s="22"/>
    </row>
    <row r="30" s="11" customFormat="1" ht="20" customHeight="1" spans="1:6">
      <c r="A30" s="20">
        <v>28</v>
      </c>
      <c r="B30" s="21" t="s">
        <v>11677</v>
      </c>
      <c r="C30" s="23" t="s">
        <v>4281</v>
      </c>
      <c r="D30" s="23" t="s">
        <v>5813</v>
      </c>
      <c r="E30" s="21">
        <v>52.5</v>
      </c>
      <c r="F30" s="22"/>
    </row>
    <row r="31" s="11" customFormat="1" ht="20" customHeight="1" spans="1:6">
      <c r="A31" s="20">
        <v>29</v>
      </c>
      <c r="B31" s="21" t="s">
        <v>11678</v>
      </c>
      <c r="C31" s="23" t="s">
        <v>4281</v>
      </c>
      <c r="D31" s="23" t="s">
        <v>5813</v>
      </c>
      <c r="E31" s="21">
        <v>52.5</v>
      </c>
      <c r="F31" s="22"/>
    </row>
    <row r="32" s="11" customFormat="1" ht="20" customHeight="1" spans="1:6">
      <c r="A32" s="20">
        <v>30</v>
      </c>
      <c r="B32" s="21" t="s">
        <v>11679</v>
      </c>
      <c r="C32" s="23" t="s">
        <v>4281</v>
      </c>
      <c r="D32" s="23" t="s">
        <v>5813</v>
      </c>
      <c r="E32" s="21">
        <v>50</v>
      </c>
      <c r="F32" s="22"/>
    </row>
  </sheetData>
  <sortState ref="A2:AN17">
    <sortCondition ref="E2:E17" descending="1"/>
  </sortState>
  <mergeCells count="1">
    <mergeCell ref="A1:F1"/>
  </mergeCells>
  <conditionalFormatting sqref="B25">
    <cfRule type="duplicateValues" dxfId="0" priority="8"/>
  </conditionalFormatting>
  <conditionalFormatting sqref="B26">
    <cfRule type="duplicateValues" dxfId="0" priority="7"/>
  </conditionalFormatting>
  <conditionalFormatting sqref="B27">
    <cfRule type="duplicateValues" dxfId="0" priority="6"/>
  </conditionalFormatting>
  <conditionalFormatting sqref="B28">
    <cfRule type="duplicateValues" dxfId="0" priority="5"/>
  </conditionalFormatting>
  <conditionalFormatting sqref="B29">
    <cfRule type="duplicateValues" dxfId="0" priority="4"/>
  </conditionalFormatting>
  <conditionalFormatting sqref="B30">
    <cfRule type="duplicateValues" dxfId="0" priority="3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4:B24">
    <cfRule type="duplicateValues" dxfId="0" priority="10"/>
  </conditionalFormatting>
  <conditionalFormatting sqref="B2:B3 B33:B1048576">
    <cfRule type="duplicateValues" dxfId="0" priority="17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workbookViewId="0">
      <selection activeCell="F41" sqref="F41"/>
    </sheetView>
  </sheetViews>
  <sheetFormatPr defaultColWidth="9" defaultRowHeight="13.5"/>
  <cols>
    <col min="2" max="2" width="11.8833333333333" customWidth="1"/>
    <col min="4" max="4" width="10.25" customWidth="1"/>
    <col min="9" max="9" width="12.75" customWidth="1"/>
    <col min="10" max="10" width="19.6333333333333" customWidth="1"/>
    <col min="11" max="12" width="10.5" customWidth="1"/>
    <col min="13" max="13" width="22.25" customWidth="1"/>
    <col min="14" max="16" width="10.6333333333333" customWidth="1"/>
    <col min="18" max="18" width="18.8833333333333" customWidth="1"/>
    <col min="19" max="19" width="11" customWidth="1"/>
  </cols>
  <sheetData>
    <row r="1" ht="19" customHeight="1" spans="3:17">
      <c r="C1" t="s">
        <v>11680</v>
      </c>
      <c r="J1" t="s">
        <v>11681</v>
      </c>
      <c r="K1" t="s">
        <v>11682</v>
      </c>
      <c r="L1" t="s">
        <v>11683</v>
      </c>
      <c r="M1" t="s">
        <v>11684</v>
      </c>
      <c r="N1" t="s">
        <v>11685</v>
      </c>
      <c r="O1" t="s">
        <v>11686</v>
      </c>
      <c r="P1" t="s">
        <v>11687</v>
      </c>
      <c r="Q1" t="s">
        <v>11688</v>
      </c>
    </row>
    <row r="2" s="2" customFormat="1" spans="1:19">
      <c r="A2" s="3" t="s">
        <v>4281</v>
      </c>
      <c r="B2" s="2" t="s">
        <v>4291</v>
      </c>
      <c r="C2" s="2">
        <f>COUNTIFS(中小学!AB:AB,"小学",中小学!AC:AC,B2,中小学!AF:AF,"是")</f>
        <v>169</v>
      </c>
      <c r="J2" s="2">
        <f>COUNTIFS(中小学!AG:AG,"20230705",中小学!AC:AC,B2,中小学!AB:AB,"小学")</f>
        <v>62</v>
      </c>
      <c r="K2" s="2">
        <v>62</v>
      </c>
      <c r="L2" s="2">
        <f>COUNTIFS(中小学!AG:AG,"20230706",中小学!AC:AC,B2,中小学!AB:AB,"小学")</f>
        <v>68</v>
      </c>
      <c r="M2" s="2">
        <v>68</v>
      </c>
      <c r="N2" s="2">
        <f>COUNTIFS(中小学!$AF:$AF,"是",中小学!$AG:$AG,"20230707",中小学!$AB:$AB,"小学",中小学!$AC:$AC,$B2)</f>
        <v>39</v>
      </c>
      <c r="O2" s="2">
        <v>39</v>
      </c>
      <c r="P2" s="2">
        <f>COUNTIFS(中小学!$AF:$AF,"是",中小学!$AG:$AG,"20230708",中小学!$AB:$AB,"小学",中小学!$AC:$AC,$B2)</f>
        <v>0</v>
      </c>
      <c r="S2" s="2" t="s">
        <v>11689</v>
      </c>
    </row>
    <row r="3" s="2" customFormat="1" spans="1:19">
      <c r="A3" s="3"/>
      <c r="B3" s="2" t="s">
        <v>4619</v>
      </c>
      <c r="C3" s="2">
        <f>COUNTIFS(中小学!AB:AB,"小学",中小学!AC:AC,B3,中小学!AF:AF,"是")</f>
        <v>73</v>
      </c>
      <c r="J3" s="2">
        <f>COUNTIFS(中小学!AG:AG,"20230705",中小学!AC:AC,B3,中小学!AB:AB,"小学")</f>
        <v>27</v>
      </c>
      <c r="K3" s="2">
        <v>25</v>
      </c>
      <c r="L3" s="6">
        <f>COUNTIFS(中小学!AG:AG,"20230706",中小学!AC:AC,B3,中小学!AB:AB,"小学")</f>
        <v>25</v>
      </c>
      <c r="M3" s="6">
        <v>25</v>
      </c>
      <c r="N3" s="2">
        <f>COUNTIFS(中小学!AF:AF,"是",中小学!AG:AG,"20230707",中小学!AB:AB,"小学",中小学!AC:AC,B3)</f>
        <v>20</v>
      </c>
      <c r="O3" s="2">
        <v>20</v>
      </c>
      <c r="P3" s="2">
        <f>COUNTIFS(中小学!$AF:$AF,"是",中小学!$AG:$AG,"20230708",中小学!$AB:$AB,"小学",中小学!$AC:$AC,$B3)</f>
        <v>1</v>
      </c>
      <c r="Q3" s="2">
        <v>1</v>
      </c>
      <c r="R3" s="2" t="s">
        <v>11690</v>
      </c>
      <c r="S3" s="2" t="s">
        <v>11691</v>
      </c>
    </row>
    <row r="4" s="2" customFormat="1" spans="1:16">
      <c r="A4" s="3"/>
      <c r="B4" s="2" t="s">
        <v>4681</v>
      </c>
      <c r="C4" s="2">
        <f>COUNTIFS(中小学!AB:AB,"小学",中小学!AC:AC,B4,中小学!AF:AF,"是")</f>
        <v>0</v>
      </c>
      <c r="J4" s="2">
        <f>COUNTIFS(中小学!AG:AG,"20230705",中小学!AC:AC,B4,中小学!AB:AB,"小学")</f>
        <v>0</v>
      </c>
      <c r="L4" s="2">
        <f>COUNTIFS(中小学!AG:AG,"20230706",中小学!AC:AC,B4,中小学!AB:AB,"小学")</f>
        <v>0</v>
      </c>
      <c r="N4" s="2">
        <f>COUNTIFS(中小学!AF:AF,"是",中小学!AG:AG,"20230707",中小学!AB:AB,"小学",中小学!AC:AC,B4)</f>
        <v>0</v>
      </c>
      <c r="P4" s="2">
        <f>COUNTIFS(中小学!$AF:$AF,"是",中小学!$AG:$AG,"20230708",中小学!$AB:$AB,"小学",中小学!$AC:$AC,$B4)</f>
        <v>0</v>
      </c>
    </row>
    <row r="5" s="2" customFormat="1" spans="1:16">
      <c r="A5" s="3"/>
      <c r="B5" s="2" t="s">
        <v>5027</v>
      </c>
      <c r="C5" s="2">
        <f>COUNTIFS(中小学!AB:AB,"小学",中小学!AC:AC,B5,中小学!AF:AF,"是")</f>
        <v>15</v>
      </c>
      <c r="J5" s="2">
        <f>COUNTIFS(中小学!AG:AG,"20230705",中小学!AC:AC,B5,中小学!AB:AB,"小学")</f>
        <v>5</v>
      </c>
      <c r="K5" s="2">
        <v>5</v>
      </c>
      <c r="L5" s="4">
        <f>COUNTIFS(中小学!AG:AG,"20230706",中小学!AC:AC,B5,中小学!AB:AB,"小学")</f>
        <v>7</v>
      </c>
      <c r="M5" s="4">
        <v>7</v>
      </c>
      <c r="N5" s="2">
        <f>COUNTIFS(中小学!AF:AF,"是",中小学!AG:AG,"20230707",中小学!AB:AB,"小学",中小学!AC:AC,B5)</f>
        <v>3</v>
      </c>
      <c r="O5" s="2">
        <v>3</v>
      </c>
      <c r="P5" s="2">
        <f>COUNTIFS(中小学!$AF:$AF,"是",中小学!$AG:$AG,"20230708",中小学!$AB:$AB,"小学",中小学!$AC:$AC,$B5)</f>
        <v>0</v>
      </c>
    </row>
    <row r="6" s="2" customFormat="1" spans="1:19">
      <c r="A6" s="3"/>
      <c r="B6" s="4" t="s">
        <v>5813</v>
      </c>
      <c r="C6" s="2">
        <f>COUNTIFS(中小学!AB:AB,"小学",中小学!AC:AC,B6,中小学!AF:AF,"是")</f>
        <v>4</v>
      </c>
      <c r="J6" s="2">
        <f>COUNTIFS(中小学!AG:AG,"20230705",中小学!AC:AC,B6,中小学!AB:AB,"小学")</f>
        <v>1</v>
      </c>
      <c r="K6" s="2">
        <v>1</v>
      </c>
      <c r="L6" s="2">
        <f>COUNTIFS(中小学!AG:AG,"20230706",中小学!AC:AC,B6,中小学!AB:AB,"小学")</f>
        <v>2</v>
      </c>
      <c r="M6" s="2">
        <v>2</v>
      </c>
      <c r="N6" s="2">
        <f>COUNTIFS(中小学!AF:AF,"是",中小学!AG:AG,"20230707",中小学!AB:AB,"小学",中小学!AC:AC,B6)</f>
        <v>1</v>
      </c>
      <c r="O6" s="2">
        <v>1</v>
      </c>
      <c r="P6" s="2">
        <f>COUNTIFS(中小学!$AF:$AF,"是",中小学!$AG:$AG,"20230708",中小学!$AB:$AB,"小学",中小学!$AC:$AC,$B6)</f>
        <v>0</v>
      </c>
      <c r="S6" s="2" t="s">
        <v>5814</v>
      </c>
    </row>
    <row r="7" s="2" customFormat="1" spans="1:16">
      <c r="A7" s="3"/>
      <c r="B7" s="2" t="s">
        <v>8635</v>
      </c>
      <c r="C7" s="2">
        <f>COUNTIFS(中小学!AB:AB,"小学",中小学!AC:AC,B7,中小学!AF:AF,"是")</f>
        <v>45</v>
      </c>
      <c r="J7" s="2">
        <f>COUNTIFS(中小学!AG:AG,"20230705",中小学!AC:AC,B7,中小学!AB:AB,"小学")</f>
        <v>15</v>
      </c>
      <c r="K7" s="2">
        <v>15</v>
      </c>
      <c r="L7" s="2">
        <f>COUNTIFS(中小学!AG:AG,"20230706",中小学!AC:AC,B7,中小学!AB:AB,"小学")</f>
        <v>17</v>
      </c>
      <c r="M7" s="2">
        <v>17</v>
      </c>
      <c r="N7" s="2">
        <f>COUNTIFS(中小学!AF:AF,"是",中小学!AG:AG,"20230707",中小学!AB:AB,"小学",中小学!AC:AC,B7)</f>
        <v>13</v>
      </c>
      <c r="O7" s="2">
        <v>13</v>
      </c>
      <c r="P7" s="2">
        <f>COUNTIFS(中小学!$AF:$AF,"是",中小学!$AG:$AG,"20230708",中小学!$AB:$AB,"小学",中小学!$AC:$AC,$B7)</f>
        <v>0</v>
      </c>
    </row>
    <row r="8" s="2" customFormat="1" spans="1:16">
      <c r="A8" s="3"/>
      <c r="B8" s="2" t="s">
        <v>8242</v>
      </c>
      <c r="C8" s="2">
        <f>COUNTIFS(中小学!AB:AB,"小学",中小学!AC:AC,B8,中小学!AF:AF,"是")</f>
        <v>32</v>
      </c>
      <c r="J8" s="2">
        <f>COUNTIFS(中小学!AG:AG,"20230705",中小学!AC:AC,B8,中小学!AB:AB,"小学")</f>
        <v>8</v>
      </c>
      <c r="K8" s="2">
        <v>8</v>
      </c>
      <c r="L8" s="2">
        <f>COUNTIFS(中小学!AG:AG,"20230706",中小学!AC:AC,B8,中小学!AB:AB,"小学")</f>
        <v>14</v>
      </c>
      <c r="M8" s="2">
        <v>14</v>
      </c>
      <c r="N8" s="2">
        <f>COUNTIFS(中小学!AF:AF,"是",中小学!AG:AG,"20230707",中小学!AB:AB,"小学",中小学!AC:AC,B8)</f>
        <v>9</v>
      </c>
      <c r="O8" s="2">
        <v>9</v>
      </c>
      <c r="P8" s="2">
        <f>COUNTIFS(中小学!$AF:$AF,"是",中小学!$AG:$AG,"20230708",中小学!$AB:$AB,"小学",中小学!$AC:$AC,$B8)</f>
        <v>1</v>
      </c>
    </row>
    <row r="9" s="2" customFormat="1" spans="1:16">
      <c r="A9" s="3"/>
      <c r="B9" s="2" t="s">
        <v>4884</v>
      </c>
      <c r="C9" s="2">
        <f>COUNTIFS(中小学!AB:AB,"小学",中小学!AC:AC,B9,中小学!AF:AF,"是")</f>
        <v>91</v>
      </c>
      <c r="J9" s="2">
        <f>COUNTIFS(中小学!AG:AG,"20230705",中小学!AC:AC,B9,中小学!AB:AB,"小学")</f>
        <v>33</v>
      </c>
      <c r="K9" s="2">
        <v>33</v>
      </c>
      <c r="L9" s="2">
        <f>COUNTIFS(中小学!AG:AG,"20230706",中小学!AC:AC,B9,中小学!AB:AB,"小学")</f>
        <v>46</v>
      </c>
      <c r="M9" s="2">
        <v>46</v>
      </c>
      <c r="N9" s="2">
        <f>COUNTIFS(中小学!AF:AF,"是",中小学!AG:AG,"20230707",中小学!AB:AB,"小学",中小学!AC:AC,B9)</f>
        <v>12</v>
      </c>
      <c r="O9" s="2">
        <v>12</v>
      </c>
      <c r="P9" s="2">
        <f>COUNTIFS(中小学!$AF:$AF,"是",中小学!$AG:$AG,"20230708",中小学!$AB:$AB,"小学",中小学!$AC:$AC,$B9)</f>
        <v>0</v>
      </c>
    </row>
    <row r="10" s="2" customFormat="1" spans="1:16">
      <c r="A10" s="3"/>
      <c r="B10" s="2" t="s">
        <v>8468</v>
      </c>
      <c r="C10" s="2">
        <f>COUNTIFS(中小学!AB:AB,"小学",中小学!AC:AC,B10,中小学!AF:AF,"是")</f>
        <v>25</v>
      </c>
      <c r="J10" s="2">
        <f>COUNTIFS(中小学!AG:AG,"20230705",中小学!AC:AC,B10,中小学!AB:AB,"小学")</f>
        <v>10</v>
      </c>
      <c r="K10" s="2">
        <v>10</v>
      </c>
      <c r="L10" s="2">
        <f>COUNTIFS(中小学!AG:AG,"20230706",中小学!AC:AC,B10,中小学!AB:AB,"小学")</f>
        <v>12</v>
      </c>
      <c r="M10" s="2">
        <v>12</v>
      </c>
      <c r="N10" s="2">
        <f>COUNTIFS(中小学!AF:AF,"是",中小学!AG:AG,"20230707",中小学!AB:AB,"小学",中小学!AC:AC,B10)</f>
        <v>3</v>
      </c>
      <c r="O10" s="2">
        <v>3</v>
      </c>
      <c r="P10" s="2">
        <f>COUNTIFS(中小学!$AF:$AF,"是",中小学!$AG:$AG,"20230708",中小学!$AB:$AB,"小学",中小学!$AC:$AC,$B10)</f>
        <v>0</v>
      </c>
    </row>
    <row r="11" spans="1:16">
      <c r="A11" s="5" t="s">
        <v>5029</v>
      </c>
      <c r="B11" t="s">
        <v>4291</v>
      </c>
      <c r="C11">
        <f>COUNTIFS(中小学!AB:AB,"初中",中小学!AC:AC,B11,中小学!AF:AF,"是")</f>
        <v>24</v>
      </c>
      <c r="J11">
        <f>COUNTIFS(中小学!AG:AG,"20230705",中小学!AC:AC,B11,中小学!AB:AB,"初中")</f>
        <v>11</v>
      </c>
      <c r="K11">
        <v>11</v>
      </c>
      <c r="L11">
        <f>COUNTIFS(中小学!AG:AG,"20230706",中小学!AC:AC,B11,中小学!AB:AB,"初中")</f>
        <v>10</v>
      </c>
      <c r="M11">
        <v>10</v>
      </c>
      <c r="N11" s="2">
        <f>COUNTIFS(中小学!AF:AF,"是",中小学!AG:AG,"20230707",中小学!AB:AB,"初中",中小学!AC:AC,B11)</f>
        <v>3</v>
      </c>
      <c r="O11">
        <v>3</v>
      </c>
      <c r="P11" s="2">
        <f>COUNTIFS(中小学!$AF:$AF,"是",中小学!$AG:$AG,"20230708",中小学!$AB:$AB,"中学",中小学!$AC:$AC,$B11)</f>
        <v>0</v>
      </c>
    </row>
    <row r="12" spans="1:16">
      <c r="A12" s="5"/>
      <c r="B12" t="s">
        <v>4619</v>
      </c>
      <c r="C12">
        <f>COUNTIFS(中小学!AB:AB,"初中",中小学!AC:AC,B12,中小学!AF:AF,"是")</f>
        <v>7</v>
      </c>
      <c r="J12">
        <f>COUNTIFS(中小学!AG:AG,"20230705",中小学!AC:AC,B12,中小学!AB:AB,"初中")</f>
        <v>4</v>
      </c>
      <c r="K12">
        <v>4</v>
      </c>
      <c r="L12">
        <f>COUNTIFS(中小学!AG:AG,"20230706",中小学!AC:AC,B12,中小学!AB:AB,"初中")</f>
        <v>2</v>
      </c>
      <c r="M12">
        <v>2</v>
      </c>
      <c r="N12" s="2">
        <f>COUNTIFS(中小学!AF:AF,"是",中小学!AG:AG,"20230707",中小学!AB:AB,"初中",中小学!AC:AC,B12)</f>
        <v>1</v>
      </c>
      <c r="O12">
        <v>1</v>
      </c>
      <c r="P12" s="2">
        <f>COUNTIFS(中小学!$AF:$AF,"是",中小学!$AG:$AG,"20230708",中小学!$AB:$AB,"中学",中小学!$AC:$AC,$B12)</f>
        <v>0</v>
      </c>
    </row>
    <row r="13" spans="1:16">
      <c r="A13" s="5"/>
      <c r="B13" t="s">
        <v>5916</v>
      </c>
      <c r="C13">
        <f>COUNTIFS(中小学!AB:AB,"初中",中小学!AC:AC,B13,中小学!AF:AF,"是")</f>
        <v>101</v>
      </c>
      <c r="J13">
        <f>COUNTIFS(中小学!AG:AG,"20230705",中小学!AC:AC,B13,中小学!AB:AB,"初中")</f>
        <v>36</v>
      </c>
      <c r="K13">
        <v>36</v>
      </c>
      <c r="L13">
        <f>COUNTIFS(中小学!AG:AG,"20230706",中小学!AC:AC,B13,中小学!AB:AB,"初中")</f>
        <v>39</v>
      </c>
      <c r="M13">
        <v>39</v>
      </c>
      <c r="N13" s="2">
        <f>COUNTIFS(中小学!AF:AF,"是",中小学!AG:AG,"20230707",中小学!AB:AB,"初中",中小学!AC:AC,B13)</f>
        <v>25</v>
      </c>
      <c r="O13">
        <v>25</v>
      </c>
      <c r="P13" s="2">
        <f>COUNTIFS(中小学!$AF:$AF,"是",中小学!$AG:$AG,"20230708",中小学!$AB:$AB,"中学",中小学!$AC:$AC,$B13)</f>
        <v>0</v>
      </c>
    </row>
    <row r="14" spans="1:16">
      <c r="A14" s="5"/>
      <c r="B14" t="s">
        <v>5812</v>
      </c>
      <c r="C14" s="4">
        <f>COUNTIFS(中小学!AB:AB,"初中",中小学!AC:AC,B14,中小学!AF:AF,"是")</f>
        <v>53</v>
      </c>
      <c r="D14" s="4"/>
      <c r="E14" s="4"/>
      <c r="F14" s="4"/>
      <c r="G14" s="4"/>
      <c r="H14" s="4"/>
      <c r="I14" s="4"/>
      <c r="J14">
        <f>COUNTIFS(中小学!AG:AG,"20230705",中小学!AC:AC,B14,中小学!AB:AB,"初中")</f>
        <v>23</v>
      </c>
      <c r="K14">
        <v>23</v>
      </c>
      <c r="L14">
        <f>COUNTIFS(中小学!AG:AG,"20230706",中小学!AC:AC,B14,中小学!AB:AB,"初中")</f>
        <v>24</v>
      </c>
      <c r="M14">
        <v>24</v>
      </c>
      <c r="N14" s="2">
        <f>COUNTIFS(中小学!AF:AF,"是",中小学!AG:AG,"20230707",中小学!AB:AB,"初中",中小学!AC:AC,B14)</f>
        <v>5</v>
      </c>
      <c r="O14">
        <v>5</v>
      </c>
      <c r="P14" s="2">
        <f>COUNTIFS(中小学!$AF:$AF,"是",中小学!$AG:$AG,"20230708",中小学!$AB:$AB,"中学",中小学!$AC:$AC,$B14)</f>
        <v>0</v>
      </c>
    </row>
    <row r="15" spans="1:16">
      <c r="A15" s="5"/>
      <c r="B15" t="s">
        <v>8468</v>
      </c>
      <c r="C15">
        <f>COUNTIFS(中小学!AB:AB,"初中",中小学!AC:AC,B15,中小学!AF:AF,"是")</f>
        <v>3</v>
      </c>
      <c r="J15">
        <f>COUNTIFS(中小学!AG:AG,"20230705",中小学!AC:AC,B15,中小学!AB:AB,"初中")</f>
        <v>3</v>
      </c>
      <c r="K15">
        <v>3</v>
      </c>
      <c r="L15">
        <f>COUNTIFS(中小学!AG:AG,"20230706",中小学!AC:AC,B15,中小学!AB:AB,"初中")</f>
        <v>0</v>
      </c>
      <c r="M15">
        <v>0</v>
      </c>
      <c r="N15" s="2">
        <f>COUNTIFS(中小学!AF:AF,"是",中小学!AG:AG,"20230707",中小学!AB:AB,"初中",中小学!AC:AC,B15)</f>
        <v>0</v>
      </c>
      <c r="P15" s="2">
        <f>COUNTIFS(中小学!$AF:$AF,"是",中小学!$AG:$AG,"20230708",中小学!$AB:$AB,"中学",中小学!$AC:$AC,$B15)</f>
        <v>0</v>
      </c>
    </row>
    <row r="16" spans="1:16">
      <c r="A16" s="5"/>
      <c r="B16" t="s">
        <v>5027</v>
      </c>
      <c r="C16">
        <f>COUNTIFS(中小学!AB:AB,"初中",中小学!AC:AC,B16,中小学!AF:AF,"是")</f>
        <v>74</v>
      </c>
      <c r="J16">
        <f>COUNTIFS(中小学!AG:AG,"20230705",中小学!AC:AC,B16,中小学!AB:AB,"初中")</f>
        <v>26</v>
      </c>
      <c r="K16">
        <v>26</v>
      </c>
      <c r="L16">
        <f>COUNTIFS(中小学!AG:AG,"20230706",中小学!AC:AC,B16,中小学!AB:AB,"初中")</f>
        <v>37</v>
      </c>
      <c r="M16">
        <v>37</v>
      </c>
      <c r="N16" s="2">
        <f>COUNTIFS(中小学!AF:AF,"是",中小学!AG:AG,"20230707",中小学!AB:AB,"初中",中小学!AC:AC,B16)</f>
        <v>10</v>
      </c>
      <c r="O16">
        <v>10</v>
      </c>
      <c r="P16" s="2">
        <f>COUNTIFS(中小学!$AF:$AF,"是",中小学!$AG:$AG,"20230708",中小学!$AB:$AB,"中学",中小学!$AC:$AC,$B16)</f>
        <v>0</v>
      </c>
    </row>
    <row r="17" spans="1:16">
      <c r="A17" s="5"/>
      <c r="B17" t="s">
        <v>5680</v>
      </c>
      <c r="C17">
        <f>COUNTIFS(中小学!AB:AB,"初中",中小学!AC:AC,B17,中小学!AF:AF,"是")</f>
        <v>18</v>
      </c>
      <c r="J17">
        <f>COUNTIFS(中小学!AG:AG,"20230705",中小学!AC:AC,B17,中小学!AB:AB,"初中")</f>
        <v>8</v>
      </c>
      <c r="K17">
        <v>8</v>
      </c>
      <c r="L17">
        <f>COUNTIFS(中小学!AG:AG,"20230706",中小学!AC:AC,B17,中小学!AB:AB,"初中")</f>
        <v>5</v>
      </c>
      <c r="M17">
        <v>5</v>
      </c>
      <c r="N17" s="2">
        <f>COUNTIFS(中小学!AF:AF,"是",中小学!AG:AG,"20230707",中小学!AB:AB,"初中",中小学!AC:AC,B17)</f>
        <v>5</v>
      </c>
      <c r="O17">
        <v>5</v>
      </c>
      <c r="P17" s="2">
        <f>COUNTIFS(中小学!$AF:$AF,"是",中小学!$AG:$AG,"20230708",中小学!$AB:$AB,"中学",中小学!$AC:$AC,$B17)</f>
        <v>0</v>
      </c>
    </row>
    <row r="18" spans="3:17">
      <c r="C18" s="4">
        <f>SUM(C2:C17)</f>
        <v>734</v>
      </c>
      <c r="D18" s="4"/>
      <c r="E18" s="4"/>
      <c r="F18" s="4"/>
      <c r="G18" s="4"/>
      <c r="H18" s="4"/>
      <c r="I18" s="4"/>
      <c r="J18" s="4">
        <f t="shared" ref="J18:O18" si="0">SUM(J2:J17)</f>
        <v>272</v>
      </c>
      <c r="K18" s="4">
        <f t="shared" si="0"/>
        <v>270</v>
      </c>
      <c r="L18" s="4">
        <f t="shared" si="0"/>
        <v>308</v>
      </c>
      <c r="M18" s="4">
        <f t="shared" si="0"/>
        <v>308</v>
      </c>
      <c r="N18" s="4">
        <f t="shared" si="0"/>
        <v>149</v>
      </c>
      <c r="O18" s="4">
        <f t="shared" si="0"/>
        <v>149</v>
      </c>
      <c r="P18" s="4"/>
      <c r="Q18" s="4">
        <f>SUM(Q2:Q17)</f>
        <v>1</v>
      </c>
    </row>
    <row r="22" spans="3:14">
      <c r="C22" t="s">
        <v>11692</v>
      </c>
      <c r="D22" t="s">
        <v>11693</v>
      </c>
      <c r="E22" t="s">
        <v>11694</v>
      </c>
      <c r="F22" t="s">
        <v>11695</v>
      </c>
      <c r="G22" t="s">
        <v>11696</v>
      </c>
      <c r="H22" t="s">
        <v>11697</v>
      </c>
      <c r="I22" t="s">
        <v>11698</v>
      </c>
      <c r="J22" t="s">
        <v>11699</v>
      </c>
      <c r="L22" t="s">
        <v>33</v>
      </c>
      <c r="M22" t="s">
        <v>11700</v>
      </c>
      <c r="N22" t="s">
        <v>11701</v>
      </c>
    </row>
    <row r="23" spans="2:14">
      <c r="B23" t="s">
        <v>53</v>
      </c>
      <c r="C23">
        <v>663</v>
      </c>
      <c r="D23" t="s">
        <v>11702</v>
      </c>
      <c r="E23" t="s">
        <v>11703</v>
      </c>
      <c r="F23">
        <v>22</v>
      </c>
      <c r="G23">
        <v>1</v>
      </c>
      <c r="H23">
        <v>5</v>
      </c>
      <c r="I23">
        <v>3</v>
      </c>
      <c r="J23">
        <v>43</v>
      </c>
      <c r="L23" s="7" t="s">
        <v>11704</v>
      </c>
      <c r="M23" t="s">
        <v>45</v>
      </c>
      <c r="N23">
        <f>22*30</f>
        <v>660</v>
      </c>
    </row>
    <row r="24" spans="2:14">
      <c r="B24" t="s">
        <v>4291</v>
      </c>
      <c r="C24">
        <v>193</v>
      </c>
      <c r="D24" t="s">
        <v>11705</v>
      </c>
      <c r="E24" t="s">
        <v>11706</v>
      </c>
      <c r="F24">
        <v>6</v>
      </c>
      <c r="G24">
        <v>2</v>
      </c>
      <c r="H24">
        <v>2</v>
      </c>
      <c r="I24">
        <v>13</v>
      </c>
      <c r="J24" t="s">
        <v>11707</v>
      </c>
      <c r="L24" s="7" t="s">
        <v>11708</v>
      </c>
      <c r="M24" t="s">
        <v>4291</v>
      </c>
      <c r="N24">
        <f>6*30</f>
        <v>180</v>
      </c>
    </row>
    <row r="25" spans="2:17">
      <c r="B25" t="s">
        <v>4619</v>
      </c>
      <c r="C25">
        <v>80</v>
      </c>
      <c r="D25" t="s">
        <v>11709</v>
      </c>
      <c r="E25" t="s">
        <v>11710</v>
      </c>
      <c r="F25">
        <v>3</v>
      </c>
      <c r="H25">
        <v>1</v>
      </c>
      <c r="I25">
        <v>20</v>
      </c>
      <c r="J25">
        <v>44</v>
      </c>
      <c r="L25" s="7" t="s">
        <v>11711</v>
      </c>
      <c r="M25" t="s">
        <v>4619</v>
      </c>
      <c r="N25">
        <v>60</v>
      </c>
      <c r="P25">
        <v>47</v>
      </c>
      <c r="Q25">
        <f>P25*30</f>
        <v>1410</v>
      </c>
    </row>
    <row r="26" spans="2:14">
      <c r="B26" t="s">
        <v>5916</v>
      </c>
      <c r="C26">
        <v>101</v>
      </c>
      <c r="D26" t="s">
        <v>11712</v>
      </c>
      <c r="E26" t="s">
        <v>11710</v>
      </c>
      <c r="F26">
        <v>4</v>
      </c>
      <c r="H26">
        <v>1</v>
      </c>
      <c r="I26">
        <v>11</v>
      </c>
      <c r="J26">
        <v>45</v>
      </c>
      <c r="L26" s="7" t="s">
        <v>11713</v>
      </c>
      <c r="M26" t="str">
        <f t="shared" ref="M26:M31" si="1">B26</f>
        <v>历史</v>
      </c>
      <c r="N26">
        <v>90</v>
      </c>
    </row>
    <row r="27" ht="14" customHeight="1" spans="2:14">
      <c r="B27" t="s">
        <v>4884</v>
      </c>
      <c r="C27">
        <v>91</v>
      </c>
      <c r="D27" t="s">
        <v>11712</v>
      </c>
      <c r="E27" t="s">
        <v>11703</v>
      </c>
      <c r="F27">
        <v>3</v>
      </c>
      <c r="G27">
        <v>1</v>
      </c>
      <c r="H27">
        <v>1</v>
      </c>
      <c r="I27">
        <v>1</v>
      </c>
      <c r="J27">
        <v>45</v>
      </c>
      <c r="L27" s="7" t="s">
        <v>11714</v>
      </c>
      <c r="M27" t="str">
        <f t="shared" si="1"/>
        <v>美术</v>
      </c>
      <c r="N27">
        <v>90</v>
      </c>
    </row>
    <row r="28" spans="2:14">
      <c r="B28" t="s">
        <v>5027</v>
      </c>
      <c r="C28">
        <v>89</v>
      </c>
      <c r="D28" t="s">
        <v>11709</v>
      </c>
      <c r="E28" t="s">
        <v>11710</v>
      </c>
      <c r="F28">
        <v>3</v>
      </c>
      <c r="H28">
        <v>1</v>
      </c>
      <c r="I28" s="8">
        <v>29</v>
      </c>
      <c r="J28">
        <v>42</v>
      </c>
      <c r="L28" s="7" t="s">
        <v>11715</v>
      </c>
      <c r="M28" t="str">
        <f t="shared" si="1"/>
        <v>道德与法治</v>
      </c>
      <c r="N28">
        <v>60</v>
      </c>
    </row>
    <row r="29" spans="2:14">
      <c r="B29" t="s">
        <v>5812</v>
      </c>
      <c r="C29">
        <v>53</v>
      </c>
      <c r="D29" t="s">
        <v>11710</v>
      </c>
      <c r="E29" t="s">
        <v>11710</v>
      </c>
      <c r="F29">
        <v>2</v>
      </c>
      <c r="H29">
        <v>1</v>
      </c>
      <c r="I29">
        <v>23</v>
      </c>
      <c r="J29">
        <v>43</v>
      </c>
      <c r="L29" s="7" t="s">
        <v>10420</v>
      </c>
      <c r="M29" t="str">
        <f t="shared" si="1"/>
        <v>生物</v>
      </c>
      <c r="N29">
        <v>30</v>
      </c>
    </row>
    <row r="30" spans="2:14">
      <c r="B30" t="s">
        <v>8635</v>
      </c>
      <c r="C30">
        <v>45</v>
      </c>
      <c r="D30" t="s">
        <v>11710</v>
      </c>
      <c r="E30" t="s">
        <v>11710</v>
      </c>
      <c r="F30">
        <v>2</v>
      </c>
      <c r="H30">
        <v>1</v>
      </c>
      <c r="I30">
        <v>15</v>
      </c>
      <c r="J30">
        <v>47</v>
      </c>
      <c r="L30" s="7" t="s">
        <v>10765</v>
      </c>
      <c r="M30" t="str">
        <f t="shared" si="1"/>
        <v>音乐</v>
      </c>
      <c r="N30">
        <v>30</v>
      </c>
    </row>
    <row r="31" spans="2:14">
      <c r="B31" t="s">
        <v>8242</v>
      </c>
      <c r="C31">
        <v>32</v>
      </c>
      <c r="D31" t="s">
        <v>11710</v>
      </c>
      <c r="E31" t="s">
        <v>11703</v>
      </c>
      <c r="F31">
        <v>1</v>
      </c>
      <c r="G31">
        <v>1</v>
      </c>
      <c r="H31">
        <v>1</v>
      </c>
      <c r="I31" s="8">
        <v>2</v>
      </c>
      <c r="J31">
        <v>46</v>
      </c>
      <c r="L31" s="7" t="s">
        <v>10707</v>
      </c>
      <c r="M31" t="str">
        <f t="shared" si="1"/>
        <v>体育</v>
      </c>
      <c r="N31">
        <v>30</v>
      </c>
    </row>
    <row r="32" spans="2:14">
      <c r="B32" t="s">
        <v>8468</v>
      </c>
      <c r="C32">
        <v>28</v>
      </c>
      <c r="E32" t="s">
        <v>11710</v>
      </c>
      <c r="F32">
        <v>1</v>
      </c>
      <c r="H32">
        <v>1</v>
      </c>
      <c r="I32">
        <v>28</v>
      </c>
      <c r="J32">
        <v>46</v>
      </c>
      <c r="L32" s="7" t="s">
        <v>10218</v>
      </c>
      <c r="M32" t="s">
        <v>11716</v>
      </c>
      <c r="N32">
        <v>29</v>
      </c>
    </row>
    <row r="33" spans="2:14">
      <c r="B33" t="s">
        <v>5680</v>
      </c>
      <c r="C33">
        <v>18</v>
      </c>
      <c r="E33" t="s">
        <v>11710</v>
      </c>
      <c r="F33">
        <v>1</v>
      </c>
      <c r="H33">
        <v>1</v>
      </c>
      <c r="I33">
        <v>18</v>
      </c>
      <c r="J33">
        <v>45</v>
      </c>
      <c r="L33" s="7" t="s">
        <v>10424</v>
      </c>
      <c r="M33" t="s">
        <v>11717</v>
      </c>
      <c r="N33">
        <v>29</v>
      </c>
    </row>
    <row r="34" spans="2:14">
      <c r="B34" t="s">
        <v>5813</v>
      </c>
      <c r="C34">
        <v>4</v>
      </c>
      <c r="E34" t="s">
        <v>11703</v>
      </c>
      <c r="G34">
        <v>1</v>
      </c>
      <c r="H34">
        <v>1</v>
      </c>
      <c r="I34">
        <v>4</v>
      </c>
      <c r="J34">
        <v>47</v>
      </c>
      <c r="L34" s="7" t="s">
        <v>10481</v>
      </c>
      <c r="M34" t="s">
        <v>11718</v>
      </c>
      <c r="N34">
        <v>30</v>
      </c>
    </row>
    <row r="35" spans="3:14">
      <c r="C35">
        <f>SUM(C23:C34)</f>
        <v>1397</v>
      </c>
      <c r="L35" s="9">
        <v>45</v>
      </c>
      <c r="M35" t="s">
        <v>11719</v>
      </c>
      <c r="N35">
        <v>30</v>
      </c>
    </row>
    <row r="36" spans="12:14">
      <c r="L36" s="9">
        <v>47</v>
      </c>
      <c r="M36" t="s">
        <v>11720</v>
      </c>
      <c r="N36">
        <v>30</v>
      </c>
    </row>
    <row r="37" spans="12:14">
      <c r="L37" s="9">
        <v>46</v>
      </c>
      <c r="M37" t="s">
        <v>11721</v>
      </c>
      <c r="N37">
        <v>19</v>
      </c>
    </row>
    <row r="38" spans="12:14">
      <c r="L38" s="9"/>
      <c r="N38">
        <f>SUM(N23:N37)</f>
        <v>1397</v>
      </c>
    </row>
    <row r="44" spans="8:8">
      <c r="H44">
        <f>22*30</f>
        <v>660</v>
      </c>
    </row>
  </sheetData>
  <mergeCells count="2">
    <mergeCell ref="A2:A10"/>
    <mergeCell ref="A11:A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3"/>
  <sheetViews>
    <sheetView workbookViewId="0">
      <selection activeCell="F7" sqref="F7"/>
    </sheetView>
  </sheetViews>
  <sheetFormatPr defaultColWidth="9" defaultRowHeight="13.5"/>
  <cols>
    <col min="1" max="1" width="15.6333333333333" customWidth="1"/>
    <col min="2" max="2" width="12.8833333333333" customWidth="1"/>
  </cols>
  <sheetData>
    <row r="1" spans="1:9">
      <c r="A1" s="1" t="s">
        <v>11722</v>
      </c>
      <c r="B1" s="1" t="s">
        <v>11723</v>
      </c>
      <c r="I1" t="s">
        <v>11724</v>
      </c>
    </row>
    <row r="2" spans="1:9">
      <c r="A2" s="1" t="s">
        <v>11724</v>
      </c>
      <c r="B2" s="1">
        <v>15</v>
      </c>
      <c r="I2" t="s">
        <v>11724</v>
      </c>
    </row>
    <row r="3" spans="1:9">
      <c r="A3" s="1" t="s">
        <v>11725</v>
      </c>
      <c r="B3" s="1">
        <v>7</v>
      </c>
      <c r="I3" t="s">
        <v>11724</v>
      </c>
    </row>
    <row r="4" spans="1:9">
      <c r="A4" s="1" t="s">
        <v>6492</v>
      </c>
      <c r="B4" s="1">
        <v>18</v>
      </c>
      <c r="I4" t="s">
        <v>11724</v>
      </c>
    </row>
    <row r="5" spans="1:9">
      <c r="A5" s="1" t="s">
        <v>7407</v>
      </c>
      <c r="B5" s="1">
        <v>7</v>
      </c>
      <c r="I5" t="s">
        <v>11724</v>
      </c>
    </row>
    <row r="6" spans="1:9">
      <c r="A6" s="1" t="s">
        <v>11726</v>
      </c>
      <c r="B6" s="1">
        <v>6</v>
      </c>
      <c r="I6" t="s">
        <v>11724</v>
      </c>
    </row>
    <row r="7" spans="1:9">
      <c r="A7" s="1" t="s">
        <v>11727</v>
      </c>
      <c r="B7" s="1">
        <v>3</v>
      </c>
      <c r="I7" t="s">
        <v>11724</v>
      </c>
    </row>
    <row r="8" spans="1:9">
      <c r="A8" s="1" t="s">
        <v>9042</v>
      </c>
      <c r="B8" s="1">
        <v>7</v>
      </c>
      <c r="I8" t="s">
        <v>11724</v>
      </c>
    </row>
    <row r="9" spans="1:9">
      <c r="A9" s="1" t="s">
        <v>5511</v>
      </c>
      <c r="B9" s="1">
        <v>9</v>
      </c>
      <c r="I9" t="s">
        <v>11724</v>
      </c>
    </row>
    <row r="10" spans="1:9">
      <c r="A10" s="1" t="s">
        <v>5862</v>
      </c>
      <c r="B10" s="1">
        <v>3</v>
      </c>
      <c r="I10" t="s">
        <v>11724</v>
      </c>
    </row>
    <row r="11" spans="1:9">
      <c r="A11" s="1" t="s">
        <v>6699</v>
      </c>
      <c r="B11" s="1">
        <v>6</v>
      </c>
      <c r="I11" t="s">
        <v>11724</v>
      </c>
    </row>
    <row r="12" spans="1:9">
      <c r="A12" s="1" t="s">
        <v>7654</v>
      </c>
      <c r="B12" s="1">
        <v>25</v>
      </c>
      <c r="I12" t="s">
        <v>11724</v>
      </c>
    </row>
    <row r="13" spans="1:9">
      <c r="A13" s="1" t="s">
        <v>8241</v>
      </c>
      <c r="B13" s="1">
        <v>6</v>
      </c>
      <c r="I13" t="s">
        <v>11724</v>
      </c>
    </row>
    <row r="14" spans="1:9">
      <c r="A14" s="1" t="s">
        <v>11728</v>
      </c>
      <c r="B14" s="1">
        <v>9</v>
      </c>
      <c r="I14" t="s">
        <v>11724</v>
      </c>
    </row>
    <row r="15" spans="1:9">
      <c r="A15" s="1" t="s">
        <v>8648</v>
      </c>
      <c r="B15" s="1">
        <v>6</v>
      </c>
      <c r="I15" t="s">
        <v>11724</v>
      </c>
    </row>
    <row r="16" spans="1:9">
      <c r="A16" s="1" t="s">
        <v>4440</v>
      </c>
      <c r="B16" s="1">
        <v>26</v>
      </c>
      <c r="I16" t="s">
        <v>11725</v>
      </c>
    </row>
    <row r="17" spans="1:9">
      <c r="A17" s="1" t="s">
        <v>173</v>
      </c>
      <c r="B17" s="1">
        <v>150</v>
      </c>
      <c r="I17" t="s">
        <v>11725</v>
      </c>
    </row>
    <row r="18" spans="1:9">
      <c r="A18" s="1" t="s">
        <v>11729</v>
      </c>
      <c r="B18" s="1">
        <f>SUM(B2:B17)</f>
        <v>303</v>
      </c>
      <c r="I18" t="s">
        <v>11725</v>
      </c>
    </row>
    <row r="19" spans="9:9">
      <c r="I19" t="s">
        <v>11725</v>
      </c>
    </row>
    <row r="20" spans="9:9">
      <c r="I20" t="s">
        <v>11725</v>
      </c>
    </row>
    <row r="21" spans="9:9">
      <c r="I21" t="s">
        <v>11725</v>
      </c>
    </row>
    <row r="22" spans="9:9">
      <c r="I22" t="s">
        <v>11725</v>
      </c>
    </row>
    <row r="23" spans="9:9">
      <c r="I23" t="s">
        <v>6492</v>
      </c>
    </row>
    <row r="24" spans="9:9">
      <c r="I24" t="s">
        <v>6492</v>
      </c>
    </row>
    <row r="25" spans="9:9">
      <c r="I25" t="s">
        <v>6492</v>
      </c>
    </row>
    <row r="26" spans="9:9">
      <c r="I26" t="s">
        <v>6492</v>
      </c>
    </row>
    <row r="27" spans="9:9">
      <c r="I27" t="s">
        <v>6492</v>
      </c>
    </row>
    <row r="28" spans="9:9">
      <c r="I28" t="s">
        <v>6492</v>
      </c>
    </row>
    <row r="29" spans="9:9">
      <c r="I29" t="s">
        <v>6492</v>
      </c>
    </row>
    <row r="30" spans="9:9">
      <c r="I30" t="s">
        <v>6492</v>
      </c>
    </row>
    <row r="31" spans="9:9">
      <c r="I31" t="s">
        <v>6492</v>
      </c>
    </row>
    <row r="32" spans="9:9">
      <c r="I32" t="s">
        <v>6492</v>
      </c>
    </row>
    <row r="33" spans="9:9">
      <c r="I33" t="s">
        <v>6492</v>
      </c>
    </row>
    <row r="34" spans="9:9">
      <c r="I34" t="s">
        <v>6492</v>
      </c>
    </row>
    <row r="35" spans="9:9">
      <c r="I35" t="s">
        <v>6492</v>
      </c>
    </row>
    <row r="36" spans="9:9">
      <c r="I36" t="s">
        <v>6492</v>
      </c>
    </row>
    <row r="37" spans="9:9">
      <c r="I37" t="s">
        <v>6492</v>
      </c>
    </row>
    <row r="38" spans="9:9">
      <c r="I38" t="s">
        <v>6492</v>
      </c>
    </row>
    <row r="39" spans="9:9">
      <c r="I39" t="s">
        <v>6492</v>
      </c>
    </row>
    <row r="40" spans="9:9">
      <c r="I40" t="s">
        <v>6492</v>
      </c>
    </row>
    <row r="41" spans="9:9">
      <c r="I41" t="s">
        <v>7407</v>
      </c>
    </row>
    <row r="42" spans="9:9">
      <c r="I42" t="s">
        <v>7407</v>
      </c>
    </row>
    <row r="43" spans="9:9">
      <c r="I43" t="s">
        <v>7407</v>
      </c>
    </row>
    <row r="44" spans="9:9">
      <c r="I44" t="s">
        <v>7407</v>
      </c>
    </row>
    <row r="45" spans="9:9">
      <c r="I45" t="s">
        <v>7407</v>
      </c>
    </row>
    <row r="46" spans="9:9">
      <c r="I46" t="s">
        <v>7407</v>
      </c>
    </row>
    <row r="47" spans="9:9">
      <c r="I47" t="s">
        <v>7407</v>
      </c>
    </row>
    <row r="48" spans="9:9">
      <c r="I48" t="s">
        <v>11726</v>
      </c>
    </row>
    <row r="49" spans="9:9">
      <c r="I49" t="s">
        <v>11726</v>
      </c>
    </row>
    <row r="50" spans="9:9">
      <c r="I50" t="s">
        <v>11726</v>
      </c>
    </row>
    <row r="51" spans="9:9">
      <c r="I51" t="s">
        <v>11726</v>
      </c>
    </row>
    <row r="52" spans="9:9">
      <c r="I52" t="s">
        <v>11726</v>
      </c>
    </row>
    <row r="53" spans="9:9">
      <c r="I53" t="s">
        <v>11726</v>
      </c>
    </row>
    <row r="54" spans="9:9">
      <c r="I54" t="s">
        <v>11727</v>
      </c>
    </row>
    <row r="55" spans="9:9">
      <c r="I55" t="s">
        <v>11727</v>
      </c>
    </row>
    <row r="56" spans="9:9">
      <c r="I56" t="s">
        <v>11727</v>
      </c>
    </row>
    <row r="57" spans="9:9">
      <c r="I57" t="s">
        <v>9042</v>
      </c>
    </row>
    <row r="58" spans="9:9">
      <c r="I58" t="s">
        <v>9042</v>
      </c>
    </row>
    <row r="59" spans="9:9">
      <c r="I59" t="s">
        <v>9042</v>
      </c>
    </row>
    <row r="60" spans="9:9">
      <c r="I60" t="s">
        <v>9042</v>
      </c>
    </row>
    <row r="61" spans="9:9">
      <c r="I61" t="s">
        <v>9042</v>
      </c>
    </row>
    <row r="62" spans="9:9">
      <c r="I62" t="s">
        <v>9042</v>
      </c>
    </row>
    <row r="63" spans="9:9">
      <c r="I63" t="s">
        <v>9042</v>
      </c>
    </row>
    <row r="64" spans="9:9">
      <c r="I64" t="s">
        <v>5511</v>
      </c>
    </row>
    <row r="65" spans="9:9">
      <c r="I65" t="s">
        <v>5511</v>
      </c>
    </row>
    <row r="66" spans="9:9">
      <c r="I66" t="s">
        <v>5511</v>
      </c>
    </row>
    <row r="67" spans="9:9">
      <c r="I67" t="s">
        <v>5511</v>
      </c>
    </row>
    <row r="68" spans="9:9">
      <c r="I68" t="s">
        <v>5511</v>
      </c>
    </row>
    <row r="69" spans="9:9">
      <c r="I69" t="s">
        <v>5511</v>
      </c>
    </row>
    <row r="70" spans="9:9">
      <c r="I70" t="s">
        <v>5511</v>
      </c>
    </row>
    <row r="71" spans="9:9">
      <c r="I71" t="s">
        <v>5511</v>
      </c>
    </row>
    <row r="72" spans="9:9">
      <c r="I72" t="s">
        <v>5511</v>
      </c>
    </row>
    <row r="73" spans="9:9">
      <c r="I73" t="s">
        <v>5862</v>
      </c>
    </row>
    <row r="74" spans="9:9">
      <c r="I74" t="s">
        <v>5862</v>
      </c>
    </row>
    <row r="75" spans="9:9">
      <c r="I75" t="s">
        <v>5862</v>
      </c>
    </row>
    <row r="76" spans="9:9">
      <c r="I76" t="s">
        <v>6699</v>
      </c>
    </row>
    <row r="77" spans="9:9">
      <c r="I77" t="s">
        <v>6699</v>
      </c>
    </row>
    <row r="78" spans="9:9">
      <c r="I78" t="s">
        <v>6699</v>
      </c>
    </row>
    <row r="79" spans="9:9">
      <c r="I79" t="s">
        <v>6699</v>
      </c>
    </row>
    <row r="80" spans="9:9">
      <c r="I80" t="s">
        <v>6699</v>
      </c>
    </row>
    <row r="81" spans="9:9">
      <c r="I81" t="s">
        <v>6699</v>
      </c>
    </row>
    <row r="82" spans="9:9">
      <c r="I82" t="s">
        <v>7654</v>
      </c>
    </row>
    <row r="83" spans="9:9">
      <c r="I83" t="s">
        <v>7654</v>
      </c>
    </row>
    <row r="84" spans="9:9">
      <c r="I84" t="s">
        <v>7654</v>
      </c>
    </row>
    <row r="85" spans="9:9">
      <c r="I85" t="s">
        <v>7654</v>
      </c>
    </row>
    <row r="86" spans="9:9">
      <c r="I86" t="s">
        <v>7654</v>
      </c>
    </row>
    <row r="87" spans="9:9">
      <c r="I87" t="s">
        <v>7654</v>
      </c>
    </row>
    <row r="88" spans="9:9">
      <c r="I88" t="s">
        <v>7654</v>
      </c>
    </row>
    <row r="89" spans="9:9">
      <c r="I89" t="s">
        <v>7654</v>
      </c>
    </row>
    <row r="90" spans="9:9">
      <c r="I90" t="s">
        <v>7654</v>
      </c>
    </row>
    <row r="91" spans="9:9">
      <c r="I91" t="s">
        <v>7654</v>
      </c>
    </row>
    <row r="92" spans="9:9">
      <c r="I92" t="s">
        <v>7654</v>
      </c>
    </row>
    <row r="93" spans="9:9">
      <c r="I93" t="s">
        <v>7654</v>
      </c>
    </row>
    <row r="94" spans="9:9">
      <c r="I94" t="s">
        <v>7654</v>
      </c>
    </row>
    <row r="95" spans="9:9">
      <c r="I95" t="s">
        <v>7654</v>
      </c>
    </row>
    <row r="96" spans="9:9">
      <c r="I96" t="s">
        <v>7654</v>
      </c>
    </row>
    <row r="97" spans="9:9">
      <c r="I97" t="s">
        <v>7654</v>
      </c>
    </row>
    <row r="98" spans="9:9">
      <c r="I98" t="s">
        <v>7654</v>
      </c>
    </row>
    <row r="99" spans="9:9">
      <c r="I99" t="s">
        <v>7654</v>
      </c>
    </row>
    <row r="100" spans="9:9">
      <c r="I100" t="s">
        <v>7654</v>
      </c>
    </row>
    <row r="101" spans="9:9">
      <c r="I101" t="s">
        <v>7654</v>
      </c>
    </row>
    <row r="102" spans="9:9">
      <c r="I102" t="s">
        <v>7654</v>
      </c>
    </row>
    <row r="103" spans="9:9">
      <c r="I103" t="s">
        <v>7654</v>
      </c>
    </row>
    <row r="104" spans="9:9">
      <c r="I104" t="s">
        <v>7654</v>
      </c>
    </row>
    <row r="105" spans="9:9">
      <c r="I105" t="s">
        <v>7654</v>
      </c>
    </row>
    <row r="106" spans="9:9">
      <c r="I106" t="s">
        <v>7654</v>
      </c>
    </row>
    <row r="107" spans="9:9">
      <c r="I107" t="s">
        <v>8241</v>
      </c>
    </row>
    <row r="108" spans="9:9">
      <c r="I108" t="s">
        <v>8241</v>
      </c>
    </row>
    <row r="109" spans="9:9">
      <c r="I109" t="s">
        <v>8241</v>
      </c>
    </row>
    <row r="110" spans="9:9">
      <c r="I110" t="s">
        <v>8241</v>
      </c>
    </row>
    <row r="111" spans="9:9">
      <c r="I111" t="s">
        <v>8241</v>
      </c>
    </row>
    <row r="112" spans="9:9">
      <c r="I112" t="s">
        <v>8241</v>
      </c>
    </row>
    <row r="113" spans="9:9">
      <c r="I113" t="s">
        <v>11728</v>
      </c>
    </row>
    <row r="114" spans="9:9">
      <c r="I114" t="s">
        <v>11728</v>
      </c>
    </row>
    <row r="115" spans="9:9">
      <c r="I115" t="s">
        <v>11728</v>
      </c>
    </row>
    <row r="116" spans="9:9">
      <c r="I116" t="s">
        <v>11728</v>
      </c>
    </row>
    <row r="117" spans="9:9">
      <c r="I117" t="s">
        <v>11728</v>
      </c>
    </row>
    <row r="118" spans="9:9">
      <c r="I118" t="s">
        <v>11728</v>
      </c>
    </row>
    <row r="119" spans="9:9">
      <c r="I119" t="s">
        <v>11728</v>
      </c>
    </row>
    <row r="120" spans="9:9">
      <c r="I120" t="s">
        <v>11728</v>
      </c>
    </row>
    <row r="121" spans="9:9">
      <c r="I121" t="s">
        <v>11728</v>
      </c>
    </row>
    <row r="122" spans="9:9">
      <c r="I122" t="s">
        <v>8648</v>
      </c>
    </row>
    <row r="123" spans="9:9">
      <c r="I123" t="s">
        <v>8648</v>
      </c>
    </row>
    <row r="124" spans="9:9">
      <c r="I124" t="s">
        <v>8648</v>
      </c>
    </row>
    <row r="125" spans="9:9">
      <c r="I125" t="s">
        <v>8648</v>
      </c>
    </row>
    <row r="126" spans="9:9">
      <c r="I126" t="s">
        <v>8648</v>
      </c>
    </row>
    <row r="127" spans="9:9">
      <c r="I127" t="s">
        <v>8648</v>
      </c>
    </row>
    <row r="128" spans="9:9">
      <c r="I128" t="s">
        <v>4440</v>
      </c>
    </row>
    <row r="129" spans="9:9">
      <c r="I129" t="s">
        <v>4440</v>
      </c>
    </row>
    <row r="130" spans="9:9">
      <c r="I130" t="s">
        <v>4440</v>
      </c>
    </row>
    <row r="131" spans="9:9">
      <c r="I131" t="s">
        <v>4440</v>
      </c>
    </row>
    <row r="132" spans="9:9">
      <c r="I132" t="s">
        <v>4440</v>
      </c>
    </row>
    <row r="133" spans="9:9">
      <c r="I133" t="s">
        <v>4440</v>
      </c>
    </row>
    <row r="134" spans="9:9">
      <c r="I134" t="s">
        <v>4440</v>
      </c>
    </row>
    <row r="135" spans="9:9">
      <c r="I135" t="s">
        <v>4440</v>
      </c>
    </row>
    <row r="136" spans="9:9">
      <c r="I136" t="s">
        <v>4440</v>
      </c>
    </row>
    <row r="137" spans="9:9">
      <c r="I137" t="s">
        <v>4440</v>
      </c>
    </row>
    <row r="138" spans="9:9">
      <c r="I138" t="s">
        <v>4440</v>
      </c>
    </row>
    <row r="139" spans="9:9">
      <c r="I139" t="s">
        <v>4440</v>
      </c>
    </row>
    <row r="140" spans="9:9">
      <c r="I140" t="s">
        <v>4440</v>
      </c>
    </row>
    <row r="141" spans="9:9">
      <c r="I141" t="s">
        <v>4440</v>
      </c>
    </row>
    <row r="142" spans="9:9">
      <c r="I142" t="s">
        <v>4440</v>
      </c>
    </row>
    <row r="143" spans="9:9">
      <c r="I143" t="s">
        <v>4440</v>
      </c>
    </row>
    <row r="144" spans="9:9">
      <c r="I144" t="s">
        <v>4440</v>
      </c>
    </row>
    <row r="145" spans="9:9">
      <c r="I145" t="s">
        <v>4440</v>
      </c>
    </row>
    <row r="146" spans="9:9">
      <c r="I146" t="s">
        <v>4440</v>
      </c>
    </row>
    <row r="147" spans="9:9">
      <c r="I147" t="s">
        <v>4440</v>
      </c>
    </row>
    <row r="148" spans="9:9">
      <c r="I148" t="s">
        <v>4440</v>
      </c>
    </row>
    <row r="149" spans="9:9">
      <c r="I149" t="s">
        <v>4440</v>
      </c>
    </row>
    <row r="150" spans="9:9">
      <c r="I150" t="s">
        <v>4440</v>
      </c>
    </row>
    <row r="151" spans="9:9">
      <c r="I151" t="s">
        <v>4440</v>
      </c>
    </row>
    <row r="152" spans="9:9">
      <c r="I152" t="s">
        <v>4440</v>
      </c>
    </row>
    <row r="153" spans="9:9">
      <c r="I153" t="s">
        <v>4440</v>
      </c>
    </row>
    <row r="154" spans="9:9">
      <c r="I154" t="s">
        <v>173</v>
      </c>
    </row>
    <row r="155" spans="9:9">
      <c r="I155" t="s">
        <v>173</v>
      </c>
    </row>
    <row r="156" spans="9:9">
      <c r="I156" t="s">
        <v>173</v>
      </c>
    </row>
    <row r="157" spans="9:9">
      <c r="I157" t="s">
        <v>173</v>
      </c>
    </row>
    <row r="158" spans="9:9">
      <c r="I158" t="s">
        <v>173</v>
      </c>
    </row>
    <row r="159" spans="9:9">
      <c r="I159" t="s">
        <v>173</v>
      </c>
    </row>
    <row r="160" spans="9:9">
      <c r="I160" t="s">
        <v>173</v>
      </c>
    </row>
    <row r="161" spans="9:9">
      <c r="I161" t="s">
        <v>173</v>
      </c>
    </row>
    <row r="162" spans="9:9">
      <c r="I162" t="s">
        <v>173</v>
      </c>
    </row>
    <row r="163" spans="9:9">
      <c r="I163" t="s">
        <v>173</v>
      </c>
    </row>
    <row r="164" spans="9:9">
      <c r="I164" t="s">
        <v>173</v>
      </c>
    </row>
    <row r="165" spans="9:9">
      <c r="I165" t="s">
        <v>173</v>
      </c>
    </row>
    <row r="166" spans="9:9">
      <c r="I166" t="s">
        <v>173</v>
      </c>
    </row>
    <row r="167" spans="9:9">
      <c r="I167" t="s">
        <v>173</v>
      </c>
    </row>
    <row r="168" spans="9:9">
      <c r="I168" t="s">
        <v>173</v>
      </c>
    </row>
    <row r="169" spans="9:9">
      <c r="I169" t="s">
        <v>173</v>
      </c>
    </row>
    <row r="170" spans="9:9">
      <c r="I170" t="s">
        <v>173</v>
      </c>
    </row>
    <row r="171" spans="9:9">
      <c r="I171" t="s">
        <v>173</v>
      </c>
    </row>
    <row r="172" spans="9:9">
      <c r="I172" t="s">
        <v>173</v>
      </c>
    </row>
    <row r="173" spans="9:9">
      <c r="I173" t="s">
        <v>173</v>
      </c>
    </row>
    <row r="174" spans="9:9">
      <c r="I174" t="s">
        <v>173</v>
      </c>
    </row>
    <row r="175" spans="9:9">
      <c r="I175" t="s">
        <v>173</v>
      </c>
    </row>
    <row r="176" spans="9:9">
      <c r="I176" t="s">
        <v>173</v>
      </c>
    </row>
    <row r="177" spans="9:9">
      <c r="I177" t="s">
        <v>173</v>
      </c>
    </row>
    <row r="178" spans="9:9">
      <c r="I178" t="s">
        <v>173</v>
      </c>
    </row>
    <row r="179" spans="9:9">
      <c r="I179" t="s">
        <v>173</v>
      </c>
    </row>
    <row r="180" spans="9:9">
      <c r="I180" t="s">
        <v>173</v>
      </c>
    </row>
    <row r="181" spans="9:9">
      <c r="I181" t="s">
        <v>173</v>
      </c>
    </row>
    <row r="182" spans="9:9">
      <c r="I182" t="s">
        <v>173</v>
      </c>
    </row>
    <row r="183" spans="9:9">
      <c r="I183" t="s">
        <v>173</v>
      </c>
    </row>
    <row r="184" spans="9:9">
      <c r="I184" t="s">
        <v>173</v>
      </c>
    </row>
    <row r="185" spans="9:9">
      <c r="I185" t="s">
        <v>173</v>
      </c>
    </row>
    <row r="186" spans="9:9">
      <c r="I186" t="s">
        <v>173</v>
      </c>
    </row>
    <row r="187" spans="9:9">
      <c r="I187" t="s">
        <v>173</v>
      </c>
    </row>
    <row r="188" spans="9:9">
      <c r="I188" t="s">
        <v>173</v>
      </c>
    </row>
    <row r="189" spans="9:9">
      <c r="I189" t="s">
        <v>173</v>
      </c>
    </row>
    <row r="190" spans="9:9">
      <c r="I190" t="s">
        <v>173</v>
      </c>
    </row>
    <row r="191" spans="9:9">
      <c r="I191" t="s">
        <v>173</v>
      </c>
    </row>
    <row r="192" spans="9:9">
      <c r="I192" t="s">
        <v>173</v>
      </c>
    </row>
    <row r="193" spans="9:9">
      <c r="I193" t="s">
        <v>173</v>
      </c>
    </row>
    <row r="194" spans="9:9">
      <c r="I194" t="s">
        <v>173</v>
      </c>
    </row>
    <row r="195" spans="9:9">
      <c r="I195" t="s">
        <v>173</v>
      </c>
    </row>
    <row r="196" spans="9:9">
      <c r="I196" t="s">
        <v>173</v>
      </c>
    </row>
    <row r="197" spans="9:9">
      <c r="I197" t="s">
        <v>173</v>
      </c>
    </row>
    <row r="198" spans="9:9">
      <c r="I198" t="s">
        <v>173</v>
      </c>
    </row>
    <row r="199" spans="9:9">
      <c r="I199" t="s">
        <v>173</v>
      </c>
    </row>
    <row r="200" spans="9:9">
      <c r="I200" t="s">
        <v>173</v>
      </c>
    </row>
    <row r="201" spans="9:9">
      <c r="I201" t="s">
        <v>173</v>
      </c>
    </row>
    <row r="202" spans="9:9">
      <c r="I202" t="s">
        <v>173</v>
      </c>
    </row>
    <row r="203" spans="9:9">
      <c r="I203" t="s">
        <v>173</v>
      </c>
    </row>
    <row r="204" spans="9:9">
      <c r="I204" t="s">
        <v>173</v>
      </c>
    </row>
    <row r="205" spans="9:9">
      <c r="I205" t="s">
        <v>173</v>
      </c>
    </row>
    <row r="206" spans="9:9">
      <c r="I206" t="s">
        <v>173</v>
      </c>
    </row>
    <row r="207" spans="9:9">
      <c r="I207" t="s">
        <v>173</v>
      </c>
    </row>
    <row r="208" spans="9:9">
      <c r="I208" t="s">
        <v>173</v>
      </c>
    </row>
    <row r="209" spans="9:9">
      <c r="I209" t="s">
        <v>173</v>
      </c>
    </row>
    <row r="210" spans="9:9">
      <c r="I210" t="s">
        <v>173</v>
      </c>
    </row>
    <row r="211" spans="9:9">
      <c r="I211" t="s">
        <v>173</v>
      </c>
    </row>
    <row r="212" spans="9:9">
      <c r="I212" t="s">
        <v>173</v>
      </c>
    </row>
    <row r="213" spans="9:9">
      <c r="I213" t="s">
        <v>173</v>
      </c>
    </row>
    <row r="214" spans="9:9">
      <c r="I214" t="s">
        <v>173</v>
      </c>
    </row>
    <row r="215" spans="9:9">
      <c r="I215" t="s">
        <v>173</v>
      </c>
    </row>
    <row r="216" spans="9:9">
      <c r="I216" t="s">
        <v>173</v>
      </c>
    </row>
    <row r="217" spans="9:9">
      <c r="I217" t="s">
        <v>173</v>
      </c>
    </row>
    <row r="218" spans="9:9">
      <c r="I218" t="s">
        <v>173</v>
      </c>
    </row>
    <row r="219" spans="9:9">
      <c r="I219" t="s">
        <v>173</v>
      </c>
    </row>
    <row r="220" spans="9:9">
      <c r="I220" t="s">
        <v>173</v>
      </c>
    </row>
    <row r="221" spans="9:9">
      <c r="I221" t="s">
        <v>173</v>
      </c>
    </row>
    <row r="222" spans="9:9">
      <c r="I222" t="s">
        <v>173</v>
      </c>
    </row>
    <row r="223" spans="9:9">
      <c r="I223" t="s">
        <v>173</v>
      </c>
    </row>
    <row r="224" spans="9:9">
      <c r="I224" t="s">
        <v>173</v>
      </c>
    </row>
    <row r="225" spans="9:9">
      <c r="I225" t="s">
        <v>173</v>
      </c>
    </row>
    <row r="226" spans="9:9">
      <c r="I226" t="s">
        <v>173</v>
      </c>
    </row>
    <row r="227" spans="9:9">
      <c r="I227" t="s">
        <v>173</v>
      </c>
    </row>
    <row r="228" spans="9:9">
      <c r="I228" t="s">
        <v>173</v>
      </c>
    </row>
    <row r="229" spans="9:9">
      <c r="I229" t="s">
        <v>173</v>
      </c>
    </row>
    <row r="230" spans="9:9">
      <c r="I230" t="s">
        <v>173</v>
      </c>
    </row>
    <row r="231" spans="9:9">
      <c r="I231" t="s">
        <v>173</v>
      </c>
    </row>
    <row r="232" spans="9:9">
      <c r="I232" t="s">
        <v>173</v>
      </c>
    </row>
    <row r="233" spans="9:9">
      <c r="I233" t="s">
        <v>173</v>
      </c>
    </row>
    <row r="234" spans="9:9">
      <c r="I234" t="s">
        <v>173</v>
      </c>
    </row>
    <row r="235" spans="9:9">
      <c r="I235" t="s">
        <v>173</v>
      </c>
    </row>
    <row r="236" spans="9:9">
      <c r="I236" t="s">
        <v>173</v>
      </c>
    </row>
    <row r="237" spans="9:9">
      <c r="I237" t="s">
        <v>173</v>
      </c>
    </row>
    <row r="238" spans="9:9">
      <c r="I238" t="s">
        <v>173</v>
      </c>
    </row>
    <row r="239" spans="9:9">
      <c r="I239" t="s">
        <v>173</v>
      </c>
    </row>
    <row r="240" spans="9:9">
      <c r="I240" t="s">
        <v>173</v>
      </c>
    </row>
    <row r="241" spans="9:9">
      <c r="I241" t="s">
        <v>173</v>
      </c>
    </row>
    <row r="242" spans="9:9">
      <c r="I242" t="s">
        <v>173</v>
      </c>
    </row>
    <row r="243" spans="9:9">
      <c r="I243" t="s">
        <v>173</v>
      </c>
    </row>
    <row r="244" spans="9:9">
      <c r="I244" t="s">
        <v>173</v>
      </c>
    </row>
    <row r="245" spans="9:9">
      <c r="I245" t="s">
        <v>173</v>
      </c>
    </row>
    <row r="246" spans="9:9">
      <c r="I246" t="s">
        <v>173</v>
      </c>
    </row>
    <row r="247" spans="9:9">
      <c r="I247" t="s">
        <v>173</v>
      </c>
    </row>
    <row r="248" spans="9:9">
      <c r="I248" t="s">
        <v>173</v>
      </c>
    </row>
    <row r="249" spans="9:9">
      <c r="I249" t="s">
        <v>173</v>
      </c>
    </row>
    <row r="250" spans="9:9">
      <c r="I250" t="s">
        <v>173</v>
      </c>
    </row>
    <row r="251" spans="9:9">
      <c r="I251" t="s">
        <v>173</v>
      </c>
    </row>
    <row r="252" spans="9:9">
      <c r="I252" t="s">
        <v>173</v>
      </c>
    </row>
    <row r="253" spans="9:9">
      <c r="I253" t="s">
        <v>173</v>
      </c>
    </row>
    <row r="254" spans="9:9">
      <c r="I254" t="s">
        <v>173</v>
      </c>
    </row>
    <row r="255" spans="9:9">
      <c r="I255" t="s">
        <v>173</v>
      </c>
    </row>
    <row r="256" spans="9:9">
      <c r="I256" t="s">
        <v>173</v>
      </c>
    </row>
    <row r="257" spans="9:9">
      <c r="I257" t="s">
        <v>173</v>
      </c>
    </row>
    <row r="258" spans="9:9">
      <c r="I258" t="s">
        <v>173</v>
      </c>
    </row>
    <row r="259" spans="9:9">
      <c r="I259" t="s">
        <v>173</v>
      </c>
    </row>
    <row r="260" spans="9:9">
      <c r="I260" t="s">
        <v>173</v>
      </c>
    </row>
    <row r="261" spans="9:9">
      <c r="I261" t="s">
        <v>173</v>
      </c>
    </row>
    <row r="262" spans="9:9">
      <c r="I262" t="s">
        <v>173</v>
      </c>
    </row>
    <row r="263" spans="9:9">
      <c r="I263" t="s">
        <v>173</v>
      </c>
    </row>
    <row r="264" spans="9:9">
      <c r="I264" t="s">
        <v>173</v>
      </c>
    </row>
    <row r="265" spans="9:9">
      <c r="I265" t="s">
        <v>173</v>
      </c>
    </row>
    <row r="266" spans="9:9">
      <c r="I266" t="s">
        <v>173</v>
      </c>
    </row>
    <row r="267" spans="9:9">
      <c r="I267" t="s">
        <v>173</v>
      </c>
    </row>
    <row r="268" spans="9:9">
      <c r="I268" t="s">
        <v>173</v>
      </c>
    </row>
    <row r="269" spans="9:9">
      <c r="I269" t="s">
        <v>173</v>
      </c>
    </row>
    <row r="270" spans="9:9">
      <c r="I270" t="s">
        <v>173</v>
      </c>
    </row>
    <row r="271" spans="9:9">
      <c r="I271" t="s">
        <v>173</v>
      </c>
    </row>
    <row r="272" spans="9:9">
      <c r="I272" t="s">
        <v>173</v>
      </c>
    </row>
    <row r="273" spans="9:9">
      <c r="I273" t="s">
        <v>173</v>
      </c>
    </row>
    <row r="274" spans="9:9">
      <c r="I274" t="s">
        <v>173</v>
      </c>
    </row>
    <row r="275" spans="9:9">
      <c r="I275" t="s">
        <v>173</v>
      </c>
    </row>
    <row r="276" spans="9:9">
      <c r="I276" t="s">
        <v>173</v>
      </c>
    </row>
    <row r="277" spans="9:9">
      <c r="I277" t="s">
        <v>173</v>
      </c>
    </row>
    <row r="278" spans="9:9">
      <c r="I278" t="s">
        <v>173</v>
      </c>
    </row>
    <row r="279" spans="9:9">
      <c r="I279" t="s">
        <v>173</v>
      </c>
    </row>
    <row r="280" spans="9:9">
      <c r="I280" t="s">
        <v>173</v>
      </c>
    </row>
    <row r="281" spans="9:9">
      <c r="I281" t="s">
        <v>173</v>
      </c>
    </row>
    <row r="282" spans="9:9">
      <c r="I282" t="s">
        <v>173</v>
      </c>
    </row>
    <row r="283" spans="9:9">
      <c r="I283" t="s">
        <v>173</v>
      </c>
    </row>
    <row r="284" spans="9:9">
      <c r="I284" t="s">
        <v>173</v>
      </c>
    </row>
    <row r="285" spans="9:9">
      <c r="I285" t="s">
        <v>173</v>
      </c>
    </row>
    <row r="286" spans="9:9">
      <c r="I286" t="s">
        <v>173</v>
      </c>
    </row>
    <row r="287" spans="9:9">
      <c r="I287" t="s">
        <v>173</v>
      </c>
    </row>
    <row r="288" spans="9:9">
      <c r="I288" t="s">
        <v>173</v>
      </c>
    </row>
    <row r="289" spans="9:9">
      <c r="I289" t="s">
        <v>173</v>
      </c>
    </row>
    <row r="290" spans="9:9">
      <c r="I290" t="s">
        <v>173</v>
      </c>
    </row>
    <row r="291" spans="9:9">
      <c r="I291" t="s">
        <v>173</v>
      </c>
    </row>
    <row r="292" spans="9:9">
      <c r="I292" t="s">
        <v>173</v>
      </c>
    </row>
    <row r="293" spans="9:9">
      <c r="I293" t="s">
        <v>173</v>
      </c>
    </row>
    <row r="294" spans="9:9">
      <c r="I294" t="s">
        <v>173</v>
      </c>
    </row>
    <row r="295" spans="9:9">
      <c r="I295" t="s">
        <v>173</v>
      </c>
    </row>
    <row r="296" spans="9:9">
      <c r="I296" t="s">
        <v>173</v>
      </c>
    </row>
    <row r="297" spans="9:9">
      <c r="I297" t="s">
        <v>173</v>
      </c>
    </row>
    <row r="298" spans="9:9">
      <c r="I298" t="s">
        <v>173</v>
      </c>
    </row>
    <row r="299" spans="9:9">
      <c r="I299" t="s">
        <v>173</v>
      </c>
    </row>
    <row r="300" spans="9:9">
      <c r="I300" t="s">
        <v>173</v>
      </c>
    </row>
    <row r="301" spans="9:9">
      <c r="I301" t="s">
        <v>173</v>
      </c>
    </row>
    <row r="302" spans="9:9">
      <c r="I302" t="s">
        <v>173</v>
      </c>
    </row>
    <row r="303" spans="9:9">
      <c r="I303" t="s">
        <v>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幼儿园</vt:lpstr>
      <vt:lpstr>中小学</vt:lpstr>
      <vt:lpstr>笔试数据</vt:lpstr>
      <vt:lpstr>名单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一江</cp:lastModifiedBy>
  <dcterms:created xsi:type="dcterms:W3CDTF">2023-07-01T04:52:00Z</dcterms:created>
  <dcterms:modified xsi:type="dcterms:W3CDTF">2023-08-26T12:43:18Z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192E7F41BDFB4C8DB35DE5D799EF2A06_13</vt:lpwstr>
  </property>
  <property fmtid="{D5CDD505-2E9C-101B-9397-08002B2CF9AE}" pid="3" name="KSOProductBuildVer">
    <vt:lpwstr>2052-11.1.0.14309</vt:lpwstr>
  </property>
</Properties>
</file>